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1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835"/>
  </bookViews>
  <sheets>
    <sheet name="Ind Summary" sheetId="1" r:id="rId1"/>
    <sheet name="Measure Permutations" sheetId="2" r:id="rId2"/>
    <sheet name="IAC Measure Mapping" sheetId="3" r:id="rId3"/>
    <sheet name="Permutation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'IAC Measure Mapping'!$A$1:$F$300</definedName>
    <definedName name="_xlnm._FilterDatabase" localSheetId="0" hidden="1">'Ind Summary'!#REF!</definedName>
    <definedName name="_xlnm._FilterDatabase" localSheetId="1" hidden="1">'Measure Permutations'!$A$2:$N$371</definedName>
    <definedName name="_xlnm._FilterDatabase" localSheetId="3" hidden="1">Permutations!$A$2:$AE$437</definedName>
    <definedName name="Chemical" localSheetId="3">[1]Chemical!$A$25:$M$87</definedName>
    <definedName name="Chemical">[1]Chemical!$A$25:$M$87</definedName>
    <definedName name="Chemical_Inv" localSheetId="3">[1]Chemical!$Q$7:$R$17</definedName>
    <definedName name="Chemical_Inv">[1]Chemical!$Q$7:$R$17</definedName>
    <definedName name="Chemical_Shares" localSheetId="3">[1]Chemical!$B$5:$C$22</definedName>
    <definedName name="Chemical_Shares">[1]Chemical!$B$5:$C$22</definedName>
    <definedName name="ColdStor_Inv" localSheetId="3">[1]ColdStorage!$Q$7:$R$10</definedName>
    <definedName name="ColdStor_Inv">[1]ColdStorage!$Q$7:$R$10</definedName>
    <definedName name="ColdStor_Shares" localSheetId="3">[1]ColdStorage!$B$5:$C$22</definedName>
    <definedName name="ColdStor_Shares">[1]ColdStorage!$B$5:$C$22</definedName>
    <definedName name="ColdStorage" localSheetId="3">[1]ColdStorage!$A$25:$M$87</definedName>
    <definedName name="ColdStorage">[1]ColdStorage!$A$25:$M$87</definedName>
    <definedName name="Column_1" localSheetId="3">'[2]Inputs and Calculations (1)'!$A$56:$AF$56</definedName>
    <definedName name="Column_1">'[2]Inputs and Calculations (1)'!$A$56:$AF$56</definedName>
    <definedName name="Column_2" localSheetId="3">'[2]Inputs and Calculations (2)'!$A$56:$AF$56</definedName>
    <definedName name="Column_2">'[2]Inputs and Calculations (2)'!$A$56:$AF$56</definedName>
    <definedName name="Column_3" localSheetId="3">'[2]Inputs and Calculations (3)'!$A$56:$AF$56</definedName>
    <definedName name="Column_3">'[2]Inputs and Calculations (3)'!$A$56:$AF$56</definedName>
    <definedName name="Customer_Fuel_Cost" localSheetId="3">[1]Detail!$A$5</definedName>
    <definedName name="Customer_Fuel_Cost">[1]Detail!$A$5</definedName>
    <definedName name="data_table" localSheetId="3">'[3]MECS 2013 Table 5.1'!$M$16:$AF$100</definedName>
    <definedName name="data_table">'[4]MECS 2013 Table 5.1'!$M$16:$AF$100</definedName>
    <definedName name="Deployment" localSheetId="3">'[1]Program Summary'!$U$8</definedName>
    <definedName name="Deployment">'[1]Program Summary'!$U$8</definedName>
    <definedName name="Discount_rate" localSheetId="3">'[1]Program Summary'!$H$5</definedName>
    <definedName name="Discount_rate">'[1]Program Summary'!$H$5</definedName>
    <definedName name="ElecFab" localSheetId="3">[1]ElecFab!$A$25:$M$87</definedName>
    <definedName name="ElecFab">[1]ElecFab!$A$25:$M$87</definedName>
    <definedName name="ElecFab_Inv" localSheetId="3">[1]ElecFab!$Q$7:$R$11</definedName>
    <definedName name="ElecFab_Inv">[1]ElecFab!$Q$7:$R$11</definedName>
    <definedName name="ElecFab_Shares" localSheetId="3">[1]ElecFab!$B$5:$C$22</definedName>
    <definedName name="ElecFab_Shares">[1]ElecFab!$B$5:$C$22</definedName>
    <definedName name="end_use" localSheetId="3">'[3]MECS 2013 Table 5.1'!$M$16:$AF$16</definedName>
    <definedName name="end_use">'[4]MECS 2013 Table 5.1'!$M$16:$AF$16</definedName>
    <definedName name="Equip_Inv" localSheetId="3">[1]Equipment!$Q$7:$R$17</definedName>
    <definedName name="Equip_Inv">[1]Equipment!$Q$7:$R$17</definedName>
    <definedName name="Equipment" localSheetId="3">[1]Equipment!$A$25:$M$87</definedName>
    <definedName name="Equipment">[1]Equipment!$A$25:$M$87</definedName>
    <definedName name="Equipment_Shares" localSheetId="3">[1]Equipment!$B$5:$C$22</definedName>
    <definedName name="Equipment_Shares">[1]Equipment!$B$5:$C$22</definedName>
    <definedName name="_xlnm.Extract" localSheetId="0">'Ind Summary'!#REF!</definedName>
    <definedName name="Forecast" localSheetId="3">[1]Forecast!$D$4:$AF$24</definedName>
    <definedName name="Forecast">[1]Forecast!$D$4:$AF$24</definedName>
    <definedName name="Foundries" localSheetId="3">[1]Foundries!$A$25:$M$87</definedName>
    <definedName name="Foundries">[1]Foundries!$A$25:$M$87</definedName>
    <definedName name="Foundry_Inv" localSheetId="3">[1]Foundries!$Q$7:$R$19</definedName>
    <definedName name="Foundry_Inv">[1]Foundries!$Q$7:$R$19</definedName>
    <definedName name="Foundry_Shares" localSheetId="3">[1]Foundries!$B$5:$C$22</definedName>
    <definedName name="Foundry_Shares">[1]Foundries!$B$5:$C$22</definedName>
    <definedName name="FrozenFood" localSheetId="3">[1]FrozenFood!$A$25:$M$91</definedName>
    <definedName name="FrozenFood">[1]FrozenFood!$A$25:$M$91</definedName>
    <definedName name="FrozFood_Inv" localSheetId="3">[1]FrozenFood!$Q$7:$R$20</definedName>
    <definedName name="FrozFood_Inv">[1]FrozenFood!$Q$7:$R$20</definedName>
    <definedName name="FrozFood_Shares" localSheetId="3">[1]FrozenFood!$B$5:$C$22</definedName>
    <definedName name="FrozFood_Shares">[1]FrozenFood!$B$5:$C$22</definedName>
    <definedName name="FruitStor_Inv" localSheetId="3">[1]FruitStorage!$Q$7:$R$10</definedName>
    <definedName name="FruitStor_Inv">[1]FruitStorage!$Q$7:$R$10</definedName>
    <definedName name="FruitStor_Shares" localSheetId="3">[1]FruitStorage!$B$5:$C$22</definedName>
    <definedName name="FruitStor_Shares">[1]FruitStorage!$B$5:$C$22</definedName>
    <definedName name="FruitStorage" localSheetId="3">[1]FruitStorage!$A$25:$M$87</definedName>
    <definedName name="FruitStorage">[1]FruitStorage!$A$25:$M$87</definedName>
    <definedName name="Inflators" localSheetId="3">[1]Detail!$E$3:$F$12</definedName>
    <definedName name="Inflators">[1]Detail!$E$3:$F$12</definedName>
    <definedName name="Inventory" localSheetId="3">[1]Inventory!$A$5:$HF$71</definedName>
    <definedName name="Inventory">[1]Inventory!$A$5:$HF$71</definedName>
    <definedName name="KPulp_Inv" localSheetId="3">[1]KraftPulp!$Q$7:$R$19</definedName>
    <definedName name="KPulp_Inv">[1]KraftPulp!$Q$7:$R$19</definedName>
    <definedName name="KPulp_Shares" localSheetId="3">[1]KraftPulp!$B$5:$C$22</definedName>
    <definedName name="KPulp_Shares">[1]KraftPulp!$B$5:$C$22</definedName>
    <definedName name="KraftPulp" localSheetId="3">[1]KraftPulp!$A$25:$M$87</definedName>
    <definedName name="KraftPulp">[1]KraftPulp!$A$25:$M$87</definedName>
    <definedName name="LoadGrowthLevel" localSheetId="3">'[1]Updated Values for 7th Plan'!$B$6</definedName>
    <definedName name="LoadGrowthLevel">'[1]Updated Values for 7th Plan'!$B$6</definedName>
    <definedName name="Lumber" localSheetId="3">[1]Lumber!$A$25:$M$87</definedName>
    <definedName name="Lumber">[1]Lumber!$A$25:$M$87</definedName>
    <definedName name="Lumber_Inv" localSheetId="3">[1]Lumber!$Q$7:$R$19</definedName>
    <definedName name="Lumber_Inv">[1]Lumber!$Q$7:$R$19</definedName>
    <definedName name="Lumber_Shares" localSheetId="3">[1]Lumber!$B$5:$C$22</definedName>
    <definedName name="Lumber_Shares">[1]Lumber!$B$5:$C$22</definedName>
    <definedName name="MechPulp" localSheetId="3">[1]MechPulp!$A$25:$M$87</definedName>
    <definedName name="MechPulp">[1]MechPulp!$A$25:$M$87</definedName>
    <definedName name="MetalFab" localSheetId="3">[1]MetalFab!$A$25:$M$87</definedName>
    <definedName name="MetalFab">[1]MetalFab!$A$25:$M$87</definedName>
    <definedName name="MetalFab_Inv" localSheetId="3">[1]MetalFab!$Q$7:$R$17</definedName>
    <definedName name="MetalFab_Inv">[1]MetalFab!$Q$7:$R$17</definedName>
    <definedName name="MetalFab_Shares" localSheetId="3">[1]MetalFab!$B$5:$C$22</definedName>
    <definedName name="MetalFab_Shares">[1]MetalFab!$B$5:$C$22</definedName>
    <definedName name="MiscManf" localSheetId="3">[1]MiscManf!$A$25:$M$87</definedName>
    <definedName name="MiscManf">[1]MiscManf!$A$25:$M$87</definedName>
    <definedName name="MiscMfg_Inv" localSheetId="3">[1]MiscManf!$Q$7:$R$18</definedName>
    <definedName name="MiscMfg_Inv">[1]MiscManf!$Q$7:$R$18</definedName>
    <definedName name="MiscMfg_Shares" localSheetId="3">[1]MiscManf!$B$5:$C$22</definedName>
    <definedName name="MiscMfg_Shares">[1]MiscManf!$B$5:$C$22</definedName>
    <definedName name="MPR" localSheetId="3">[5]SimContr!$B$29:$L$41</definedName>
    <definedName name="MPR">[5]SimContr!$B$29:$L$41</definedName>
    <definedName name="MPRLookUp" localSheetId="3">[5]SimContr!$M$30:$M$41</definedName>
    <definedName name="MPRLookUp">[5]SimContr!$M$30:$M$41</definedName>
    <definedName name="MPulp_Inv" localSheetId="3">[1]MechPulp!$Q$7:$R$23</definedName>
    <definedName name="MPulp_Inv">[1]MechPulp!$Q$7:$R$23</definedName>
    <definedName name="MPulp_Shares" localSheetId="3">[1]MechPulp!$B$5:$C$22</definedName>
    <definedName name="MPulp_Shares">[1]MechPulp!$B$5:$C$22</definedName>
    <definedName name="naics_code" localSheetId="3">'[3]MECS 2013 Table 5.1'!$M$16:$M$100</definedName>
    <definedName name="naics_code">'[4]MECS 2013 Table 5.1'!$M$16:$M$100</definedName>
    <definedName name="Non_Energy">[6]Fuels!$D$3:$D$24</definedName>
    <definedName name="OtherFood" localSheetId="3">[1]OtherFood!$A$25:$M$87</definedName>
    <definedName name="OtherFood">[1]OtherFood!$A$25:$M$87</definedName>
    <definedName name="OtherFood_Shares" localSheetId="3">[1]OtherFood!$B$5:$C$22</definedName>
    <definedName name="OtherFood_Shares">[1]OtherFood!$B$5:$C$22</definedName>
    <definedName name="OthFood_Inv" localSheetId="3">[1]OtherFood!$Q$7:$R$20</definedName>
    <definedName name="OthFood_Inv">[1]OtherFood!$Q$7:$R$20</definedName>
    <definedName name="Panel" localSheetId="3">[1]Panel!$A$25:$M$87</definedName>
    <definedName name="Panel">[1]Panel!$A$25:$M$87</definedName>
    <definedName name="Panel_Inv" localSheetId="3">[1]Panel!$Q$7:$R$19</definedName>
    <definedName name="Panel_Inv">[1]Panel!$Q$7:$R$19</definedName>
    <definedName name="Panel_Shares" localSheetId="3">[1]Panel!$B$5:$C$22</definedName>
    <definedName name="Panel_Shares">[1]Panel!$B$5:$C$22</definedName>
    <definedName name="Paper" localSheetId="3">[1]Paper!$A$25:$M$87</definedName>
    <definedName name="Paper">[1]Paper!$A$25:$M$87</definedName>
    <definedName name="Paper_Inv" localSheetId="3">[1]Paper!$Q$7:$R$19</definedName>
    <definedName name="Paper_Inv">[1]Paper!$Q$7:$R$19</definedName>
    <definedName name="Paper_Shares" localSheetId="3">[1]Paper!$B$5:$C$22</definedName>
    <definedName name="Paper_Shares">[1]Paper!$B$5:$C$22</definedName>
    <definedName name="Penetration_Rate_Code" localSheetId="3">'[1]Program Summary'!$T$8</definedName>
    <definedName name="Penetration_Rate_Code">'[1]Program Summary'!$T$8</definedName>
    <definedName name="Print_Area_MI" localSheetId="3">'[7]Table 5.1'!#REF!</definedName>
    <definedName name="Print_Area_MI">'[7]Table 5.1'!#REF!</definedName>
    <definedName name="Ramp_Rate" localSheetId="3">[8]Sheet2!$A$1:$V$10</definedName>
    <definedName name="Ramp_Rate">[8]Sheet2!$A$1:$V$10</definedName>
    <definedName name="Refinery" localSheetId="3">[1]Refinery!$A$25:$M$87</definedName>
    <definedName name="Refinery">[1]Refinery!$A$25:$M$87</definedName>
    <definedName name="Refinery_Inv" localSheetId="3">[1]Refinery!$Q$7:$R$17</definedName>
    <definedName name="Refinery_Inv">[1]Refinery!$Q$7:$R$17</definedName>
    <definedName name="Refinery_Shares" localSheetId="3">[1]Refinery!$B$5:$C$22</definedName>
    <definedName name="Refinery_Shares">[1]Refinery!$B$5:$C$22</definedName>
    <definedName name="ReportYear" localSheetId="3">'[1]Program Summary'!$C$2</definedName>
    <definedName name="ReportYear">'[1]Program Summary'!$C$2</definedName>
    <definedName name="Row_1" localSheetId="3">'[2]Inputs and Calculations (1)'!$A$54:$A$297</definedName>
    <definedName name="Row_1">'[2]Inputs and Calculations (1)'!$A$54:$A$297</definedName>
    <definedName name="Row_2" localSheetId="3">'[2]Inputs and Calculations (2)'!$A$54:$A$297</definedName>
    <definedName name="Row_2">'[2]Inputs and Calculations (2)'!$A$54:$A$297</definedName>
    <definedName name="Row_3" localSheetId="3">'[2]Inputs and Calculations (3)'!$A$54:$A$297</definedName>
    <definedName name="Row_3">'[2]Inputs and Calculations (3)'!$A$54:$A$297</definedName>
    <definedName name="S_Life" localSheetId="3">[2]Summary!$C$34</definedName>
    <definedName name="S_Life">[2]Summary!$C$34</definedName>
    <definedName name="S_Name" localSheetId="3">[9]Summary!$C$3</definedName>
    <definedName name="S_Name">[9]Summary!$C$3</definedName>
    <definedName name="S_Sector" localSheetId="3">[9]Summary!$C$5</definedName>
    <definedName name="S_Sector">[9]Summary!$C$5</definedName>
    <definedName name="Silicon" localSheetId="3">[1]Silicon!$A$25:$M$87</definedName>
    <definedName name="Silicon">[1]Silicon!$A$25:$M$87</definedName>
    <definedName name="Silicon_Inv" localSheetId="3">[1]Silicon!$Q$7:$R$9</definedName>
    <definedName name="Silicon_Inv">[1]Silicon!$Q$7:$R$9</definedName>
    <definedName name="Silicon_Shares" localSheetId="3">[1]Silicon!$B$5:$C$22</definedName>
    <definedName name="Silicon_Shares">[1]Silicon!$B$5:$C$22</definedName>
    <definedName name="Sugar" localSheetId="3">[1]Sugar!$A$25:$M$87</definedName>
    <definedName name="Sugar">[1]Sugar!$A$25:$M$87</definedName>
    <definedName name="Sugar_Inv" localSheetId="3">[1]Sugar!$Q$7:$R$17</definedName>
    <definedName name="Sugar_Inv">[1]Sugar!$Q$7:$R$17</definedName>
    <definedName name="Sugar_Shares" localSheetId="3">[1]Sugar!$B$5:$C$22</definedName>
    <definedName name="Sugar_Shares">[1]Sugar!$B$5:$C$22</definedName>
    <definedName name="Summary_Table" localSheetId="3">'[1]Program Summary'!$A$8:$J$70</definedName>
    <definedName name="Summary_Table">'[1]Program Summary'!$A$8:$J$70</definedName>
    <definedName name="Table_1" localSheetId="3">'[2]Inputs and Calculations (1)'!$A$54:$AF$297</definedName>
    <definedName name="Table_1">'[2]Inputs and Calculations (1)'!$A$54:$AF$297</definedName>
    <definedName name="Table_2" localSheetId="3">'[2]Inputs and Calculations (2)'!$A$54:$AF$297</definedName>
    <definedName name="Table_2">'[2]Inputs and Calculations (2)'!$A$54:$AF$297</definedName>
    <definedName name="Table_3" localSheetId="3">'[2]Inputs and Calculations (3)'!$A$54:$AF$297</definedName>
    <definedName name="Table_3">'[2]Inputs and Calculations (3)'!$A$54:$AF$297</definedName>
    <definedName name="Wood" localSheetId="3">[1]Wood!$A$25:$M$87</definedName>
    <definedName name="Wood">[1]Wood!$A$25:$M$87</definedName>
    <definedName name="Wood_Inv" localSheetId="3">[1]Wood!$Q$7:$R$19</definedName>
    <definedName name="Wood_Inv">[1]Wood!$Q$7:$R$19</definedName>
    <definedName name="Wood_Shares" localSheetId="3">[1]Wood!$B$5:$C$22</definedName>
    <definedName name="Wood_Shares">[1]Wood!$B$5:$C$22</definedName>
  </definedNames>
  <calcPr calcId="152511" iterate="1"/>
</workbook>
</file>

<file path=xl/calcChain.xml><?xml version="1.0" encoding="utf-8"?>
<calcChain xmlns="http://schemas.openxmlformats.org/spreadsheetml/2006/main">
  <c r="N369" i="2" l="1"/>
  <c r="N268" i="2"/>
  <c r="N218" i="2"/>
  <c r="N172" i="2"/>
  <c r="N97" i="2"/>
  <c r="N45" i="2"/>
  <c r="N22" i="2"/>
  <c r="AD435" i="4"/>
  <c r="AD319" i="4"/>
  <c r="AD261" i="4"/>
  <c r="U203" i="4"/>
  <c r="U116" i="4"/>
  <c r="U58" i="4"/>
  <c r="U29" i="4"/>
  <c r="N368" i="2"/>
  <c r="N342" i="2"/>
  <c r="N316" i="2"/>
  <c r="N293" i="2"/>
  <c r="N267" i="2"/>
  <c r="N241" i="2"/>
  <c r="N217" i="2"/>
  <c r="N192" i="2"/>
  <c r="N171" i="2"/>
  <c r="N147" i="2"/>
  <c r="N96" i="2"/>
  <c r="N71" i="2"/>
  <c r="N44" i="2"/>
  <c r="AD433" i="4"/>
  <c r="AD404" i="4"/>
  <c r="AD346" i="4"/>
  <c r="AD288" i="4"/>
  <c r="AD259" i="4"/>
  <c r="AD230" i="4"/>
  <c r="AD201" i="4"/>
  <c r="AD172" i="4"/>
  <c r="AD114" i="4"/>
  <c r="AD56" i="4"/>
  <c r="AD27" i="4"/>
  <c r="O437" i="4" l="1"/>
  <c r="M437" i="4"/>
  <c r="K437" i="4"/>
  <c r="G437" i="4"/>
  <c r="F437" i="4"/>
  <c r="M436" i="4"/>
  <c r="K436" i="4"/>
  <c r="G436" i="4"/>
  <c r="F436" i="4"/>
  <c r="O435" i="4"/>
  <c r="M435" i="4"/>
  <c r="K435" i="4"/>
  <c r="G435" i="4"/>
  <c r="F435" i="4"/>
  <c r="F434" i="4"/>
  <c r="O433" i="4"/>
  <c r="M433" i="4"/>
  <c r="K433" i="4"/>
  <c r="G433" i="4"/>
  <c r="F433" i="4"/>
  <c r="F432" i="4"/>
  <c r="O431" i="4"/>
  <c r="M431" i="4"/>
  <c r="K431" i="4"/>
  <c r="G431" i="4"/>
  <c r="F431" i="4"/>
  <c r="O430" i="4"/>
  <c r="M430" i="4"/>
  <c r="K430" i="4"/>
  <c r="G430" i="4"/>
  <c r="F430" i="4"/>
  <c r="O429" i="4"/>
  <c r="M429" i="4"/>
  <c r="K429" i="4"/>
  <c r="G429" i="4"/>
  <c r="F429" i="4"/>
  <c r="O428" i="4"/>
  <c r="M428" i="4"/>
  <c r="K428" i="4"/>
  <c r="G428" i="4"/>
  <c r="F428" i="4"/>
  <c r="M427" i="4"/>
  <c r="K427" i="4"/>
  <c r="G427" i="4"/>
  <c r="F427" i="4"/>
  <c r="O426" i="4"/>
  <c r="M426" i="4"/>
  <c r="K426" i="4"/>
  <c r="G426" i="4"/>
  <c r="F426" i="4"/>
  <c r="O425" i="4"/>
  <c r="M425" i="4"/>
  <c r="K425" i="4"/>
  <c r="G425" i="4"/>
  <c r="F425" i="4"/>
  <c r="M424" i="4"/>
  <c r="K424" i="4"/>
  <c r="G424" i="4"/>
  <c r="F424" i="4"/>
  <c r="O423" i="4"/>
  <c r="M423" i="4"/>
  <c r="K423" i="4"/>
  <c r="G423" i="4"/>
  <c r="F423" i="4"/>
  <c r="O422" i="4"/>
  <c r="M422" i="4"/>
  <c r="K422" i="4"/>
  <c r="G422" i="4"/>
  <c r="F422" i="4"/>
  <c r="O421" i="4"/>
  <c r="M421" i="4"/>
  <c r="K421" i="4"/>
  <c r="G421" i="4"/>
  <c r="F421" i="4"/>
  <c r="O420" i="4"/>
  <c r="M420" i="4"/>
  <c r="K420" i="4"/>
  <c r="G420" i="4"/>
  <c r="F420" i="4"/>
  <c r="O419" i="4"/>
  <c r="M419" i="4"/>
  <c r="K419" i="4"/>
  <c r="G419" i="4"/>
  <c r="F419" i="4"/>
  <c r="O418" i="4"/>
  <c r="M418" i="4"/>
  <c r="K418" i="4"/>
  <c r="G418" i="4"/>
  <c r="F418" i="4"/>
  <c r="O417" i="4"/>
  <c r="M417" i="4"/>
  <c r="K417" i="4"/>
  <c r="G417" i="4"/>
  <c r="F417" i="4"/>
  <c r="O416" i="4"/>
  <c r="M416" i="4"/>
  <c r="K416" i="4"/>
  <c r="G416" i="4"/>
  <c r="F416" i="4"/>
  <c r="G415" i="4"/>
  <c r="F415" i="4"/>
  <c r="G414" i="4"/>
  <c r="F414" i="4"/>
  <c r="G413" i="4"/>
  <c r="F413" i="4"/>
  <c r="O412" i="4"/>
  <c r="M412" i="4"/>
  <c r="K412" i="4"/>
  <c r="G412" i="4"/>
  <c r="F412" i="4"/>
  <c r="M411" i="4"/>
  <c r="K411" i="4"/>
  <c r="G411" i="4"/>
  <c r="F411" i="4"/>
  <c r="M410" i="4"/>
  <c r="K410" i="4"/>
  <c r="G410" i="4"/>
  <c r="F410" i="4"/>
  <c r="O409" i="4"/>
  <c r="M409" i="4"/>
  <c r="K409" i="4"/>
  <c r="G409" i="4"/>
  <c r="F409" i="4"/>
  <c r="O408" i="4"/>
  <c r="M408" i="4"/>
  <c r="K408" i="4"/>
  <c r="G408" i="4"/>
  <c r="F408" i="4"/>
  <c r="O407" i="4"/>
  <c r="M407" i="4"/>
  <c r="K407" i="4"/>
  <c r="G407" i="4"/>
  <c r="F407" i="4"/>
  <c r="F406" i="4"/>
  <c r="F405" i="4"/>
  <c r="O404" i="4"/>
  <c r="M404" i="4"/>
  <c r="K404" i="4"/>
  <c r="G404" i="4"/>
  <c r="F404" i="4"/>
  <c r="F403" i="4"/>
  <c r="O402" i="4"/>
  <c r="M402" i="4"/>
  <c r="K402" i="4"/>
  <c r="G402" i="4"/>
  <c r="F402" i="4"/>
  <c r="O401" i="4"/>
  <c r="M401" i="4"/>
  <c r="K401" i="4"/>
  <c r="G401" i="4"/>
  <c r="F401" i="4"/>
  <c r="O400" i="4"/>
  <c r="M400" i="4"/>
  <c r="K400" i="4"/>
  <c r="G400" i="4"/>
  <c r="F400" i="4"/>
  <c r="O399" i="4"/>
  <c r="M399" i="4"/>
  <c r="K399" i="4"/>
  <c r="G399" i="4"/>
  <c r="F399" i="4"/>
  <c r="M398" i="4"/>
  <c r="K398" i="4"/>
  <c r="G398" i="4"/>
  <c r="F398" i="4"/>
  <c r="O397" i="4"/>
  <c r="M397" i="4"/>
  <c r="K397" i="4"/>
  <c r="G397" i="4"/>
  <c r="F397" i="4"/>
  <c r="O396" i="4"/>
  <c r="M396" i="4"/>
  <c r="K396" i="4"/>
  <c r="G396" i="4"/>
  <c r="F396" i="4"/>
  <c r="M395" i="4"/>
  <c r="K395" i="4"/>
  <c r="G395" i="4"/>
  <c r="F395" i="4"/>
  <c r="O394" i="4"/>
  <c r="M394" i="4"/>
  <c r="K394" i="4"/>
  <c r="G394" i="4"/>
  <c r="F394" i="4"/>
  <c r="M393" i="4"/>
  <c r="K393" i="4"/>
  <c r="G393" i="4"/>
  <c r="F393" i="4"/>
  <c r="O392" i="4"/>
  <c r="M392" i="4"/>
  <c r="K392" i="4"/>
  <c r="G392" i="4"/>
  <c r="F392" i="4"/>
  <c r="O391" i="4"/>
  <c r="M391" i="4"/>
  <c r="K391" i="4"/>
  <c r="G391" i="4"/>
  <c r="F391" i="4"/>
  <c r="O390" i="4"/>
  <c r="M390" i="4"/>
  <c r="K390" i="4"/>
  <c r="G390" i="4"/>
  <c r="F390" i="4"/>
  <c r="O389" i="4"/>
  <c r="M389" i="4"/>
  <c r="K389" i="4"/>
  <c r="G389" i="4"/>
  <c r="F389" i="4"/>
  <c r="O388" i="4"/>
  <c r="M388" i="4"/>
  <c r="K388" i="4"/>
  <c r="G388" i="4"/>
  <c r="F388" i="4"/>
  <c r="O387" i="4"/>
  <c r="M387" i="4"/>
  <c r="K387" i="4"/>
  <c r="G387" i="4"/>
  <c r="F387" i="4"/>
  <c r="G386" i="4"/>
  <c r="F386" i="4"/>
  <c r="G385" i="4"/>
  <c r="F385" i="4"/>
  <c r="G384" i="4"/>
  <c r="F384" i="4"/>
  <c r="O383" i="4"/>
  <c r="M383" i="4"/>
  <c r="K383" i="4"/>
  <c r="G383" i="4"/>
  <c r="F383" i="4"/>
  <c r="O382" i="4"/>
  <c r="M382" i="4"/>
  <c r="K382" i="4"/>
  <c r="G382" i="4"/>
  <c r="F382" i="4"/>
  <c r="M381" i="4"/>
  <c r="K381" i="4"/>
  <c r="G381" i="4"/>
  <c r="F381" i="4"/>
  <c r="O380" i="4"/>
  <c r="M380" i="4"/>
  <c r="K380" i="4"/>
  <c r="G380" i="4"/>
  <c r="F380" i="4"/>
  <c r="O379" i="4"/>
  <c r="M379" i="4"/>
  <c r="K379" i="4"/>
  <c r="G379" i="4"/>
  <c r="F379" i="4"/>
  <c r="O378" i="4"/>
  <c r="M378" i="4"/>
  <c r="K378" i="4"/>
  <c r="G378" i="4"/>
  <c r="F378" i="4"/>
  <c r="F377" i="4"/>
  <c r="F376" i="4"/>
  <c r="M375" i="4"/>
  <c r="K375" i="4"/>
  <c r="G375" i="4"/>
  <c r="F375" i="4"/>
  <c r="M374" i="4"/>
  <c r="K374" i="4"/>
  <c r="G374" i="4"/>
  <c r="F374" i="4"/>
  <c r="O373" i="4"/>
  <c r="M373" i="4"/>
  <c r="K373" i="4"/>
  <c r="G373" i="4"/>
  <c r="F373" i="4"/>
  <c r="F372" i="4"/>
  <c r="F371" i="4"/>
  <c r="O370" i="4"/>
  <c r="M370" i="4"/>
  <c r="K370" i="4"/>
  <c r="G370" i="4"/>
  <c r="F370" i="4"/>
  <c r="F369" i="4"/>
  <c r="O368" i="4"/>
  <c r="M368" i="4"/>
  <c r="K368" i="4"/>
  <c r="G368" i="4"/>
  <c r="F368" i="4"/>
  <c r="O367" i="4"/>
  <c r="M367" i="4"/>
  <c r="K367" i="4"/>
  <c r="G367" i="4"/>
  <c r="F367" i="4"/>
  <c r="F366" i="4"/>
  <c r="O365" i="4"/>
  <c r="M365" i="4"/>
  <c r="K365" i="4"/>
  <c r="G365" i="4"/>
  <c r="F365" i="4"/>
  <c r="M364" i="4"/>
  <c r="K364" i="4"/>
  <c r="G364" i="4"/>
  <c r="F364" i="4"/>
  <c r="O363" i="4"/>
  <c r="M363" i="4"/>
  <c r="K363" i="4"/>
  <c r="G363" i="4"/>
  <c r="F363" i="4"/>
  <c r="O362" i="4"/>
  <c r="M362" i="4"/>
  <c r="K362" i="4"/>
  <c r="G362" i="4"/>
  <c r="F362" i="4"/>
  <c r="O361" i="4"/>
  <c r="M361" i="4"/>
  <c r="K361" i="4"/>
  <c r="G361" i="4"/>
  <c r="F361" i="4"/>
  <c r="M360" i="4"/>
  <c r="K360" i="4"/>
  <c r="G360" i="4"/>
  <c r="F360" i="4"/>
  <c r="O359" i="4"/>
  <c r="M359" i="4"/>
  <c r="K359" i="4"/>
  <c r="G359" i="4"/>
  <c r="F359" i="4"/>
  <c r="O358" i="4"/>
  <c r="M358" i="4"/>
  <c r="K358" i="4"/>
  <c r="G358" i="4"/>
  <c r="F358" i="4"/>
  <c r="F357" i="4"/>
  <c r="F356" i="4"/>
  <c r="F355" i="4"/>
  <c r="O354" i="4"/>
  <c r="M354" i="4"/>
  <c r="K354" i="4"/>
  <c r="G354" i="4"/>
  <c r="F354" i="4"/>
  <c r="O353" i="4"/>
  <c r="M353" i="4"/>
  <c r="K353" i="4"/>
  <c r="G353" i="4"/>
  <c r="F353" i="4"/>
  <c r="M352" i="4"/>
  <c r="K352" i="4"/>
  <c r="G352" i="4"/>
  <c r="F352" i="4"/>
  <c r="O351" i="4"/>
  <c r="M351" i="4"/>
  <c r="K351" i="4"/>
  <c r="G351" i="4"/>
  <c r="F351" i="4"/>
  <c r="O350" i="4"/>
  <c r="M350" i="4"/>
  <c r="K350" i="4"/>
  <c r="G350" i="4"/>
  <c r="F350" i="4"/>
  <c r="O349" i="4"/>
  <c r="M349" i="4"/>
  <c r="K349" i="4"/>
  <c r="G349" i="4"/>
  <c r="F349" i="4"/>
  <c r="F348" i="4"/>
  <c r="F347" i="4"/>
  <c r="O346" i="4"/>
  <c r="M346" i="4"/>
  <c r="K346" i="4"/>
  <c r="G346" i="4"/>
  <c r="F346" i="4"/>
  <c r="O345" i="4"/>
  <c r="M345" i="4"/>
  <c r="K345" i="4"/>
  <c r="G345" i="4"/>
  <c r="F345" i="4"/>
  <c r="O344" i="4"/>
  <c r="M344" i="4"/>
  <c r="K344" i="4"/>
  <c r="G344" i="4"/>
  <c r="F344" i="4"/>
  <c r="O343" i="4"/>
  <c r="M343" i="4"/>
  <c r="K343" i="4"/>
  <c r="G343" i="4"/>
  <c r="F343" i="4"/>
  <c r="O342" i="4"/>
  <c r="M342" i="4"/>
  <c r="K342" i="4"/>
  <c r="G342" i="4"/>
  <c r="F342" i="4"/>
  <c r="O341" i="4"/>
  <c r="M341" i="4"/>
  <c r="K341" i="4"/>
  <c r="G341" i="4"/>
  <c r="F341" i="4"/>
  <c r="O340" i="4"/>
  <c r="M340" i="4"/>
  <c r="K340" i="4"/>
  <c r="G340" i="4"/>
  <c r="F340" i="4"/>
  <c r="O339" i="4"/>
  <c r="M339" i="4"/>
  <c r="K339" i="4"/>
  <c r="G339" i="4"/>
  <c r="F339" i="4"/>
  <c r="O338" i="4"/>
  <c r="M338" i="4"/>
  <c r="K338" i="4"/>
  <c r="G338" i="4"/>
  <c r="F338" i="4"/>
  <c r="F337" i="4"/>
  <c r="O336" i="4"/>
  <c r="M336" i="4"/>
  <c r="K336" i="4"/>
  <c r="G336" i="4"/>
  <c r="F336" i="4"/>
  <c r="M335" i="4"/>
  <c r="K335" i="4"/>
  <c r="G335" i="4"/>
  <c r="F335" i="4"/>
  <c r="O334" i="4"/>
  <c r="M334" i="4"/>
  <c r="K334" i="4"/>
  <c r="G334" i="4"/>
  <c r="F334" i="4"/>
  <c r="O333" i="4"/>
  <c r="M333" i="4"/>
  <c r="K333" i="4"/>
  <c r="G333" i="4"/>
  <c r="F333" i="4"/>
  <c r="O332" i="4"/>
  <c r="M332" i="4"/>
  <c r="K332" i="4"/>
  <c r="G332" i="4"/>
  <c r="F332" i="4"/>
  <c r="O331" i="4"/>
  <c r="M331" i="4"/>
  <c r="K331" i="4"/>
  <c r="G331" i="4"/>
  <c r="F331" i="4"/>
  <c r="O330" i="4"/>
  <c r="M330" i="4"/>
  <c r="K330" i="4"/>
  <c r="G330" i="4"/>
  <c r="F330" i="4"/>
  <c r="O329" i="4"/>
  <c r="M329" i="4"/>
  <c r="K329" i="4"/>
  <c r="G329" i="4"/>
  <c r="F329" i="4"/>
  <c r="G328" i="4"/>
  <c r="F328" i="4"/>
  <c r="G327" i="4"/>
  <c r="F327" i="4"/>
  <c r="G326" i="4"/>
  <c r="F326" i="4"/>
  <c r="O325" i="4"/>
  <c r="M325" i="4"/>
  <c r="K325" i="4"/>
  <c r="G325" i="4"/>
  <c r="F325" i="4"/>
  <c r="F324" i="4"/>
  <c r="M323" i="4"/>
  <c r="K323" i="4"/>
  <c r="G323" i="4"/>
  <c r="F323" i="4"/>
  <c r="O322" i="4"/>
  <c r="M322" i="4"/>
  <c r="K322" i="4"/>
  <c r="G322" i="4"/>
  <c r="F322" i="4"/>
  <c r="O321" i="4"/>
  <c r="M321" i="4"/>
  <c r="K321" i="4"/>
  <c r="G321" i="4"/>
  <c r="F321" i="4"/>
  <c r="O320" i="4"/>
  <c r="M320" i="4"/>
  <c r="K320" i="4"/>
  <c r="G320" i="4"/>
  <c r="F320" i="4"/>
  <c r="O319" i="4"/>
  <c r="M319" i="4"/>
  <c r="K319" i="4"/>
  <c r="G319" i="4"/>
  <c r="F319" i="4"/>
  <c r="F318" i="4"/>
  <c r="M317" i="4"/>
  <c r="K317" i="4"/>
  <c r="G317" i="4"/>
  <c r="F317" i="4"/>
  <c r="O316" i="4"/>
  <c r="M316" i="4"/>
  <c r="K316" i="4"/>
  <c r="G316" i="4"/>
  <c r="F316" i="4"/>
  <c r="O315" i="4"/>
  <c r="M315" i="4"/>
  <c r="K315" i="4"/>
  <c r="G315" i="4"/>
  <c r="F315" i="4"/>
  <c r="O314" i="4"/>
  <c r="M314" i="4"/>
  <c r="K314" i="4"/>
  <c r="G314" i="4"/>
  <c r="F314" i="4"/>
  <c r="F313" i="4"/>
  <c r="O312" i="4"/>
  <c r="M312" i="4"/>
  <c r="K312" i="4"/>
  <c r="G312" i="4"/>
  <c r="F312" i="4"/>
  <c r="M311" i="4"/>
  <c r="K311" i="4"/>
  <c r="G311" i="4"/>
  <c r="F311" i="4"/>
  <c r="O310" i="4"/>
  <c r="M310" i="4"/>
  <c r="K310" i="4"/>
  <c r="G310" i="4"/>
  <c r="F310" i="4"/>
  <c r="O309" i="4"/>
  <c r="M309" i="4"/>
  <c r="K309" i="4"/>
  <c r="G309" i="4"/>
  <c r="F309" i="4"/>
  <c r="M308" i="4"/>
  <c r="K308" i="4"/>
  <c r="G308" i="4"/>
  <c r="F308" i="4"/>
  <c r="O307" i="4"/>
  <c r="M307" i="4"/>
  <c r="K307" i="4"/>
  <c r="G307" i="4"/>
  <c r="F307" i="4"/>
  <c r="M306" i="4"/>
  <c r="K306" i="4"/>
  <c r="G306" i="4"/>
  <c r="F306" i="4"/>
  <c r="O305" i="4"/>
  <c r="M305" i="4"/>
  <c r="K305" i="4"/>
  <c r="G305" i="4"/>
  <c r="F305" i="4"/>
  <c r="O304" i="4"/>
  <c r="M304" i="4"/>
  <c r="K304" i="4"/>
  <c r="G304" i="4"/>
  <c r="F304" i="4"/>
  <c r="O303" i="4"/>
  <c r="M303" i="4"/>
  <c r="K303" i="4"/>
  <c r="G303" i="4"/>
  <c r="F303" i="4"/>
  <c r="M302" i="4"/>
  <c r="K302" i="4"/>
  <c r="G302" i="4"/>
  <c r="F302" i="4"/>
  <c r="O301" i="4"/>
  <c r="M301" i="4"/>
  <c r="K301" i="4"/>
  <c r="G301" i="4"/>
  <c r="F301" i="4"/>
  <c r="O300" i="4"/>
  <c r="M300" i="4"/>
  <c r="K300" i="4"/>
  <c r="G300" i="4"/>
  <c r="F300" i="4"/>
  <c r="F299" i="4"/>
  <c r="F298" i="4"/>
  <c r="F297" i="4"/>
  <c r="O296" i="4"/>
  <c r="M296" i="4"/>
  <c r="K296" i="4"/>
  <c r="G296" i="4"/>
  <c r="F296" i="4"/>
  <c r="F295" i="4"/>
  <c r="M294" i="4"/>
  <c r="K294" i="4"/>
  <c r="G294" i="4"/>
  <c r="F294" i="4"/>
  <c r="O293" i="4"/>
  <c r="M293" i="4"/>
  <c r="K293" i="4"/>
  <c r="G293" i="4"/>
  <c r="F293" i="4"/>
  <c r="O292" i="4"/>
  <c r="M292" i="4"/>
  <c r="K292" i="4"/>
  <c r="G292" i="4"/>
  <c r="F292" i="4"/>
  <c r="O291" i="4"/>
  <c r="M291" i="4"/>
  <c r="K291" i="4"/>
  <c r="G291" i="4"/>
  <c r="F291" i="4"/>
  <c r="F290" i="4"/>
  <c r="O289" i="4"/>
  <c r="M289" i="4"/>
  <c r="K289" i="4"/>
  <c r="G289" i="4"/>
  <c r="F289" i="4"/>
  <c r="O288" i="4"/>
  <c r="M288" i="4"/>
  <c r="K288" i="4"/>
  <c r="G288" i="4"/>
  <c r="F288" i="4"/>
  <c r="F287" i="4"/>
  <c r="O286" i="4"/>
  <c r="M286" i="4"/>
  <c r="K286" i="4"/>
  <c r="G286" i="4"/>
  <c r="F286" i="4"/>
  <c r="O285" i="4"/>
  <c r="M285" i="4"/>
  <c r="K285" i="4"/>
  <c r="G285" i="4"/>
  <c r="F285" i="4"/>
  <c r="O284" i="4"/>
  <c r="M284" i="4"/>
  <c r="K284" i="4"/>
  <c r="G284" i="4"/>
  <c r="F284" i="4"/>
  <c r="O283" i="4"/>
  <c r="M283" i="4"/>
  <c r="K283" i="4"/>
  <c r="G283" i="4"/>
  <c r="F283" i="4"/>
  <c r="O282" i="4"/>
  <c r="M282" i="4"/>
  <c r="K282" i="4"/>
  <c r="G282" i="4"/>
  <c r="F282" i="4"/>
  <c r="O281" i="4"/>
  <c r="M281" i="4"/>
  <c r="K281" i="4"/>
  <c r="G281" i="4"/>
  <c r="F281" i="4"/>
  <c r="O280" i="4"/>
  <c r="M280" i="4"/>
  <c r="K280" i="4"/>
  <c r="G280" i="4"/>
  <c r="F280" i="4"/>
  <c r="F279" i="4"/>
  <c r="O278" i="4"/>
  <c r="M278" i="4"/>
  <c r="K278" i="4"/>
  <c r="G278" i="4"/>
  <c r="F278" i="4"/>
  <c r="M277" i="4"/>
  <c r="K277" i="4"/>
  <c r="G277" i="4"/>
  <c r="F277" i="4"/>
  <c r="O276" i="4"/>
  <c r="M276" i="4"/>
  <c r="K276" i="4"/>
  <c r="G276" i="4"/>
  <c r="F276" i="4"/>
  <c r="O275" i="4"/>
  <c r="M275" i="4"/>
  <c r="K275" i="4"/>
  <c r="G275" i="4"/>
  <c r="F275" i="4"/>
  <c r="O274" i="4"/>
  <c r="M274" i="4"/>
  <c r="K274" i="4"/>
  <c r="G274" i="4"/>
  <c r="F274" i="4"/>
  <c r="O273" i="4"/>
  <c r="M273" i="4"/>
  <c r="K273" i="4"/>
  <c r="G273" i="4"/>
  <c r="F273" i="4"/>
  <c r="O272" i="4"/>
  <c r="M272" i="4"/>
  <c r="K272" i="4"/>
  <c r="G272" i="4"/>
  <c r="F272" i="4"/>
  <c r="O271" i="4"/>
  <c r="M271" i="4"/>
  <c r="K271" i="4"/>
  <c r="G271" i="4"/>
  <c r="F271" i="4"/>
  <c r="G270" i="4"/>
  <c r="F270" i="4"/>
  <c r="G269" i="4"/>
  <c r="F269" i="4"/>
  <c r="G268" i="4"/>
  <c r="F268" i="4"/>
  <c r="O267" i="4"/>
  <c r="M267" i="4"/>
  <c r="K267" i="4"/>
  <c r="G267" i="4"/>
  <c r="F267" i="4"/>
  <c r="F266" i="4"/>
  <c r="M265" i="4"/>
  <c r="K265" i="4"/>
  <c r="G265" i="4"/>
  <c r="F265" i="4"/>
  <c r="F264" i="4"/>
  <c r="O263" i="4"/>
  <c r="M263" i="4"/>
  <c r="K263" i="4"/>
  <c r="G263" i="4"/>
  <c r="F263" i="4"/>
  <c r="O262" i="4"/>
  <c r="M262" i="4"/>
  <c r="K262" i="4"/>
  <c r="G262" i="4"/>
  <c r="F262" i="4"/>
  <c r="O261" i="4"/>
  <c r="M261" i="4"/>
  <c r="K261" i="4"/>
  <c r="G261" i="4"/>
  <c r="F261" i="4"/>
  <c r="F260" i="4"/>
  <c r="O259" i="4"/>
  <c r="M259" i="4"/>
  <c r="K259" i="4"/>
  <c r="G259" i="4"/>
  <c r="F259" i="4"/>
  <c r="F258" i="4"/>
  <c r="O257" i="4"/>
  <c r="M257" i="4"/>
  <c r="K257" i="4"/>
  <c r="G257" i="4"/>
  <c r="F257" i="4"/>
  <c r="O256" i="4"/>
  <c r="M256" i="4"/>
  <c r="K256" i="4"/>
  <c r="G256" i="4"/>
  <c r="F256" i="4"/>
  <c r="O255" i="4"/>
  <c r="M255" i="4"/>
  <c r="K255" i="4"/>
  <c r="G255" i="4"/>
  <c r="F255" i="4"/>
  <c r="O254" i="4"/>
  <c r="M254" i="4"/>
  <c r="K254" i="4"/>
  <c r="G254" i="4"/>
  <c r="F254" i="4"/>
  <c r="M253" i="4"/>
  <c r="K253" i="4"/>
  <c r="G253" i="4"/>
  <c r="F253" i="4"/>
  <c r="O252" i="4"/>
  <c r="M252" i="4"/>
  <c r="K252" i="4"/>
  <c r="G252" i="4"/>
  <c r="F252" i="4"/>
  <c r="O251" i="4"/>
  <c r="M251" i="4"/>
  <c r="K251" i="4"/>
  <c r="G251" i="4"/>
  <c r="F251" i="4"/>
  <c r="M250" i="4"/>
  <c r="K250" i="4"/>
  <c r="G250" i="4"/>
  <c r="F250" i="4"/>
  <c r="O249" i="4"/>
  <c r="M249" i="4"/>
  <c r="K249" i="4"/>
  <c r="G249" i="4"/>
  <c r="F249" i="4"/>
  <c r="M248" i="4"/>
  <c r="K248" i="4"/>
  <c r="G248" i="4"/>
  <c r="F248" i="4"/>
  <c r="O247" i="4"/>
  <c r="M247" i="4"/>
  <c r="K247" i="4"/>
  <c r="G247" i="4"/>
  <c r="F247" i="4"/>
  <c r="O246" i="4"/>
  <c r="M246" i="4"/>
  <c r="K246" i="4"/>
  <c r="G246" i="4"/>
  <c r="F246" i="4"/>
  <c r="O245" i="4"/>
  <c r="M245" i="4"/>
  <c r="K245" i="4"/>
  <c r="G245" i="4"/>
  <c r="F245" i="4"/>
  <c r="O244" i="4"/>
  <c r="M244" i="4"/>
  <c r="K244" i="4"/>
  <c r="G244" i="4"/>
  <c r="F244" i="4"/>
  <c r="O243" i="4"/>
  <c r="M243" i="4"/>
  <c r="K243" i="4"/>
  <c r="G243" i="4"/>
  <c r="F243" i="4"/>
  <c r="O242" i="4"/>
  <c r="M242" i="4"/>
  <c r="K242" i="4"/>
  <c r="G242" i="4"/>
  <c r="F242" i="4"/>
  <c r="G241" i="4"/>
  <c r="F241" i="4"/>
  <c r="G240" i="4"/>
  <c r="F240" i="4"/>
  <c r="G239" i="4"/>
  <c r="F239" i="4"/>
  <c r="O238" i="4"/>
  <c r="M238" i="4"/>
  <c r="K238" i="4"/>
  <c r="G238" i="4"/>
  <c r="F238" i="4"/>
  <c r="F237" i="4"/>
  <c r="M236" i="4"/>
  <c r="K236" i="4"/>
  <c r="G236" i="4"/>
  <c r="F236" i="4"/>
  <c r="O235" i="4"/>
  <c r="M235" i="4"/>
  <c r="K235" i="4"/>
  <c r="G235" i="4"/>
  <c r="F235" i="4"/>
  <c r="O234" i="4"/>
  <c r="M234" i="4"/>
  <c r="K234" i="4"/>
  <c r="G234" i="4"/>
  <c r="F234" i="4"/>
  <c r="O233" i="4"/>
  <c r="M233" i="4"/>
  <c r="K233" i="4"/>
  <c r="G233" i="4"/>
  <c r="F233" i="4"/>
  <c r="F232" i="4"/>
  <c r="F231" i="4"/>
  <c r="O230" i="4"/>
  <c r="M230" i="4"/>
  <c r="K230" i="4"/>
  <c r="G230" i="4"/>
  <c r="F230" i="4"/>
  <c r="F229" i="4"/>
  <c r="O228" i="4"/>
  <c r="M228" i="4"/>
  <c r="K228" i="4"/>
  <c r="G228" i="4"/>
  <c r="F228" i="4"/>
  <c r="O227" i="4"/>
  <c r="M227" i="4"/>
  <c r="K227" i="4"/>
  <c r="G227" i="4"/>
  <c r="F227" i="4"/>
  <c r="O226" i="4"/>
  <c r="M226" i="4"/>
  <c r="K226" i="4"/>
  <c r="G226" i="4"/>
  <c r="F226" i="4"/>
  <c r="O225" i="4"/>
  <c r="M225" i="4"/>
  <c r="K225" i="4"/>
  <c r="G225" i="4"/>
  <c r="F225" i="4"/>
  <c r="F224" i="4"/>
  <c r="F223" i="4"/>
  <c r="O222" i="4"/>
  <c r="M222" i="4"/>
  <c r="K222" i="4"/>
  <c r="G222" i="4"/>
  <c r="F222" i="4"/>
  <c r="M221" i="4"/>
  <c r="K221" i="4"/>
  <c r="G221" i="4"/>
  <c r="F221" i="4"/>
  <c r="F220" i="4"/>
  <c r="O219" i="4"/>
  <c r="M219" i="4"/>
  <c r="K219" i="4"/>
  <c r="G219" i="4"/>
  <c r="F219" i="4"/>
  <c r="F218" i="4"/>
  <c r="O217" i="4"/>
  <c r="M217" i="4"/>
  <c r="K217" i="4"/>
  <c r="G217" i="4"/>
  <c r="F217" i="4"/>
  <c r="O216" i="4"/>
  <c r="M216" i="4"/>
  <c r="K216" i="4"/>
  <c r="G216" i="4"/>
  <c r="F216" i="4"/>
  <c r="O215" i="4"/>
  <c r="M215" i="4"/>
  <c r="K215" i="4"/>
  <c r="G215" i="4"/>
  <c r="F215" i="4"/>
  <c r="O214" i="4"/>
  <c r="M214" i="4"/>
  <c r="K214" i="4"/>
  <c r="G214" i="4"/>
  <c r="F214" i="4"/>
  <c r="O213" i="4"/>
  <c r="M213" i="4"/>
  <c r="K213" i="4"/>
  <c r="G213" i="4"/>
  <c r="F213" i="4"/>
  <c r="G212" i="4"/>
  <c r="F212" i="4"/>
  <c r="G211" i="4"/>
  <c r="F211" i="4"/>
  <c r="G210" i="4"/>
  <c r="F210" i="4"/>
  <c r="M209" i="4"/>
  <c r="K209" i="4"/>
  <c r="G209" i="4"/>
  <c r="F209" i="4"/>
  <c r="F208" i="4"/>
  <c r="M207" i="4"/>
  <c r="K207" i="4"/>
  <c r="G207" i="4"/>
  <c r="F207" i="4"/>
  <c r="F206" i="4"/>
  <c r="O205" i="4"/>
  <c r="M205" i="4"/>
  <c r="K205" i="4"/>
  <c r="G205" i="4"/>
  <c r="F205" i="4"/>
  <c r="O204" i="4"/>
  <c r="M204" i="4"/>
  <c r="K204" i="4"/>
  <c r="G204" i="4"/>
  <c r="F204" i="4"/>
  <c r="O203" i="4"/>
  <c r="M203" i="4"/>
  <c r="K203" i="4"/>
  <c r="G203" i="4"/>
  <c r="F203" i="4"/>
  <c r="F202" i="4"/>
  <c r="O201" i="4"/>
  <c r="M201" i="4"/>
  <c r="K201" i="4"/>
  <c r="G201" i="4"/>
  <c r="F201" i="4"/>
  <c r="F200" i="4"/>
  <c r="O199" i="4"/>
  <c r="M199" i="4"/>
  <c r="K199" i="4"/>
  <c r="G199" i="4"/>
  <c r="F199" i="4"/>
  <c r="O198" i="4"/>
  <c r="M198" i="4"/>
  <c r="K198" i="4"/>
  <c r="G198" i="4"/>
  <c r="F198" i="4"/>
  <c r="O197" i="4"/>
  <c r="M197" i="4"/>
  <c r="K197" i="4"/>
  <c r="G197" i="4"/>
  <c r="F197" i="4"/>
  <c r="O196" i="4"/>
  <c r="M196" i="4"/>
  <c r="K196" i="4"/>
  <c r="G196" i="4"/>
  <c r="F196" i="4"/>
  <c r="O195" i="4"/>
  <c r="M195" i="4"/>
  <c r="K195" i="4"/>
  <c r="G195" i="4"/>
  <c r="F195" i="4"/>
  <c r="O194" i="4"/>
  <c r="M194" i="4"/>
  <c r="K194" i="4"/>
  <c r="G194" i="4"/>
  <c r="F194" i="4"/>
  <c r="O193" i="4"/>
  <c r="M193" i="4"/>
  <c r="K193" i="4"/>
  <c r="G193" i="4"/>
  <c r="F193" i="4"/>
  <c r="F192" i="4"/>
  <c r="O191" i="4"/>
  <c r="M191" i="4"/>
  <c r="K191" i="4"/>
  <c r="G191" i="4"/>
  <c r="F191" i="4"/>
  <c r="O190" i="4"/>
  <c r="M190" i="4"/>
  <c r="K190" i="4"/>
  <c r="G190" i="4"/>
  <c r="F190" i="4"/>
  <c r="O189" i="4"/>
  <c r="M189" i="4"/>
  <c r="K189" i="4"/>
  <c r="G189" i="4"/>
  <c r="F189" i="4"/>
  <c r="O188" i="4"/>
  <c r="M188" i="4"/>
  <c r="K188" i="4"/>
  <c r="G188" i="4"/>
  <c r="F188" i="4"/>
  <c r="O187" i="4"/>
  <c r="M187" i="4"/>
  <c r="K187" i="4"/>
  <c r="G187" i="4"/>
  <c r="F187" i="4"/>
  <c r="O186" i="4"/>
  <c r="M186" i="4"/>
  <c r="K186" i="4"/>
  <c r="G186" i="4"/>
  <c r="F186" i="4"/>
  <c r="O185" i="4"/>
  <c r="M185" i="4"/>
  <c r="K185" i="4"/>
  <c r="G185" i="4"/>
  <c r="F185" i="4"/>
  <c r="O184" i="4"/>
  <c r="M184" i="4"/>
  <c r="K184" i="4"/>
  <c r="G184" i="4"/>
  <c r="F184" i="4"/>
  <c r="G183" i="4"/>
  <c r="F183" i="4"/>
  <c r="G182" i="4"/>
  <c r="F182" i="4"/>
  <c r="G181" i="4"/>
  <c r="F181" i="4"/>
  <c r="O180" i="4"/>
  <c r="M180" i="4"/>
  <c r="K180" i="4"/>
  <c r="G180" i="4"/>
  <c r="F180" i="4"/>
  <c r="F179" i="4"/>
  <c r="M178" i="4"/>
  <c r="K178" i="4"/>
  <c r="G178" i="4"/>
  <c r="F178" i="4"/>
  <c r="O177" i="4"/>
  <c r="M177" i="4"/>
  <c r="K177" i="4"/>
  <c r="G177" i="4"/>
  <c r="F177" i="4"/>
  <c r="O176" i="4"/>
  <c r="M176" i="4"/>
  <c r="K176" i="4"/>
  <c r="G176" i="4"/>
  <c r="F176" i="4"/>
  <c r="O175" i="4"/>
  <c r="M175" i="4"/>
  <c r="K175" i="4"/>
  <c r="G175" i="4"/>
  <c r="F175" i="4"/>
  <c r="F174" i="4"/>
  <c r="F173" i="4"/>
  <c r="O172" i="4"/>
  <c r="M172" i="4"/>
  <c r="K172" i="4"/>
  <c r="G172" i="4"/>
  <c r="F172" i="4"/>
  <c r="F171" i="4"/>
  <c r="O170" i="4"/>
  <c r="M170" i="4"/>
  <c r="K170" i="4"/>
  <c r="G170" i="4"/>
  <c r="F170" i="4"/>
  <c r="O169" i="4"/>
  <c r="M169" i="4"/>
  <c r="K169" i="4"/>
  <c r="G169" i="4"/>
  <c r="F169" i="4"/>
  <c r="O168" i="4"/>
  <c r="M168" i="4"/>
  <c r="K168" i="4"/>
  <c r="G168" i="4"/>
  <c r="F168" i="4"/>
  <c r="O167" i="4"/>
  <c r="M167" i="4"/>
  <c r="K167" i="4"/>
  <c r="G167" i="4"/>
  <c r="F167" i="4"/>
  <c r="O166" i="4"/>
  <c r="M166" i="4"/>
  <c r="K166" i="4"/>
  <c r="G166" i="4"/>
  <c r="F166" i="4"/>
  <c r="O165" i="4"/>
  <c r="M165" i="4"/>
  <c r="K165" i="4"/>
  <c r="G165" i="4"/>
  <c r="F165" i="4"/>
  <c r="O164" i="4"/>
  <c r="M164" i="4"/>
  <c r="K164" i="4"/>
  <c r="G164" i="4"/>
  <c r="F164" i="4"/>
  <c r="M163" i="4"/>
  <c r="K163" i="4"/>
  <c r="G163" i="4"/>
  <c r="F163" i="4"/>
  <c r="O162" i="4"/>
  <c r="M162" i="4"/>
  <c r="K162" i="4"/>
  <c r="G162" i="4"/>
  <c r="F162" i="4"/>
  <c r="O161" i="4"/>
  <c r="M161" i="4"/>
  <c r="K161" i="4"/>
  <c r="G161" i="4"/>
  <c r="F161" i="4"/>
  <c r="O160" i="4"/>
  <c r="M160" i="4"/>
  <c r="K160" i="4"/>
  <c r="G160" i="4"/>
  <c r="F160" i="4"/>
  <c r="O159" i="4"/>
  <c r="M159" i="4"/>
  <c r="K159" i="4"/>
  <c r="G159" i="4"/>
  <c r="F159" i="4"/>
  <c r="O158" i="4"/>
  <c r="M158" i="4"/>
  <c r="K158" i="4"/>
  <c r="G158" i="4"/>
  <c r="F158" i="4"/>
  <c r="O157" i="4"/>
  <c r="M157" i="4"/>
  <c r="K157" i="4"/>
  <c r="G157" i="4"/>
  <c r="F157" i="4"/>
  <c r="O156" i="4"/>
  <c r="M156" i="4"/>
  <c r="K156" i="4"/>
  <c r="G156" i="4"/>
  <c r="F156" i="4"/>
  <c r="O155" i="4"/>
  <c r="M155" i="4"/>
  <c r="K155" i="4"/>
  <c r="G155" i="4"/>
  <c r="F155" i="4"/>
  <c r="G154" i="4"/>
  <c r="F154" i="4"/>
  <c r="G153" i="4"/>
  <c r="F153" i="4"/>
  <c r="G152" i="4"/>
  <c r="F152" i="4"/>
  <c r="O151" i="4"/>
  <c r="M151" i="4"/>
  <c r="K151" i="4"/>
  <c r="G151" i="4"/>
  <c r="F151" i="4"/>
  <c r="F150" i="4"/>
  <c r="M149" i="4"/>
  <c r="K149" i="4"/>
  <c r="G149" i="4"/>
  <c r="F149" i="4"/>
  <c r="F148" i="4"/>
  <c r="O147" i="4"/>
  <c r="M147" i="4"/>
  <c r="K147" i="4"/>
  <c r="G147" i="4"/>
  <c r="F147" i="4"/>
  <c r="O146" i="4"/>
  <c r="M146" i="4"/>
  <c r="K146" i="4"/>
  <c r="G146" i="4"/>
  <c r="F146" i="4"/>
  <c r="F145" i="4"/>
  <c r="F144" i="4"/>
  <c r="F143" i="4"/>
  <c r="O142" i="4"/>
  <c r="M142" i="4"/>
  <c r="K142" i="4"/>
  <c r="G142" i="4"/>
  <c r="F142" i="4"/>
  <c r="O141" i="4"/>
  <c r="M141" i="4"/>
  <c r="K141" i="4"/>
  <c r="G141" i="4"/>
  <c r="F141" i="4"/>
  <c r="O140" i="4"/>
  <c r="M140" i="4"/>
  <c r="K140" i="4"/>
  <c r="G140" i="4"/>
  <c r="F140" i="4"/>
  <c r="O139" i="4"/>
  <c r="M139" i="4"/>
  <c r="K139" i="4"/>
  <c r="G139" i="4"/>
  <c r="F139" i="4"/>
  <c r="O138" i="4"/>
  <c r="M138" i="4"/>
  <c r="K138" i="4"/>
  <c r="G138" i="4"/>
  <c r="F138" i="4"/>
  <c r="O137" i="4"/>
  <c r="M137" i="4"/>
  <c r="K137" i="4"/>
  <c r="G137" i="4"/>
  <c r="F137" i="4"/>
  <c r="O136" i="4"/>
  <c r="M136" i="4"/>
  <c r="K136" i="4"/>
  <c r="G136" i="4"/>
  <c r="F136" i="4"/>
  <c r="O135" i="4"/>
  <c r="M135" i="4"/>
  <c r="K135" i="4"/>
  <c r="G135" i="4"/>
  <c r="F135" i="4"/>
  <c r="M134" i="4"/>
  <c r="K134" i="4"/>
  <c r="G134" i="4"/>
  <c r="F134" i="4"/>
  <c r="O133" i="4"/>
  <c r="M133" i="4"/>
  <c r="K133" i="4"/>
  <c r="G133" i="4"/>
  <c r="F133" i="4"/>
  <c r="M132" i="4"/>
  <c r="K132" i="4"/>
  <c r="G132" i="4"/>
  <c r="F132" i="4"/>
  <c r="O131" i="4"/>
  <c r="M131" i="4"/>
  <c r="K131" i="4"/>
  <c r="G131" i="4"/>
  <c r="F131" i="4"/>
  <c r="O130" i="4"/>
  <c r="M130" i="4"/>
  <c r="K130" i="4"/>
  <c r="G130" i="4"/>
  <c r="F130" i="4"/>
  <c r="O129" i="4"/>
  <c r="M129" i="4"/>
  <c r="K129" i="4"/>
  <c r="G129" i="4"/>
  <c r="F129" i="4"/>
  <c r="M128" i="4"/>
  <c r="K128" i="4"/>
  <c r="G128" i="4"/>
  <c r="F128" i="4"/>
  <c r="O127" i="4"/>
  <c r="M127" i="4"/>
  <c r="K127" i="4"/>
  <c r="G127" i="4"/>
  <c r="F127" i="4"/>
  <c r="O126" i="4"/>
  <c r="M126" i="4"/>
  <c r="K126" i="4"/>
  <c r="G126" i="4"/>
  <c r="F126" i="4"/>
  <c r="F125" i="4"/>
  <c r="F124" i="4"/>
  <c r="F123" i="4"/>
  <c r="O122" i="4"/>
  <c r="M122" i="4"/>
  <c r="K122" i="4"/>
  <c r="G122" i="4"/>
  <c r="F122" i="4"/>
  <c r="O121" i="4"/>
  <c r="M121" i="4"/>
  <c r="K121" i="4"/>
  <c r="G121" i="4"/>
  <c r="F121" i="4"/>
  <c r="M120" i="4"/>
  <c r="K120" i="4"/>
  <c r="G120" i="4"/>
  <c r="F120" i="4"/>
  <c r="O119" i="4"/>
  <c r="M119" i="4"/>
  <c r="K119" i="4"/>
  <c r="G119" i="4"/>
  <c r="F119" i="4"/>
  <c r="O118" i="4"/>
  <c r="M118" i="4"/>
  <c r="K118" i="4"/>
  <c r="G118" i="4"/>
  <c r="F118" i="4"/>
  <c r="O117" i="4"/>
  <c r="M117" i="4"/>
  <c r="K117" i="4"/>
  <c r="G117" i="4"/>
  <c r="F117" i="4"/>
  <c r="O116" i="4"/>
  <c r="M116" i="4"/>
  <c r="K116" i="4"/>
  <c r="G116" i="4"/>
  <c r="F116" i="4"/>
  <c r="F115" i="4"/>
  <c r="O114" i="4"/>
  <c r="M114" i="4"/>
  <c r="K114" i="4"/>
  <c r="G114" i="4"/>
  <c r="F114" i="4"/>
  <c r="F113" i="4"/>
  <c r="O112" i="4"/>
  <c r="M112" i="4"/>
  <c r="K112" i="4"/>
  <c r="G112" i="4"/>
  <c r="F112" i="4"/>
  <c r="O111" i="4"/>
  <c r="M111" i="4"/>
  <c r="K111" i="4"/>
  <c r="G111" i="4"/>
  <c r="F111" i="4"/>
  <c r="O110" i="4"/>
  <c r="M110" i="4"/>
  <c r="K110" i="4"/>
  <c r="G110" i="4"/>
  <c r="F110" i="4"/>
  <c r="O109" i="4"/>
  <c r="M109" i="4"/>
  <c r="K109" i="4"/>
  <c r="G109" i="4"/>
  <c r="F109" i="4"/>
  <c r="M108" i="4"/>
  <c r="K108" i="4"/>
  <c r="G108" i="4"/>
  <c r="F108" i="4"/>
  <c r="O107" i="4"/>
  <c r="M107" i="4"/>
  <c r="K107" i="4"/>
  <c r="G107" i="4"/>
  <c r="F107" i="4"/>
  <c r="O106" i="4"/>
  <c r="M106" i="4"/>
  <c r="K106" i="4"/>
  <c r="G106" i="4"/>
  <c r="F106" i="4"/>
  <c r="F105" i="4"/>
  <c r="O104" i="4"/>
  <c r="M104" i="4"/>
  <c r="K104" i="4"/>
  <c r="G104" i="4"/>
  <c r="F104" i="4"/>
  <c r="O103" i="4"/>
  <c r="M103" i="4"/>
  <c r="K103" i="4"/>
  <c r="G103" i="4"/>
  <c r="F103" i="4"/>
  <c r="O102" i="4"/>
  <c r="M102" i="4"/>
  <c r="K102" i="4"/>
  <c r="G102" i="4"/>
  <c r="F102" i="4"/>
  <c r="O101" i="4"/>
  <c r="M101" i="4"/>
  <c r="K101" i="4"/>
  <c r="G101" i="4"/>
  <c r="F101" i="4"/>
  <c r="O100" i="4"/>
  <c r="M100" i="4"/>
  <c r="K100" i="4"/>
  <c r="G100" i="4"/>
  <c r="F100" i="4"/>
  <c r="O99" i="4"/>
  <c r="M99" i="4"/>
  <c r="K99" i="4"/>
  <c r="G99" i="4"/>
  <c r="F99" i="4"/>
  <c r="O98" i="4"/>
  <c r="M98" i="4"/>
  <c r="K98" i="4"/>
  <c r="G98" i="4"/>
  <c r="F98" i="4"/>
  <c r="O97" i="4"/>
  <c r="M97" i="4"/>
  <c r="K97" i="4"/>
  <c r="G97" i="4"/>
  <c r="F97" i="4"/>
  <c r="G96" i="4"/>
  <c r="F96" i="4"/>
  <c r="G95" i="4"/>
  <c r="F95" i="4"/>
  <c r="G94" i="4"/>
  <c r="F94" i="4"/>
  <c r="O93" i="4"/>
  <c r="M93" i="4"/>
  <c r="K93" i="4"/>
  <c r="G93" i="4"/>
  <c r="F93" i="4"/>
  <c r="O92" i="4"/>
  <c r="M92" i="4"/>
  <c r="K92" i="4"/>
  <c r="G92" i="4"/>
  <c r="F92" i="4"/>
  <c r="M91" i="4"/>
  <c r="K91" i="4"/>
  <c r="G91" i="4"/>
  <c r="F91" i="4"/>
  <c r="O90" i="4"/>
  <c r="M90" i="4"/>
  <c r="K90" i="4"/>
  <c r="G90" i="4"/>
  <c r="F90" i="4"/>
  <c r="O89" i="4"/>
  <c r="M89" i="4"/>
  <c r="K89" i="4"/>
  <c r="G89" i="4"/>
  <c r="F89" i="4"/>
  <c r="O88" i="4"/>
  <c r="M88" i="4"/>
  <c r="K88" i="4"/>
  <c r="G88" i="4"/>
  <c r="F88" i="4"/>
  <c r="F87" i="4"/>
  <c r="F86" i="4"/>
  <c r="M85" i="4"/>
  <c r="K85" i="4"/>
  <c r="G85" i="4"/>
  <c r="F85" i="4"/>
  <c r="O84" i="4"/>
  <c r="M84" i="4"/>
  <c r="K84" i="4"/>
  <c r="G84" i="4"/>
  <c r="F84" i="4"/>
  <c r="O83" i="4"/>
  <c r="M83" i="4"/>
  <c r="K83" i="4"/>
  <c r="G83" i="4"/>
  <c r="F83" i="4"/>
  <c r="O82" i="4"/>
  <c r="M82" i="4"/>
  <c r="K82" i="4"/>
  <c r="G82" i="4"/>
  <c r="F82" i="4"/>
  <c r="O81" i="4"/>
  <c r="M81" i="4"/>
  <c r="K81" i="4"/>
  <c r="G81" i="4"/>
  <c r="F81" i="4"/>
  <c r="O80" i="4"/>
  <c r="M80" i="4"/>
  <c r="K80" i="4"/>
  <c r="G80" i="4"/>
  <c r="F80" i="4"/>
  <c r="M79" i="4"/>
  <c r="K79" i="4"/>
  <c r="G79" i="4"/>
  <c r="F79" i="4"/>
  <c r="O78" i="4"/>
  <c r="M78" i="4"/>
  <c r="K78" i="4"/>
  <c r="G78" i="4"/>
  <c r="F78" i="4"/>
  <c r="O77" i="4"/>
  <c r="M77" i="4"/>
  <c r="K77" i="4"/>
  <c r="G77" i="4"/>
  <c r="F77" i="4"/>
  <c r="F76" i="4"/>
  <c r="O75" i="4"/>
  <c r="M75" i="4"/>
  <c r="K75" i="4"/>
  <c r="G75" i="4"/>
  <c r="F75" i="4"/>
  <c r="M74" i="4"/>
  <c r="K74" i="4"/>
  <c r="G74" i="4"/>
  <c r="F74" i="4"/>
  <c r="O73" i="4"/>
  <c r="M73" i="4"/>
  <c r="K73" i="4"/>
  <c r="G73" i="4"/>
  <c r="F73" i="4"/>
  <c r="O72" i="4"/>
  <c r="M72" i="4"/>
  <c r="K72" i="4"/>
  <c r="G72" i="4"/>
  <c r="F72" i="4"/>
  <c r="O71" i="4"/>
  <c r="M71" i="4"/>
  <c r="K71" i="4"/>
  <c r="G71" i="4"/>
  <c r="F71" i="4"/>
  <c r="M70" i="4"/>
  <c r="K70" i="4"/>
  <c r="G70" i="4"/>
  <c r="F70" i="4"/>
  <c r="O69" i="4"/>
  <c r="M69" i="4"/>
  <c r="K69" i="4"/>
  <c r="G69" i="4"/>
  <c r="F69" i="4"/>
  <c r="O68" i="4"/>
  <c r="M68" i="4"/>
  <c r="K68" i="4"/>
  <c r="G68" i="4"/>
  <c r="F68" i="4"/>
  <c r="F67" i="4"/>
  <c r="F66" i="4"/>
  <c r="F65" i="4"/>
  <c r="O64" i="4"/>
  <c r="M64" i="4"/>
  <c r="K64" i="4"/>
  <c r="G64" i="4"/>
  <c r="F64" i="4"/>
  <c r="O63" i="4"/>
  <c r="M63" i="4"/>
  <c r="K63" i="4"/>
  <c r="G63" i="4"/>
  <c r="F63" i="4"/>
  <c r="M62" i="4"/>
  <c r="K62" i="4"/>
  <c r="G62" i="4"/>
  <c r="F62" i="4"/>
  <c r="O61" i="4"/>
  <c r="M61" i="4"/>
  <c r="K61" i="4"/>
  <c r="G61" i="4"/>
  <c r="F61" i="4"/>
  <c r="O60" i="4"/>
  <c r="M60" i="4"/>
  <c r="K60" i="4"/>
  <c r="G60" i="4"/>
  <c r="F60" i="4"/>
  <c r="O59" i="4"/>
  <c r="M59" i="4"/>
  <c r="K59" i="4"/>
  <c r="G59" i="4"/>
  <c r="F59" i="4"/>
  <c r="O58" i="4"/>
  <c r="M58" i="4"/>
  <c r="K58" i="4"/>
  <c r="G58" i="4"/>
  <c r="F58" i="4"/>
  <c r="F57" i="4"/>
  <c r="O56" i="4"/>
  <c r="M56" i="4"/>
  <c r="K56" i="4"/>
  <c r="G56" i="4"/>
  <c r="F56" i="4"/>
  <c r="F55" i="4"/>
  <c r="O54" i="4"/>
  <c r="M54" i="4"/>
  <c r="K54" i="4"/>
  <c r="G54" i="4"/>
  <c r="F54" i="4"/>
  <c r="O53" i="4"/>
  <c r="M53" i="4"/>
  <c r="K53" i="4"/>
  <c r="G53" i="4"/>
  <c r="F53" i="4"/>
  <c r="O52" i="4"/>
  <c r="M52" i="4"/>
  <c r="K52" i="4"/>
  <c r="G52" i="4"/>
  <c r="F52" i="4"/>
  <c r="F51" i="4"/>
  <c r="F50" i="4"/>
  <c r="O49" i="4"/>
  <c r="M49" i="4"/>
  <c r="K49" i="4"/>
  <c r="G49" i="4"/>
  <c r="F49" i="4"/>
  <c r="F48" i="4"/>
  <c r="F47" i="4"/>
  <c r="O46" i="4"/>
  <c r="M46" i="4"/>
  <c r="K46" i="4"/>
  <c r="G46" i="4"/>
  <c r="F46" i="4"/>
  <c r="M45" i="4"/>
  <c r="K45" i="4"/>
  <c r="G45" i="4"/>
  <c r="F45" i="4"/>
  <c r="O44" i="4"/>
  <c r="M44" i="4"/>
  <c r="K44" i="4"/>
  <c r="G44" i="4"/>
  <c r="F44" i="4"/>
  <c r="O43" i="4"/>
  <c r="M43" i="4"/>
  <c r="K43" i="4"/>
  <c r="G43" i="4"/>
  <c r="F43" i="4"/>
  <c r="O42" i="4"/>
  <c r="M42" i="4"/>
  <c r="K42" i="4"/>
  <c r="G42" i="4"/>
  <c r="F42" i="4"/>
  <c r="O41" i="4"/>
  <c r="M41" i="4"/>
  <c r="K41" i="4"/>
  <c r="G41" i="4"/>
  <c r="F41" i="4"/>
  <c r="O40" i="4"/>
  <c r="M40" i="4"/>
  <c r="K40" i="4"/>
  <c r="G40" i="4"/>
  <c r="F40" i="4"/>
  <c r="O39" i="4"/>
  <c r="M39" i="4"/>
  <c r="K39" i="4"/>
  <c r="G39" i="4"/>
  <c r="F39" i="4"/>
  <c r="G38" i="4"/>
  <c r="F38" i="4"/>
  <c r="G37" i="4"/>
  <c r="F37" i="4"/>
  <c r="G36" i="4"/>
  <c r="F36" i="4"/>
  <c r="O35" i="4"/>
  <c r="M35" i="4"/>
  <c r="K35" i="4"/>
  <c r="G35" i="4"/>
  <c r="F35" i="4"/>
  <c r="O34" i="4"/>
  <c r="M34" i="4"/>
  <c r="K34" i="4"/>
  <c r="G34" i="4"/>
  <c r="F34" i="4"/>
  <c r="M33" i="4"/>
  <c r="K33" i="4"/>
  <c r="G33" i="4"/>
  <c r="F33" i="4"/>
  <c r="O32" i="4"/>
  <c r="M32" i="4"/>
  <c r="K32" i="4"/>
  <c r="G32" i="4"/>
  <c r="F32" i="4"/>
  <c r="O31" i="4"/>
  <c r="M31" i="4"/>
  <c r="K31" i="4"/>
  <c r="G31" i="4"/>
  <c r="F31" i="4"/>
  <c r="O30" i="4"/>
  <c r="M30" i="4"/>
  <c r="K30" i="4"/>
  <c r="G30" i="4"/>
  <c r="F30" i="4"/>
  <c r="O29" i="4"/>
  <c r="M29" i="4"/>
  <c r="K29" i="4"/>
  <c r="G29" i="4"/>
  <c r="F29" i="4"/>
  <c r="F28" i="4"/>
  <c r="F27" i="4"/>
  <c r="F26" i="4"/>
  <c r="O25" i="4"/>
  <c r="M25" i="4"/>
  <c r="K25" i="4"/>
  <c r="G25" i="4"/>
  <c r="F25" i="4"/>
  <c r="O24" i="4"/>
  <c r="M24" i="4"/>
  <c r="K24" i="4"/>
  <c r="G24" i="4"/>
  <c r="F24" i="4"/>
  <c r="O23" i="4"/>
  <c r="M23" i="4"/>
  <c r="K23" i="4"/>
  <c r="G23" i="4"/>
  <c r="F23" i="4"/>
  <c r="O22" i="4"/>
  <c r="M22" i="4"/>
  <c r="K22" i="4"/>
  <c r="G22" i="4"/>
  <c r="F22" i="4"/>
  <c r="M21" i="4"/>
  <c r="K21" i="4"/>
  <c r="G21" i="4"/>
  <c r="F21" i="4"/>
  <c r="O20" i="4"/>
  <c r="M20" i="4"/>
  <c r="K20" i="4"/>
  <c r="G20" i="4"/>
  <c r="F20" i="4"/>
  <c r="F19" i="4"/>
  <c r="F18" i="4"/>
  <c r="F17" i="4"/>
  <c r="M16" i="4"/>
  <c r="K16" i="4"/>
  <c r="G16" i="4"/>
  <c r="F16" i="4"/>
  <c r="O15" i="4"/>
  <c r="M15" i="4"/>
  <c r="K15" i="4"/>
  <c r="G15" i="4"/>
  <c r="F15" i="4"/>
  <c r="O14" i="4"/>
  <c r="M14" i="4"/>
  <c r="K14" i="4"/>
  <c r="G14" i="4"/>
  <c r="F14" i="4"/>
  <c r="O13" i="4"/>
  <c r="M13" i="4"/>
  <c r="K13" i="4"/>
  <c r="G13" i="4"/>
  <c r="F13" i="4"/>
  <c r="O12" i="4"/>
  <c r="M12" i="4"/>
  <c r="K12" i="4"/>
  <c r="G12" i="4"/>
  <c r="F12" i="4"/>
  <c r="O11" i="4"/>
  <c r="M11" i="4"/>
  <c r="K11" i="4"/>
  <c r="G11" i="4"/>
  <c r="F11" i="4"/>
  <c r="O10" i="4"/>
  <c r="M10" i="4"/>
  <c r="K10" i="4"/>
  <c r="G10" i="4"/>
  <c r="F10" i="4"/>
  <c r="G9" i="4"/>
  <c r="F9" i="4"/>
  <c r="G8" i="4"/>
  <c r="F8" i="4"/>
  <c r="G7" i="4"/>
  <c r="F7" i="4"/>
  <c r="O6" i="4"/>
  <c r="M6" i="4"/>
  <c r="K6" i="4"/>
  <c r="G6" i="4"/>
  <c r="F6" i="4"/>
  <c r="F5" i="4"/>
  <c r="M4" i="4"/>
  <c r="K4" i="4"/>
  <c r="G4" i="4"/>
  <c r="F4" i="4"/>
  <c r="O3" i="4"/>
  <c r="M3" i="4"/>
  <c r="K3" i="4"/>
  <c r="G3" i="4"/>
  <c r="F3" i="4"/>
  <c r="H17" i="2" l="1"/>
  <c r="H21" i="2"/>
  <c r="H25" i="2"/>
  <c r="H29" i="2"/>
  <c r="H33" i="2"/>
  <c r="H37" i="2"/>
  <c r="H41" i="2"/>
  <c r="H45" i="2"/>
  <c r="H49" i="2"/>
  <c r="H53" i="2"/>
  <c r="H57" i="2"/>
  <c r="H61" i="2"/>
  <c r="H65" i="2"/>
  <c r="H69" i="2"/>
  <c r="H73" i="2"/>
  <c r="H77" i="2"/>
  <c r="H81" i="2"/>
  <c r="H85" i="2"/>
  <c r="H89" i="2"/>
  <c r="H93" i="2"/>
  <c r="H97" i="2"/>
  <c r="H101" i="2"/>
  <c r="H105" i="2"/>
  <c r="H109" i="2"/>
  <c r="H113" i="2"/>
  <c r="H117" i="2"/>
  <c r="H121" i="2"/>
  <c r="H125" i="2"/>
  <c r="H129" i="2"/>
  <c r="H133" i="2"/>
  <c r="H137" i="2"/>
  <c r="H141" i="2"/>
  <c r="H145" i="2"/>
  <c r="H149" i="2"/>
  <c r="H153" i="2"/>
  <c r="H157" i="2"/>
  <c r="H161" i="2"/>
  <c r="H165" i="2"/>
  <c r="H169" i="2"/>
  <c r="H173" i="2"/>
  <c r="H177" i="2"/>
  <c r="H181" i="2"/>
  <c r="H185" i="2"/>
  <c r="H189" i="2"/>
  <c r="H193" i="2"/>
  <c r="H197" i="2"/>
  <c r="H201" i="2"/>
  <c r="H205" i="2"/>
  <c r="H209" i="2"/>
  <c r="H213" i="2"/>
  <c r="H217" i="2"/>
  <c r="H221" i="2"/>
  <c r="H225" i="2"/>
  <c r="H229" i="2"/>
  <c r="H233" i="2"/>
  <c r="H237" i="2"/>
  <c r="H241" i="2"/>
  <c r="H245" i="2"/>
  <c r="H249" i="2"/>
  <c r="H253" i="2"/>
  <c r="H257" i="2"/>
  <c r="H261" i="2"/>
  <c r="H265" i="2"/>
  <c r="H269" i="2"/>
  <c r="H273" i="2"/>
  <c r="H277" i="2"/>
  <c r="H281" i="2"/>
  <c r="H285" i="2"/>
  <c r="H289" i="2"/>
  <c r="H293" i="2"/>
  <c r="H297" i="2"/>
  <c r="H301" i="2"/>
  <c r="H305" i="2"/>
  <c r="H309" i="2"/>
  <c r="H313" i="2"/>
  <c r="H317" i="2"/>
  <c r="H321" i="2"/>
  <c r="H325" i="2"/>
  <c r="H329" i="2"/>
  <c r="H333" i="2"/>
  <c r="H337" i="2"/>
  <c r="H341" i="2"/>
  <c r="H345" i="2"/>
  <c r="H349" i="2"/>
  <c r="H353" i="2"/>
  <c r="H16" i="2"/>
  <c r="H22" i="2"/>
  <c r="H27" i="2"/>
  <c r="H32" i="2"/>
  <c r="H38" i="2"/>
  <c r="H43" i="2"/>
  <c r="H48" i="2"/>
  <c r="H54" i="2"/>
  <c r="H59" i="2"/>
  <c r="H64" i="2"/>
  <c r="H70" i="2"/>
  <c r="H75" i="2"/>
  <c r="H80" i="2"/>
  <c r="H86" i="2"/>
  <c r="H91" i="2"/>
  <c r="H96" i="2"/>
  <c r="H102" i="2"/>
  <c r="H107" i="2"/>
  <c r="H112" i="2"/>
  <c r="H118" i="2"/>
  <c r="H123" i="2"/>
  <c r="H128" i="2"/>
  <c r="H134" i="2"/>
  <c r="H139" i="2"/>
  <c r="H144" i="2"/>
  <c r="H150" i="2"/>
  <c r="H155" i="2"/>
  <c r="H160" i="2"/>
  <c r="H166" i="2"/>
  <c r="H171" i="2"/>
  <c r="H176" i="2"/>
  <c r="H182" i="2"/>
  <c r="H187" i="2"/>
  <c r="H192" i="2"/>
  <c r="H198" i="2"/>
  <c r="H203" i="2"/>
  <c r="H208" i="2"/>
  <c r="H214" i="2"/>
  <c r="H219" i="2"/>
  <c r="H224" i="2"/>
  <c r="H230" i="2"/>
  <c r="H235" i="2"/>
  <c r="H240" i="2"/>
  <c r="H246" i="2"/>
  <c r="H251" i="2"/>
  <c r="H256" i="2"/>
  <c r="H262" i="2"/>
  <c r="H267" i="2"/>
  <c r="H272" i="2"/>
  <c r="H278" i="2"/>
  <c r="H283" i="2"/>
  <c r="H288" i="2"/>
  <c r="H294" i="2"/>
  <c r="H299" i="2"/>
  <c r="H304" i="2"/>
  <c r="H310" i="2"/>
  <c r="H315" i="2"/>
  <c r="H320" i="2"/>
  <c r="H326" i="2"/>
  <c r="H331" i="2"/>
  <c r="H336" i="2"/>
  <c r="H342" i="2"/>
  <c r="H347" i="2"/>
  <c r="H352" i="2"/>
  <c r="H357" i="2"/>
  <c r="H361" i="2"/>
  <c r="H365" i="2"/>
  <c r="H369" i="2"/>
  <c r="H18" i="2"/>
  <c r="H23" i="2"/>
  <c r="H28" i="2"/>
  <c r="H34" i="2"/>
  <c r="H39" i="2"/>
  <c r="H44" i="2"/>
  <c r="H50" i="2"/>
  <c r="H55" i="2"/>
  <c r="H60" i="2"/>
  <c r="H66" i="2"/>
  <c r="H71" i="2"/>
  <c r="H76" i="2"/>
  <c r="H82" i="2"/>
  <c r="H87" i="2"/>
  <c r="H92" i="2"/>
  <c r="H98" i="2"/>
  <c r="H103" i="2"/>
  <c r="H15" i="2"/>
  <c r="H26" i="2"/>
  <c r="H36" i="2"/>
  <c r="H47" i="2"/>
  <c r="H58" i="2"/>
  <c r="H68" i="2"/>
  <c r="H79" i="2"/>
  <c r="H90" i="2"/>
  <c r="H100" i="2"/>
  <c r="H110" i="2"/>
  <c r="H116" i="2"/>
  <c r="H124" i="2"/>
  <c r="H131" i="2"/>
  <c r="H138" i="2"/>
  <c r="H146" i="2"/>
  <c r="H152" i="2"/>
  <c r="H159" i="2"/>
  <c r="H167" i="2"/>
  <c r="H174" i="2"/>
  <c r="H180" i="2"/>
  <c r="H188" i="2"/>
  <c r="H195" i="2"/>
  <c r="H202" i="2"/>
  <c r="H210" i="2"/>
  <c r="H216" i="2"/>
  <c r="H223" i="2"/>
  <c r="H231" i="2"/>
  <c r="H238" i="2"/>
  <c r="H244" i="2"/>
  <c r="H252" i="2"/>
  <c r="H259" i="2"/>
  <c r="H266" i="2"/>
  <c r="H274" i="2"/>
  <c r="H280" i="2"/>
  <c r="H287" i="2"/>
  <c r="H295" i="2"/>
  <c r="H302" i="2"/>
  <c r="H308" i="2"/>
  <c r="H316" i="2"/>
  <c r="H323" i="2"/>
  <c r="H330" i="2"/>
  <c r="H338" i="2"/>
  <c r="H344" i="2"/>
  <c r="H351" i="2"/>
  <c r="H358" i="2"/>
  <c r="H363" i="2"/>
  <c r="H368" i="2"/>
  <c r="H19" i="2"/>
  <c r="H30" i="2"/>
  <c r="H40" i="2"/>
  <c r="H51" i="2"/>
  <c r="H62" i="2"/>
  <c r="H72" i="2"/>
  <c r="H83" i="2"/>
  <c r="H94" i="2"/>
  <c r="H104" i="2"/>
  <c r="H111" i="2"/>
  <c r="H119" i="2"/>
  <c r="H126" i="2"/>
  <c r="H132" i="2"/>
  <c r="H140" i="2"/>
  <c r="H147" i="2"/>
  <c r="H154" i="2"/>
  <c r="H162" i="2"/>
  <c r="H168" i="2"/>
  <c r="H175" i="2"/>
  <c r="H183" i="2"/>
  <c r="H190" i="2"/>
  <c r="H196" i="2"/>
  <c r="H204" i="2"/>
  <c r="H211" i="2"/>
  <c r="H218" i="2"/>
  <c r="H226" i="2"/>
  <c r="H232" i="2"/>
  <c r="H239" i="2"/>
  <c r="H247" i="2"/>
  <c r="H254" i="2"/>
  <c r="H260" i="2"/>
  <c r="H268" i="2"/>
  <c r="H275" i="2"/>
  <c r="H282" i="2"/>
  <c r="H290" i="2"/>
  <c r="H296" i="2"/>
  <c r="H303" i="2"/>
  <c r="H311" i="2"/>
  <c r="H24" i="2"/>
  <c r="H46" i="2"/>
  <c r="H67" i="2"/>
  <c r="H88" i="2"/>
  <c r="H108" i="2"/>
  <c r="H122" i="2"/>
  <c r="H136" i="2"/>
  <c r="H151" i="2"/>
  <c r="H164" i="2"/>
  <c r="H179" i="2"/>
  <c r="H194" i="2"/>
  <c r="H207" i="2"/>
  <c r="H222" i="2"/>
  <c r="H236" i="2"/>
  <c r="H250" i="2"/>
  <c r="H264" i="2"/>
  <c r="H279" i="2"/>
  <c r="H292" i="2"/>
  <c r="H307" i="2"/>
  <c r="H319" i="2"/>
  <c r="H328" i="2"/>
  <c r="H339" i="2"/>
  <c r="H348" i="2"/>
  <c r="H356" i="2"/>
  <c r="H364" i="2"/>
  <c r="H371" i="2"/>
  <c r="H31" i="2"/>
  <c r="H52" i="2"/>
  <c r="H74" i="2"/>
  <c r="H95" i="2"/>
  <c r="H114" i="2"/>
  <c r="H127" i="2"/>
  <c r="H142" i="2"/>
  <c r="H156" i="2"/>
  <c r="H170" i="2"/>
  <c r="H184" i="2"/>
  <c r="H199" i="2"/>
  <c r="H212" i="2"/>
  <c r="H227" i="2"/>
  <c r="H242" i="2"/>
  <c r="H255" i="2"/>
  <c r="H270" i="2"/>
  <c r="H284" i="2"/>
  <c r="H298" i="2"/>
  <c r="H312" i="2"/>
  <c r="H322" i="2"/>
  <c r="H332" i="2"/>
  <c r="H340" i="2"/>
  <c r="H350" i="2"/>
  <c r="H359" i="2"/>
  <c r="H366" i="2"/>
  <c r="H35" i="2"/>
  <c r="H56" i="2"/>
  <c r="H78" i="2"/>
  <c r="H99" i="2"/>
  <c r="H115" i="2"/>
  <c r="H130" i="2"/>
  <c r="H143" i="2"/>
  <c r="H158" i="2"/>
  <c r="H172" i="2"/>
  <c r="H186" i="2"/>
  <c r="H200" i="2"/>
  <c r="H215" i="2"/>
  <c r="H228" i="2"/>
  <c r="H243" i="2"/>
  <c r="H258" i="2"/>
  <c r="H271" i="2"/>
  <c r="H286" i="2"/>
  <c r="H300" i="2"/>
  <c r="H314" i="2"/>
  <c r="H324" i="2"/>
  <c r="H334" i="2"/>
  <c r="H343" i="2"/>
  <c r="H354" i="2"/>
  <c r="H360" i="2"/>
  <c r="H367" i="2"/>
  <c r="H20" i="2"/>
  <c r="H42" i="2"/>
  <c r="H63" i="2"/>
  <c r="H84" i="2"/>
  <c r="H106" i="2"/>
  <c r="H120" i="2"/>
  <c r="H135" i="2"/>
  <c r="H148" i="2"/>
  <c r="H163" i="2"/>
  <c r="H178" i="2"/>
  <c r="H191" i="2"/>
  <c r="H206" i="2"/>
  <c r="H220" i="2"/>
  <c r="H234" i="2"/>
  <c r="H248" i="2"/>
  <c r="H263" i="2"/>
  <c r="H276" i="2"/>
  <c r="H291" i="2"/>
  <c r="H306" i="2"/>
  <c r="H318" i="2"/>
  <c r="H327" i="2"/>
  <c r="H335" i="2"/>
  <c r="H346" i="2"/>
  <c r="H355" i="2"/>
  <c r="H362" i="2"/>
  <c r="H370" i="2"/>
  <c r="H11" i="2"/>
  <c r="H6" i="2"/>
  <c r="H10" i="2"/>
  <c r="H14" i="2"/>
  <c r="H4" i="2"/>
  <c r="H9" i="2"/>
  <c r="H3" i="2"/>
  <c r="H7" i="2"/>
  <c r="H12" i="2"/>
  <c r="H8" i="2"/>
  <c r="H13" i="2"/>
  <c r="H5" i="2"/>
  <c r="F300" i="3" l="1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comments1.xml><?xml version="1.0" encoding="utf-8"?>
<comments xmlns="http://schemas.openxmlformats.org/spreadsheetml/2006/main">
  <authors>
    <author>Herndon, Jim</author>
  </authors>
  <commentList>
    <comment ref="R119" authorId="0">
      <text>
        <r>
          <rPr>
            <b/>
            <sz val="9"/>
            <color indexed="81"/>
            <rFont val="Tahoma"/>
            <family val="2"/>
          </rPr>
          <t>Herndon, Jim:</t>
        </r>
        <r>
          <rPr>
            <sz val="9"/>
            <color indexed="81"/>
            <rFont val="Tahoma"/>
            <family val="2"/>
          </rPr>
          <t xml:space="preserve">
No Industrial Machinery segment so used Fab Metal as proxy</t>
        </r>
      </text>
    </comment>
    <comment ref="Z119" authorId="0">
      <text>
        <r>
          <rPr>
            <b/>
            <sz val="9"/>
            <color indexed="81"/>
            <rFont val="Tahoma"/>
            <family val="2"/>
          </rPr>
          <t>Herndon, Jim:</t>
        </r>
        <r>
          <rPr>
            <sz val="9"/>
            <color indexed="81"/>
            <rFont val="Tahoma"/>
            <family val="2"/>
          </rPr>
          <t xml:space="preserve">
No Industrial Machinery segment so used Fab Metal as proxy</t>
        </r>
      </text>
    </comment>
    <comment ref="V409" authorId="0">
      <text>
        <r>
          <rPr>
            <b/>
            <sz val="9"/>
            <color indexed="81"/>
            <rFont val="Tahoma"/>
            <family val="2"/>
          </rPr>
          <t>Herndon, Jim:</t>
        </r>
        <r>
          <rPr>
            <sz val="9"/>
            <color indexed="81"/>
            <rFont val="Tahoma"/>
            <family val="2"/>
          </rPr>
          <t xml:space="preserve">
rolled-up results for all IAC facilities (all segments)</t>
        </r>
      </text>
    </comment>
  </commentList>
</comments>
</file>

<file path=xl/sharedStrings.xml><?xml version="1.0" encoding="utf-8"?>
<sst xmlns="http://schemas.openxmlformats.org/spreadsheetml/2006/main" count="10823" uniqueCount="859">
  <si>
    <t>MPS - Industrial Measures</t>
  </si>
  <si>
    <t>FEECA Utilities - Industrial Segments</t>
  </si>
  <si>
    <t>Category</t>
  </si>
  <si>
    <t>Type</t>
  </si>
  <si>
    <t>Updated Measure</t>
  </si>
  <si>
    <t>Measure Description</t>
  </si>
  <si>
    <t>NWPC 7th Plan</t>
  </si>
  <si>
    <t>TPS Industrial Segment</t>
  </si>
  <si>
    <t>SIC Code</t>
  </si>
  <si>
    <t>NAICS</t>
  </si>
  <si>
    <t>HVAC</t>
  </si>
  <si>
    <t>Building Envelope</t>
  </si>
  <si>
    <t>Building Envelope Improvements</t>
  </si>
  <si>
    <t>Facility envelope improvements to improve thermal efficiency</t>
  </si>
  <si>
    <t>Chemicals</t>
  </si>
  <si>
    <t>Equipment</t>
  </si>
  <si>
    <t>HVAC Equipment Upgrades</t>
  </si>
  <si>
    <t>Equipment upgrades to improve operating efficiency</t>
  </si>
  <si>
    <t>Electronic Equipment</t>
  </si>
  <si>
    <t>Optimization</t>
  </si>
  <si>
    <t>HVAC Recommissioning</t>
  </si>
  <si>
    <t>Diagnostic evaluation and optimization of facility HVAC system</t>
  </si>
  <si>
    <t>Fabricated Metal</t>
  </si>
  <si>
    <t>Controls</t>
  </si>
  <si>
    <t>HVAC Improved Controls</t>
  </si>
  <si>
    <t>Improved control technologies such as EMS, thermostats, demand controlled ventilation</t>
  </si>
  <si>
    <t>Food Production</t>
  </si>
  <si>
    <t>Lighting</t>
  </si>
  <si>
    <t>Efficient Lighting - High Bay</t>
  </si>
  <si>
    <t>Efficient high bay lighting fixtures</t>
  </si>
  <si>
    <t>Industrial Machinery</t>
  </si>
  <si>
    <t>Efficient Lighting - Other Interior Lighting</t>
  </si>
  <si>
    <t>Efficient interior lighting</t>
  </si>
  <si>
    <t>Lumber, Wood Products</t>
  </si>
  <si>
    <t>Efficient Lighting - Exterior</t>
  </si>
  <si>
    <t>Efficient exterior lighting</t>
  </si>
  <si>
    <t>Miscellaneous Manufacturing</t>
  </si>
  <si>
    <t>Lighting Controls</t>
  </si>
  <si>
    <t>Improved control technologies such as time clocks, bi-level fixture controls, photocell controls, and occupancy/vacancy sensors</t>
  </si>
  <si>
    <t>Petroleum Refining</t>
  </si>
  <si>
    <t>Motors</t>
  </si>
  <si>
    <t>Compressed Air</t>
  </si>
  <si>
    <t>Compressed Air System Optimization</t>
  </si>
  <si>
    <t>Compressed air system improvements</t>
  </si>
  <si>
    <t>Primary Metals</t>
  </si>
  <si>
    <t>Compressed Air Controls</t>
  </si>
  <si>
    <t>Improved control technologies for compressed air system</t>
  </si>
  <si>
    <t>Pulp &amp; Paper</t>
  </si>
  <si>
    <t>Compressed Air Equipment</t>
  </si>
  <si>
    <t>Rubber &amp; Plastics</t>
  </si>
  <si>
    <t>Motor Equipment Upgrades</t>
  </si>
  <si>
    <t>Stone/Clay/Glass/Concrete</t>
  </si>
  <si>
    <t>Motor Improved Controls</t>
  </si>
  <si>
    <t>Improved motor control technologies</t>
  </si>
  <si>
    <t>Textiles</t>
  </si>
  <si>
    <t>22, 23</t>
  </si>
  <si>
    <t>313, 314, 315</t>
  </si>
  <si>
    <t>Drives</t>
  </si>
  <si>
    <r>
      <t>Motor Optimization</t>
    </r>
    <r>
      <rPr>
        <sz val="11"/>
        <color theme="1"/>
        <rFont val="Calibri"/>
        <family val="2"/>
        <scheme val="minor"/>
      </rPr>
      <t/>
    </r>
  </si>
  <si>
    <t>Motor system optimization</t>
  </si>
  <si>
    <t>Motor Optimization</t>
  </si>
  <si>
    <t>Fans</t>
  </si>
  <si>
    <t>Fan Improved Controls</t>
  </si>
  <si>
    <t>Improved fan control technologies</t>
  </si>
  <si>
    <t>Transportation</t>
  </si>
  <si>
    <t>Fan System Optimization</t>
  </si>
  <si>
    <t>Fan system optimization</t>
  </si>
  <si>
    <t>Unspecified</t>
  </si>
  <si>
    <t>Fan Equipment Upgrades</t>
  </si>
  <si>
    <t>Pumps</t>
  </si>
  <si>
    <t>Pump Improved Controls</t>
  </si>
  <si>
    <t>Improved pump control technologies</t>
  </si>
  <si>
    <t>Misc</t>
  </si>
  <si>
    <t>Pump System Optimization</t>
  </si>
  <si>
    <t>Pump system optimization</t>
  </si>
  <si>
    <t>Pump Equipment Upgrade</t>
  </si>
  <si>
    <t>Processes</t>
  </si>
  <si>
    <t>Plant Energy Management</t>
  </si>
  <si>
    <t>Facility control technologies and optimization to improve energy efficiency</t>
  </si>
  <si>
    <t>Heating</t>
  </si>
  <si>
    <t>Process Heat Improved Controls</t>
  </si>
  <si>
    <t>Improved process heat control technologies</t>
  </si>
  <si>
    <t>Process Heat System Optimization</t>
  </si>
  <si>
    <t>Process heat system optimization</t>
  </si>
  <si>
    <t>Process Heat Equipment Upgrade</t>
  </si>
  <si>
    <t>Industry</t>
  </si>
  <si>
    <t>Process Other Systems Optimization</t>
  </si>
  <si>
    <t>Process other system optimization</t>
  </si>
  <si>
    <t>Process Other Equipment Upgrades</t>
  </si>
  <si>
    <t>Refrigeration</t>
  </si>
  <si>
    <t>Process Refrig System Optimization</t>
  </si>
  <si>
    <t>Process refrigeration system optimization</t>
  </si>
  <si>
    <t>Process Refrig Controls</t>
  </si>
  <si>
    <t>Improved process refrigeration control technologies</t>
  </si>
  <si>
    <t>Process Refrig Equipment Upgrade</t>
  </si>
  <si>
    <t>Add'l Duke categories:</t>
  </si>
  <si>
    <t>Theme Parks</t>
  </si>
  <si>
    <t>Agriculture &amp; Assembly</t>
  </si>
  <si>
    <t>Water &amp; Wastewater</t>
  </si>
  <si>
    <t>Segment</t>
  </si>
  <si>
    <t>Combined (SIC_Measure)</t>
  </si>
  <si>
    <t>Applicability</t>
  </si>
  <si>
    <t>Reference</t>
  </si>
  <si>
    <t>Savings %</t>
  </si>
  <si>
    <t>Cost ($/kWh)</t>
  </si>
  <si>
    <t>EUL</t>
  </si>
  <si>
    <t>Chemicals_Building Envelope Improvements</t>
  </si>
  <si>
    <t>IAC-Southeast</t>
  </si>
  <si>
    <t>Chemicals_HVAC Equipment Upgrades</t>
  </si>
  <si>
    <t>Nexant egr estimates</t>
  </si>
  <si>
    <t>Chemicals_HVAC Improved Controls</t>
  </si>
  <si>
    <t>Chemicals_Efficient Lighting - High Bay</t>
  </si>
  <si>
    <t>Nexant egr estimate</t>
  </si>
  <si>
    <t>Chemicals_Efficient Lighting - Other Interior Lighting</t>
  </si>
  <si>
    <t>Chemicals_Efficient Lighting - Exterior</t>
  </si>
  <si>
    <t>Chemicals_Lighting Controls</t>
  </si>
  <si>
    <t>Averaged IAC-Southeast &amp; NWPC</t>
  </si>
  <si>
    <t>Chemicals_Compressed Air System Optimization</t>
  </si>
  <si>
    <t>Chemicals_Compressed Air Controls</t>
  </si>
  <si>
    <t>Chemicals_Compressed Air Equipment</t>
  </si>
  <si>
    <t>Chemicals_Motor Equipment Upgrades</t>
  </si>
  <si>
    <t>Chemicals_Motor Improved Controls</t>
  </si>
  <si>
    <t>Chemicals_Motor Optimization</t>
  </si>
  <si>
    <t>Chemicals_Pump Improved Controls</t>
  </si>
  <si>
    <t>Chemicals_Pump System Optimization</t>
  </si>
  <si>
    <t>Chemicals_Pump Equipment Upgrade</t>
  </si>
  <si>
    <t>Chemicals_Plant Energy Management</t>
  </si>
  <si>
    <t>Chemicals_Process Heat Improved Controls</t>
  </si>
  <si>
    <t>Chemicals_Process Heat System Optimization</t>
  </si>
  <si>
    <t>Chemicals_Process Refrig System Optimization</t>
  </si>
  <si>
    <t>Chemicals_Process Refrig Controls</t>
  </si>
  <si>
    <t>Chemicals_Process Refrig Equipment Upgrade</t>
  </si>
  <si>
    <t>Electronic Equipment_Building Envelope Improvements</t>
  </si>
  <si>
    <t>Electronic Equipment_HVAC Equipment Upgrades</t>
  </si>
  <si>
    <t>Electronic Equipment_HVAC Recommissioning</t>
  </si>
  <si>
    <t>Electronic Equipment_HVAC Improved Controls</t>
  </si>
  <si>
    <t>Electronic Equipment_Efficient Lighting - High Bay</t>
  </si>
  <si>
    <t>Electronic Equipment_Efficient Lighting - Other Interior Lighting</t>
  </si>
  <si>
    <t>Electronic Equipment_Efficient Lighting - Exterior</t>
  </si>
  <si>
    <t>Electronic Equipment_Lighting Controls</t>
  </si>
  <si>
    <t>Electronic Equipment_Compressed Air System Optimization</t>
  </si>
  <si>
    <t>Electronic Equipment_Compressed Air Controls</t>
  </si>
  <si>
    <t>Electronic Equipment_Compressed Air Equipment</t>
  </si>
  <si>
    <t>Electronic Equipment_Motor Equipment Upgrades</t>
  </si>
  <si>
    <t>Electronic Equipment_Motor Improved Controls</t>
  </si>
  <si>
    <t>Electronic Equipment_Motor Optimization</t>
  </si>
  <si>
    <t>Electronic Equipment_Fan Improved Controls</t>
  </si>
  <si>
    <t>Electronic Equipment_Pump Improved Controls</t>
  </si>
  <si>
    <t>Electronic Equipment_Plant Energy Management</t>
  </si>
  <si>
    <t>Electronic Equipment_Process Heat Improved Controls</t>
  </si>
  <si>
    <t>Electronic Equipment_Process Heat System Optimization</t>
  </si>
  <si>
    <t>Electronic Equipment_Process Other Systems Optimization</t>
  </si>
  <si>
    <t>Electronic Equipment_Process Refrig System Optimization</t>
  </si>
  <si>
    <t>Electronic Equipment_Process Refrig Controls</t>
  </si>
  <si>
    <t>Electronic Equipment_Process Refrig Equipment Upgrade</t>
  </si>
  <si>
    <t>Fabricated Metal_Building Envelope Improvements</t>
  </si>
  <si>
    <t>Fabricated Metal_HVAC Equipment Upgrades</t>
  </si>
  <si>
    <t>Fabricated Metal_HVAC Recommissioning</t>
  </si>
  <si>
    <t>Fabricated Metal_HVAC Improved Controls</t>
  </si>
  <si>
    <t>Fabricated Metal_Efficient Lighting - High Bay</t>
  </si>
  <si>
    <t>Nexant egr estimate (taken from other segments)</t>
  </si>
  <si>
    <t>Fabricated Metal_Efficient Lighting - Other Interior Lighting</t>
  </si>
  <si>
    <t>Fabricated Metal_Efficient Lighting - Exterior</t>
  </si>
  <si>
    <t>Fabricated Metal_Lighting Controls</t>
  </si>
  <si>
    <t>Fabricated Metal_Compressed Air System Optimization</t>
  </si>
  <si>
    <t>Fabricated Metal_Compressed Air Controls</t>
  </si>
  <si>
    <t>Fabricated Metal_Compressed Air Equipment</t>
  </si>
  <si>
    <t>Fabricated Metal_Motor Equipment Upgrades</t>
  </si>
  <si>
    <t>Fabricated Metal_Motor Improved Controls</t>
  </si>
  <si>
    <t/>
  </si>
  <si>
    <t>Fabricated Metal_Motor Optimization</t>
  </si>
  <si>
    <t>Fabricated Metal_Fan Improved Controls</t>
  </si>
  <si>
    <t>Fabricated Metal_Fan Equipment Upgrades</t>
  </si>
  <si>
    <t>Fabricated Metal_Pump Improved Controls</t>
  </si>
  <si>
    <t>Fabricated Metal_Pump System Optimization</t>
  </si>
  <si>
    <t>Fabricated Metal_Pump Equipment Upgrade</t>
  </si>
  <si>
    <t>Fabricated Metal_Plant Energy Management</t>
  </si>
  <si>
    <t>Fabricated Metal_Process Heat Improved Controls</t>
  </si>
  <si>
    <t>Fabricated Metal_Process Heat System Optimization</t>
  </si>
  <si>
    <t>Fabricated Metal_Process Heat Equipment Upgrade</t>
  </si>
  <si>
    <t>Fabricated Metal_Process Other Systems Optimization</t>
  </si>
  <si>
    <t>Fabricated Metal_Process Refrig Controls</t>
  </si>
  <si>
    <t>Fabricated Metal_Process Refrig Equipment Upgrade</t>
  </si>
  <si>
    <t>Food Production_Building Envelope Improvements</t>
  </si>
  <si>
    <t>Food Production_HVAC Equipment Upgrades</t>
  </si>
  <si>
    <t>Food Production_HVAC Recommissioning</t>
  </si>
  <si>
    <t>Food Production_HVAC Improved Controls</t>
  </si>
  <si>
    <t>Food Production_Efficient Lighting - High Bay</t>
  </si>
  <si>
    <t>Food Production_Efficient Lighting - Other Interior Lighting</t>
  </si>
  <si>
    <t>Food Production_Efficient Lighting - Exterior</t>
  </si>
  <si>
    <t>Food Production_Lighting Controls</t>
  </si>
  <si>
    <t>Food Production_Compressed Air System Optimization</t>
  </si>
  <si>
    <t>Food Production_Compressed Air Controls</t>
  </si>
  <si>
    <t>Food Production_Compressed Air Equipment</t>
  </si>
  <si>
    <t>Food Production_Motor Equipment Upgrades</t>
  </si>
  <si>
    <t>Food Production_Motor Improved Controls</t>
  </si>
  <si>
    <t>Food Production_Motor Optimization</t>
  </si>
  <si>
    <t>Food Production_Fan Improved Controls</t>
  </si>
  <si>
    <t>Food Production_Fan Equipment Upgrades</t>
  </si>
  <si>
    <t>Food Production_Pump Improved Controls</t>
  </si>
  <si>
    <t>Food Production_Pump System Optimization</t>
  </si>
  <si>
    <t>Food Production_Pump Equipment Upgrade</t>
  </si>
  <si>
    <t>Food Production_Plant Energy Management</t>
  </si>
  <si>
    <t>Food Production_Process Heat Improved Controls</t>
  </si>
  <si>
    <t>Food Production_Process Heat System Optimization</t>
  </si>
  <si>
    <t>Food Production_Process Other Systems Optimization</t>
  </si>
  <si>
    <t>Food Production_Process Refrig System Optimization</t>
  </si>
  <si>
    <t>Food Production_Process Refrig Controls</t>
  </si>
  <si>
    <t>Food Production_Process Refrig Equipment Upgrade</t>
  </si>
  <si>
    <t>Industrial Machinery_Building Envelope Improvements</t>
  </si>
  <si>
    <t>Industrial Machinery_HVAC Equipment Upgrades</t>
  </si>
  <si>
    <t>Industrial Machinery_HVAC Recommissioning</t>
  </si>
  <si>
    <t>Industrial Machinery_HVAC Improved Controls</t>
  </si>
  <si>
    <t>Industrial Machinery_Efficient Lighting - High Bay</t>
  </si>
  <si>
    <t>Industrial Machinery_Efficient Lighting - Other Interior Lighting</t>
  </si>
  <si>
    <t>Industrial Machinery_Efficient Lighting - Exterior</t>
  </si>
  <si>
    <t>Industrial Machinery_Lighting Controls</t>
  </si>
  <si>
    <t>Industrial Machinery_Compressed Air System Optimization</t>
  </si>
  <si>
    <t>Industrial Machinery_Compressed Air Controls</t>
  </si>
  <si>
    <t>Industrial Machinery_Compressed Air Equipment</t>
  </si>
  <si>
    <t>Industrial Machinery_Motor Equipment Upgrades</t>
  </si>
  <si>
    <t>Industrial Machinery_Motor Improved Controls</t>
  </si>
  <si>
    <t>Industrial Machinery_Motor Optimization</t>
  </si>
  <si>
    <t>Industrial Machinery_Fan Improved Controls</t>
  </si>
  <si>
    <t>Industrial Machinery_Fan System Optimization</t>
  </si>
  <si>
    <t>Industrial Machinery_Fan Equipment Upgrades</t>
  </si>
  <si>
    <t>Industrial Machinery_Pump Improved Controls</t>
  </si>
  <si>
    <t>Industrial Machinery_Pump System Optimization</t>
  </si>
  <si>
    <t>Industrial Machinery_Pump Equipment Upgrade</t>
  </si>
  <si>
    <t>Industrial Machinery_Plant Energy Management</t>
  </si>
  <si>
    <t>Industrial Machinery_Process Heat Improved Controls</t>
  </si>
  <si>
    <t>Industrial Machinery_Process Heat System Optimization</t>
  </si>
  <si>
    <t>Industrial Machinery_Process Heat Equipment Upgrade</t>
  </si>
  <si>
    <t>Industrial Machinery_Process Refrig Controls</t>
  </si>
  <si>
    <t>Industrial Machinery_Process Refrig Equipment Upgrade</t>
  </si>
  <si>
    <t>Lumber, Wood Products_HVAC Equipment Upgrades</t>
  </si>
  <si>
    <t>Lumber, Wood Products_HVAC Improved Controls</t>
  </si>
  <si>
    <t>Lumber, Wood Products_Efficient Lighting - High Bay</t>
  </si>
  <si>
    <t>Lumber, Wood Products_Efficient Lighting - Other Interior Lighting</t>
  </si>
  <si>
    <t>Lumber, Wood Products_Efficient Lighting - Exterior</t>
  </si>
  <si>
    <t>Lumber, Wood Products_Lighting Controls</t>
  </si>
  <si>
    <t>Lumber, Wood Products_Compressed Air System Optimization</t>
  </si>
  <si>
    <t>Lumber, Wood Products_Compressed Air Controls</t>
  </si>
  <si>
    <t>Lumber, Wood Products_Compressed Air Equipment</t>
  </si>
  <si>
    <t>Lumber, Wood Products_Motor Equipment Upgrades</t>
  </si>
  <si>
    <t>Lumber, Wood Products_Motor Improved Controls</t>
  </si>
  <si>
    <t>Lumber, Wood Products_Motor Optimization</t>
  </si>
  <si>
    <t>Lumber, Wood Products_Fan Improved Controls</t>
  </si>
  <si>
    <t>Lumber, Wood Products_Fan System Optimization</t>
  </si>
  <si>
    <t>Lumber, Wood Products_Fan Equipment Upgrades</t>
  </si>
  <si>
    <t>Lumber, Wood Products_Pump Improved Controls</t>
  </si>
  <si>
    <t>Lumber, Wood Products_Pump System Optimization</t>
  </si>
  <si>
    <t>Lumber, Wood Products_Pump Equipment Upgrade</t>
  </si>
  <si>
    <t>Lumber, Wood Products_Plant Energy Management</t>
  </si>
  <si>
    <t>Lumber, Wood Products_Process Heat Improved Controls</t>
  </si>
  <si>
    <t>Lumber, Wood Products_Process Heat System Optimization</t>
  </si>
  <si>
    <t>Lumber, Wood Products_Process Other Systems Optimization</t>
  </si>
  <si>
    <t>Lumber, Wood Products_Process Refrig Controls</t>
  </si>
  <si>
    <t>Lumber, Wood Products_Process Refrig Equipment Upgrade</t>
  </si>
  <si>
    <t>Miscellaneous Manufacturing_Building Envelope Improvements</t>
  </si>
  <si>
    <t>Miscellaneous Manufacturing_HVAC Equipment Upgrades</t>
  </si>
  <si>
    <t>Miscellaneous Manufacturing_HVAC Improved Controls</t>
  </si>
  <si>
    <t>Miscellaneous Manufacturing_Efficient Lighting - High Bay</t>
  </si>
  <si>
    <t>Miscellaneous Manufacturing_Efficient Lighting - Other Interior Lighting</t>
  </si>
  <si>
    <t>Miscellaneous Manufacturing_Efficient Lighting - Exterior</t>
  </si>
  <si>
    <t>Miscellaneous Manufacturing_Lighting Controls</t>
  </si>
  <si>
    <t>Miscellaneous Manufacturing_Compressed Air System Optimization</t>
  </si>
  <si>
    <t>Miscellaneous Manufacturing_Compressed Air Controls</t>
  </si>
  <si>
    <t>Miscellaneous Manufacturing_Compressed Air Equipment</t>
  </si>
  <si>
    <t>Miscellaneous Manufacturing_Motor Equipment Upgrades</t>
  </si>
  <si>
    <t>Miscellaneous Manufacturing_Motor Improved Controls</t>
  </si>
  <si>
    <t>Miscellaneous Manufacturing_Motor Optimization</t>
  </si>
  <si>
    <t>Miscellaneous Manufacturing_Fan Improved Controls</t>
  </si>
  <si>
    <t>Miscellaneous Manufacturing_Fan Equipment Upgrades</t>
  </si>
  <si>
    <t>Miscellaneous Manufacturing_Pump Improved Controls</t>
  </si>
  <si>
    <t>Miscellaneous Manufacturing_Pump System Optimization</t>
  </si>
  <si>
    <t>Miscellaneous Manufacturing_Pump Equipment Upgrade</t>
  </si>
  <si>
    <t>Miscellaneous Manufacturing_Plant Energy Management</t>
  </si>
  <si>
    <t>Miscellaneous Manufacturing_Process Heat Improved Controls</t>
  </si>
  <si>
    <t>Miscellaneous Manufacturing_Process Heat System Optimization</t>
  </si>
  <si>
    <t>Miscellaneous Manufacturing_Process Other Systems Optimization</t>
  </si>
  <si>
    <t>Miscellaneous Manufacturing_Process Refrig System Optimization</t>
  </si>
  <si>
    <t>Miscellaneous Manufacturing_Process Refrig Controls</t>
  </si>
  <si>
    <t>Miscellaneous Manufacturing_Process Refrig Equipment Upgrade</t>
  </si>
  <si>
    <t>Petroleum Refining_HVAC Equipment Upgrades</t>
  </si>
  <si>
    <t>Petroleum Refining_HVAC Improved Controls</t>
  </si>
  <si>
    <t>Petroleum Refining_Efficient Lighting - High Bay</t>
  </si>
  <si>
    <t>Petroleum Refining_Efficient Lighting - Other Interior Lighting</t>
  </si>
  <si>
    <t>Petroleum Refining_Efficient Lighting - Exterior</t>
  </si>
  <si>
    <t>Petroleum Refining_Lighting Controls</t>
  </si>
  <si>
    <t>Petroleum Refining_Compressed Air System Optimization</t>
  </si>
  <si>
    <t>Petroleum Refining_Compressed Air Controls</t>
  </si>
  <si>
    <t>2011/12 PacifiCorp Mkt Characterization Report</t>
  </si>
  <si>
    <t>Petroleum Refining_Compressed Air Equipment</t>
  </si>
  <si>
    <t>Petroleum Refining_Motor Equipment Upgrades</t>
  </si>
  <si>
    <t>Petroleum Refining_Motor Optimization</t>
  </si>
  <si>
    <t>Petroleum Refining_Fan System Optimization</t>
  </si>
  <si>
    <t>Petroleum Refining_Fan Equipment Upgrades</t>
  </si>
  <si>
    <t>Petroleum Refining_Pump Equipment Upgrade</t>
  </si>
  <si>
    <t>Petroleum Refining_Plant Energy Management</t>
  </si>
  <si>
    <t>Petroleum Refining_Process Heat Improved Controls</t>
  </si>
  <si>
    <t>Petroleum Refining_Process Heat System Optimization</t>
  </si>
  <si>
    <t>Petroleum Refining_Process Other Systems Optimization</t>
  </si>
  <si>
    <t>Petroleum Refining_Process Refrig Controls</t>
  </si>
  <si>
    <t>Petroleum Refining_Process Refrig Equipment Upgrade</t>
  </si>
  <si>
    <t>Primary Metals_Building Envelope Improvements</t>
  </si>
  <si>
    <t>Primary Metals_HVAC Equipment Upgrades</t>
  </si>
  <si>
    <t>Primary Metals_HVAC Improved Controls</t>
  </si>
  <si>
    <t>Primary Metals_Efficient Lighting - High Bay</t>
  </si>
  <si>
    <t>Primary Metals_Efficient Lighting - Other Interior Lighting</t>
  </si>
  <si>
    <t>Primary Metals_Efficient Lighting - Exterior</t>
  </si>
  <si>
    <t>Primary Metals_Lighting Controls</t>
  </si>
  <si>
    <t>Primary Metals_Compressed Air System Optimization</t>
  </si>
  <si>
    <t>Primary Metals_Compressed Air Controls</t>
  </si>
  <si>
    <t>Primary Metals_Compressed Air Equipment</t>
  </si>
  <si>
    <t>Primary Metals_Motor Equipment Upgrades</t>
  </si>
  <si>
    <t>Primary Metals_Motor Improved Controls</t>
  </si>
  <si>
    <t>Primary Metals_Motor Optimization</t>
  </si>
  <si>
    <t>Primary Metals_Fan Improved Controls</t>
  </si>
  <si>
    <t>Primary Metals_Fan System Optimization</t>
  </si>
  <si>
    <t>Primary Metals_Fan Equipment Upgrades</t>
  </si>
  <si>
    <t>Primary Metals_Pump Improved Controls</t>
  </si>
  <si>
    <t>Primary Metals_Pump System Optimization</t>
  </si>
  <si>
    <t>Primary Metals_Pump Equipment Upgrade</t>
  </si>
  <si>
    <t>Primary Metals_Plant Energy Management</t>
  </si>
  <si>
    <t>Primary Metals_Process Heat Improved Controls</t>
  </si>
  <si>
    <t>Primary Metals_Process Heat System Optimization</t>
  </si>
  <si>
    <t>Primary Metals_Process Other Systems Optimization</t>
  </si>
  <si>
    <t>Primary Metals_Process Refrig System Optimization</t>
  </si>
  <si>
    <t>Primary Metals_Process Refrig Controls</t>
  </si>
  <si>
    <t>Primary Metals_Process Refrig Equipment Upgrade</t>
  </si>
  <si>
    <t>Pulp &amp; Paper_HVAC Equipment Upgrades</t>
  </si>
  <si>
    <t>Pulp &amp; Paper_HVAC Improved Controls</t>
  </si>
  <si>
    <t>Pulp &amp; Paper_Efficient Lighting - High Bay</t>
  </si>
  <si>
    <t>Pulp &amp; Paper_Efficient Lighting - Other Interior Lighting</t>
  </si>
  <si>
    <t>Pulp &amp; Paper_Efficient Lighting - Exterior</t>
  </si>
  <si>
    <t>Pulp &amp; Paper_Lighting Controls</t>
  </si>
  <si>
    <t>Pulp &amp; Paper_Compressed Air System Optimization</t>
  </si>
  <si>
    <t>Pulp &amp; Paper_Compressed Air Controls</t>
  </si>
  <si>
    <t>Pulp &amp; Paper_Compressed Air Equipment</t>
  </si>
  <si>
    <t>Pulp &amp; Paper_Motor Equipment Upgrades</t>
  </si>
  <si>
    <t>Pulp &amp; Paper_Motor Improved Controls</t>
  </si>
  <si>
    <t>Pulp &amp; Paper_Motor Optimization</t>
  </si>
  <si>
    <t>Pulp &amp; Paper_Fan Improved Controls</t>
  </si>
  <si>
    <t>Pulp &amp; Paper_Fan Equipment Upgrades</t>
  </si>
  <si>
    <t>Pulp &amp; Paper_Pump Improved Controls</t>
  </si>
  <si>
    <t>Pulp &amp; Paper_Pump System Optimization</t>
  </si>
  <si>
    <t>Pulp &amp; Paper_Pump Equipment Upgrade</t>
  </si>
  <si>
    <t>Pulp &amp; Paper_Plant Energy Management</t>
  </si>
  <si>
    <t>Pulp &amp; Paper_Process Heat Improved Controls</t>
  </si>
  <si>
    <t>Pulp &amp; Paper_Process Heat System Optimization</t>
  </si>
  <si>
    <t>Pulp &amp; Paper_Process Other Systems Optimization</t>
  </si>
  <si>
    <t>Pulp &amp; Paper_Process Other Equipment Upgrades</t>
  </si>
  <si>
    <t>Pulp &amp; Paper_Process Refrig Controls</t>
  </si>
  <si>
    <t>Pulp &amp; Paper_Process Refrig Equipment Upgrade</t>
  </si>
  <si>
    <t>Rubber &amp; Plastics_Building Envelope Improvements</t>
  </si>
  <si>
    <t>Rubber &amp; Plastics_HVAC Equipment Upgrades</t>
  </si>
  <si>
    <t>Rubber &amp; Plastics_HVAC Improved Controls</t>
  </si>
  <si>
    <t>Rubber &amp; Plastics_Efficient Lighting - High Bay</t>
  </si>
  <si>
    <t>Rubber &amp; Plastics_Efficient Lighting - Other Interior Lighting</t>
  </si>
  <si>
    <t>Rubber &amp; Plastics_Efficient Lighting - Exterior</t>
  </si>
  <si>
    <t>Rubber &amp; Plastics_Lighting Controls</t>
  </si>
  <si>
    <t>Rubber &amp; Plastics_Compressed Air System Optimization</t>
  </si>
  <si>
    <t>Rubber &amp; Plastics_Compressed Air Controls</t>
  </si>
  <si>
    <t>Rubber &amp; Plastics_Compressed Air Equipment</t>
  </si>
  <si>
    <t>Rubber &amp; Plastics_Motor Equipment Upgrades</t>
  </si>
  <si>
    <t>Rubber &amp; Plastics_Motor Improved Controls</t>
  </si>
  <si>
    <t>Rubber &amp; Plastics_Motor Optimization</t>
  </si>
  <si>
    <t>Rubber &amp; Plastics_Fan Improved Controls</t>
  </si>
  <si>
    <t>Rubber &amp; Plastics_Fan System Optimization</t>
  </si>
  <si>
    <t>Rubber &amp; Plastics_Fan Equipment Upgrades</t>
  </si>
  <si>
    <t>Rubber &amp; Plastics_Pump Improved Controls</t>
  </si>
  <si>
    <t>Rubber &amp; Plastics_Pump System Optimization</t>
  </si>
  <si>
    <t>Rubber &amp; Plastics_Pump Equipment Upgrade</t>
  </si>
  <si>
    <t>Rubber &amp; Plastics_Process Heat Improved Controls</t>
  </si>
  <si>
    <t>Rubber &amp; Plastics_Process Heat System Optimization</t>
  </si>
  <si>
    <t>Rubber &amp; Plastics_Process Heat Equipment Upgrade</t>
  </si>
  <si>
    <t>State of Ohio TRM</t>
  </si>
  <si>
    <t>Rubber &amp; Plastics_Process Other Systems Optimization</t>
  </si>
  <si>
    <t>Rubber &amp; Plastics_Process Refrig System Optimization</t>
  </si>
  <si>
    <t>Rubber &amp; Plastics_Process Refrig Controls</t>
  </si>
  <si>
    <t>Rubber &amp; Plastics_Process Refrig Equipment Upgrade</t>
  </si>
  <si>
    <t>Stone/Clay/Glass/Concrete_Building Envelope Improvements</t>
  </si>
  <si>
    <t>Stone/Clay/Glass/Concrete_HVAC Equipment Upgrades</t>
  </si>
  <si>
    <t>Stone/Clay/Glass/Concrete_HVAC Improved Controls</t>
  </si>
  <si>
    <t>Stone/Clay/Glass/Concrete_Efficient Lighting - High Bay</t>
  </si>
  <si>
    <t>Stone/Clay/Glass/Concrete_Efficient Lighting - Other Interior Lighting</t>
  </si>
  <si>
    <t>Stone/Clay/Glass/Concrete_Efficient Lighting - Exterior</t>
  </si>
  <si>
    <t>Stone/Clay/Glass/Concrete_Lighting Controls</t>
  </si>
  <si>
    <t>Stone/Clay/Glass/Concrete_Compressed Air System Optimization</t>
  </si>
  <si>
    <t>Stone/Clay/Glass/Concrete_Compressed Air Controls</t>
  </si>
  <si>
    <t>Stone/Clay/Glass/Concrete_Compressed Air Equipment</t>
  </si>
  <si>
    <t>Stone/Clay/Glass/Concrete_Motor Equipment Upgrades</t>
  </si>
  <si>
    <t>Stone/Clay/Glass/Concrete_Motor Improved Controls</t>
  </si>
  <si>
    <t>Stone/Clay/Glass/Concrete_Motor Optimization</t>
  </si>
  <si>
    <t>Stone/Clay/Glass/Concrete_Fan Improved Controls</t>
  </si>
  <si>
    <t>Stone/Clay/Glass/Concrete_Fan Equipment Upgrades</t>
  </si>
  <si>
    <t>Stone/Clay/Glass/Concrete_Pump Improved Controls</t>
  </si>
  <si>
    <t>Stone/Clay/Glass/Concrete_Pump System Optimization</t>
  </si>
  <si>
    <t>Stone/Clay/Glass/Concrete_Pump Equipment Upgrade</t>
  </si>
  <si>
    <t>Stone/Clay/Glass/Concrete_Plant Energy Management</t>
  </si>
  <si>
    <t>Stone/Clay/Glass/Concrete_Process Heat Improved Controls</t>
  </si>
  <si>
    <t>Stone/Clay/Glass/Concrete_Process Heat System Optimization</t>
  </si>
  <si>
    <t>Stone/Clay/Glass/Concrete_Process Heat Equipment Upgrade</t>
  </si>
  <si>
    <t>Stone/Clay/Glass/Concrete_Process Other Systems Optimization</t>
  </si>
  <si>
    <t>Stone/Clay/Glass/Concrete_Process Refrig Controls</t>
  </si>
  <si>
    <t>Stone/Clay/Glass/Concrete_Process Refrig Equipment Upgrade</t>
  </si>
  <si>
    <t>Textiles_Building Envelope Improvements</t>
  </si>
  <si>
    <t>Textiles_HVAC Equipment Upgrades</t>
  </si>
  <si>
    <t>Textiles_HVAC Recommissioning</t>
  </si>
  <si>
    <t>Textiles_HVAC Improved Controls</t>
  </si>
  <si>
    <t>Textiles_Efficient Lighting - High Bay</t>
  </si>
  <si>
    <t>Textiles_Efficient Lighting - Other Interior Lighting</t>
  </si>
  <si>
    <t>Textiles_Efficient Lighting - Exterior</t>
  </si>
  <si>
    <t>Textiles_Lighting Controls</t>
  </si>
  <si>
    <t>Textiles_Compressed Air System Optimization</t>
  </si>
  <si>
    <t>Textiles_Compressed Air Controls</t>
  </si>
  <si>
    <t>Textiles_Compressed Air Equipment</t>
  </si>
  <si>
    <t>Textiles_Motor Equipment Upgrades</t>
  </si>
  <si>
    <t>Textiles_Motor Improved Controls</t>
  </si>
  <si>
    <t>Textiles_Motor Optimization</t>
  </si>
  <si>
    <t>Textiles_Fan Improved Controls</t>
  </si>
  <si>
    <t>Textiles_Fan Equipment Upgrades</t>
  </si>
  <si>
    <t>Textiles_Pump Improved Controls</t>
  </si>
  <si>
    <t>Textiles_Pump Equipment Upgrade</t>
  </si>
  <si>
    <t>Textiles_Process Heat System Optimization</t>
  </si>
  <si>
    <t>Textiles_Process Heat Equipment Upgrade</t>
  </si>
  <si>
    <t>Textiles_Process Other Systems Optimization</t>
  </si>
  <si>
    <t>Textiles_Process Refrig Controls</t>
  </si>
  <si>
    <t>Textiles_Process Refrig Equipment Upgrade</t>
  </si>
  <si>
    <t>Transportation_Building Envelope Improvements</t>
  </si>
  <si>
    <t>Transportation_HVAC Equipment Upgrades</t>
  </si>
  <si>
    <t>Transportation_HVAC Recommissioning</t>
  </si>
  <si>
    <t>Transportation_HVAC Improved Controls</t>
  </si>
  <si>
    <t>Transportation_Efficient Lighting - High Bay</t>
  </si>
  <si>
    <t>Transportation_Efficient Lighting - Other Interior Lighting</t>
  </si>
  <si>
    <t>Transportation_Efficient Lighting - Exterior</t>
  </si>
  <si>
    <t>Transportation_Lighting Controls</t>
  </si>
  <si>
    <t>Transportation_Compressed Air System Optimization</t>
  </si>
  <si>
    <t>Transportation_Compressed Air Controls</t>
  </si>
  <si>
    <t>Transportation_Compressed Air Equipment</t>
  </si>
  <si>
    <t>Transportation_Motor Equipment Upgrades</t>
  </si>
  <si>
    <t>Transportation_Motor Improved Controls</t>
  </si>
  <si>
    <t>Transportation_Motor Optimization</t>
  </si>
  <si>
    <t>Transportation_Fan Improved Controls</t>
  </si>
  <si>
    <t>Transportation_Fan System Optimization</t>
  </si>
  <si>
    <t>Transportation_Fan Equipment Upgrades</t>
  </si>
  <si>
    <t>Transportation_Pump Improved Controls</t>
  </si>
  <si>
    <t>Transportation_Pump System Optimization</t>
  </si>
  <si>
    <t>Transportation_Pump Equipment Upgrade</t>
  </si>
  <si>
    <t>Transportation_Plant Energy Management</t>
  </si>
  <si>
    <t>Transportation_Process Heat Improved Controls</t>
  </si>
  <si>
    <t>Transportation_Process Heat System Optimization</t>
  </si>
  <si>
    <t>Transportation_Process Other Systems Optimization</t>
  </si>
  <si>
    <t>Transportation_Process Refrig Controls</t>
  </si>
  <si>
    <t>Transportation_Process Refrig Equipment Upgrade</t>
  </si>
  <si>
    <t>Unspecified_Building Envelope Improvements</t>
  </si>
  <si>
    <t>Unspecified_HVAC Equipment Upgrades</t>
  </si>
  <si>
    <t>Unspecified_HVAC Recommissioning</t>
  </si>
  <si>
    <t>Unspecified_HVAC Improved Controls</t>
  </si>
  <si>
    <t>Unspecified_Efficient Lighting - High Bay</t>
  </si>
  <si>
    <t>Unspecified_Efficient Lighting - Other Interior Lighting</t>
  </si>
  <si>
    <t>Unspecified_Efficient Lighting - Exterior</t>
  </si>
  <si>
    <t>Unspecified_Lighting Controls</t>
  </si>
  <si>
    <t>Unspecified_Compressed Air System Optimization</t>
  </si>
  <si>
    <t>Unspecified_Compressed Air Controls</t>
  </si>
  <si>
    <t>Unspecified_Compressed Air Equipment</t>
  </si>
  <si>
    <t>Unspecified_Motor Equipment Upgrades</t>
  </si>
  <si>
    <t>Unspecified_Motor Improved Controls</t>
  </si>
  <si>
    <t>Unspecified_Motor Optimization</t>
  </si>
  <si>
    <t>Unspecified_Fan Improved Controls</t>
  </si>
  <si>
    <t>Unspecified_Fan System Optimization</t>
  </si>
  <si>
    <t>Unspecified_Fan Equipment Upgrades</t>
  </si>
  <si>
    <t>Unspecified_Pump Improved Controls</t>
  </si>
  <si>
    <t>Unspecified_Pump System Optimization</t>
  </si>
  <si>
    <t>Unspecified_Pump Equipment Upgrade</t>
  </si>
  <si>
    <t>Unspecified_Plant Energy Management</t>
  </si>
  <si>
    <t>Unspecified_Process Heat Improved Controls</t>
  </si>
  <si>
    <t>Unspecified_Process Heat System Optimization</t>
  </si>
  <si>
    <t>Unspecified_Process Other Systems Optimization</t>
  </si>
  <si>
    <t>Unspecified_Process Refrig System Optimization</t>
  </si>
  <si>
    <t>Unspecified_Process Refrig Controls</t>
  </si>
  <si>
    <t>Unspecified_Process Refrig Equipment Upgrade</t>
  </si>
  <si>
    <t>ARC2</t>
  </si>
  <si>
    <t>Measure</t>
  </si>
  <si>
    <t>Measure Category</t>
  </si>
  <si>
    <t>ApplicableEndUse</t>
  </si>
  <si>
    <t>Include or Exclude in the Analysis?</t>
  </si>
  <si>
    <t>Notes</t>
  </si>
  <si>
    <t>Eliminate Or Reduce Compressed Air Used For Cooling, Agitating Liquids, Moving Product, Or Drying</t>
  </si>
  <si>
    <t>Behavioral</t>
  </si>
  <si>
    <t>Install Timers And/or Thermostats</t>
  </si>
  <si>
    <t>Install Adequate Dryers On Air Lines To Eliminate Blowdown</t>
  </si>
  <si>
    <t>Utilize Higher Efficiency Lamps And/or Ballasts</t>
  </si>
  <si>
    <t>Install Waste Heat Boiler To Provide Direct Power</t>
  </si>
  <si>
    <t>Non-electric</t>
  </si>
  <si>
    <t>Utilize Energy-efficient Belts And Other Improved Mechanisms</t>
  </si>
  <si>
    <t>Reduce Space Conditioning During Non-working Hours</t>
  </si>
  <si>
    <t>Eliminate Leaks In Inert Gas And Compressed Air Lines/ Valves</t>
  </si>
  <si>
    <t>Turn Off Equipment When Not In Use</t>
  </si>
  <si>
    <t>Operations</t>
  </si>
  <si>
    <t>Eliminate Permanently The Use Of Compressed Air</t>
  </si>
  <si>
    <t>Use Flow Control Valves On Equipment To Optimize Water Use</t>
  </si>
  <si>
    <t>Water Use</t>
  </si>
  <si>
    <t>Recover And Reuse Cooling Water</t>
  </si>
  <si>
    <t>Install Occupancy Sensors</t>
  </si>
  <si>
    <t>Insulate Steam / Hot Water Lines</t>
  </si>
  <si>
    <t>Increase Amount Of Condensate Returned</t>
  </si>
  <si>
    <t>Insulate Glazing, Walls, Ceilings, And Roofs</t>
  </si>
  <si>
    <t>Install De-Aerator In Place Of Condensate Tank</t>
  </si>
  <si>
    <t>Upgrade Controls On Compressors</t>
  </si>
  <si>
    <t>Use Or Replace With Energy Efficient Substitutes</t>
  </si>
  <si>
    <t>Use Synthetic Lubricant</t>
  </si>
  <si>
    <t>Install Vinyl Strip / High Speed / Air Curtain Doors</t>
  </si>
  <si>
    <t>Use Multiple Speed Motors Or Afd For Variable Pump, Blower And Compressor Loads</t>
  </si>
  <si>
    <t>Utilize Controls To Operate Equipment Only When Needed</t>
  </si>
  <si>
    <t>Use Direct Flame Impingement Or Infrared Processing For Chamber Type Heating</t>
  </si>
  <si>
    <t>Reduce The Pressure Of Compressed Air To The Minimum Required</t>
  </si>
  <si>
    <t>Use Cooling Tower Or Economizer To Replace Chiller Cooling</t>
  </si>
  <si>
    <t>Install Outside Air Damper / Economizer On Hvac Unit</t>
  </si>
  <si>
    <t>Increase Insulation Thickness</t>
  </si>
  <si>
    <t>Use Demand Controller Or Load Shedder</t>
  </si>
  <si>
    <t>Load shifting</t>
  </si>
  <si>
    <t>Turn Off Equipment During Breaks, Reduce Operating Time</t>
  </si>
  <si>
    <t>Install Desiccant Humidity Control System</t>
  </si>
  <si>
    <t>Re-use Or Recycle Hot Or Cold Process Exhaust Air</t>
  </si>
  <si>
    <t>Install Redundant Equipment To Avoid Losses Caused By Equipment Failure And Routine Maintenance</t>
  </si>
  <si>
    <t>Non-EE (redundancy)</t>
  </si>
  <si>
    <t>Repair And Eliminate Steam Leaks</t>
  </si>
  <si>
    <t>Use Optimum Temperature</t>
  </si>
  <si>
    <t>Use Closed Cycle Process To Minimize Waste Water Production</t>
  </si>
  <si>
    <t>Recycle Air For Heating, Ventilation And Air Conditioning</t>
  </si>
  <si>
    <t>Replace Existing Chiller With High Efficiency Model</t>
  </si>
  <si>
    <t>Modify Refrigeration System To Operate At A Lower Pressure</t>
  </si>
  <si>
    <t>Use Highest Temperature For Chilling Or Cold Storage</t>
  </si>
  <si>
    <t>Install Common Header On Compressors</t>
  </si>
  <si>
    <t>Use More Efficient Light Source</t>
  </si>
  <si>
    <t>Disconnect Ballasts</t>
  </si>
  <si>
    <t>Replace Heat Treating Oven With More Efficient Unit</t>
  </si>
  <si>
    <t>Combine Utility Meters</t>
  </si>
  <si>
    <t>Ancillary Costs</t>
  </si>
  <si>
    <t>Non-EE</t>
  </si>
  <si>
    <t>Utilize A Less Expensive Cooling Method</t>
  </si>
  <si>
    <t>Sub-Meter / Quantify Water Use</t>
  </si>
  <si>
    <t>Use "heat Wheel" Or Other Heat Exchanger To Cross-exchange Building Exhaust Air With Make-up Air</t>
  </si>
  <si>
    <t>Insulate Bare Equipment</t>
  </si>
  <si>
    <t>Analyze Flue Gas For Proper Air/fuel Ratio</t>
  </si>
  <si>
    <t>Use Flue Gas Heat To Preheat Boiler Feedwater</t>
  </si>
  <si>
    <t>Use Heat In Flue Gases To Preheat Products Or Materials</t>
  </si>
  <si>
    <t>Remove Or Close Off Unneeded Compressed Air Lines</t>
  </si>
  <si>
    <t>Use Properly Designed And Sized Hvac Equipment</t>
  </si>
  <si>
    <t>Use Power Factor Controllers</t>
  </si>
  <si>
    <t>Electrical Power</t>
  </si>
  <si>
    <t>Use Photocell Controls</t>
  </si>
  <si>
    <t>Use Adjustable Frequency Drive To Replace Mechanical Drive</t>
  </si>
  <si>
    <t>Change Rate Schedules Or Other Changes In Utility Service</t>
  </si>
  <si>
    <t>Develop A Repair/replace Policy</t>
  </si>
  <si>
    <t>Replace Hydraulic / Pneumatic Equipment With Electric Equipment</t>
  </si>
  <si>
    <t>Replace Electrically-operated Equipment With Fossil Fuel Equipment</t>
  </si>
  <si>
    <t>Fuel switching</t>
  </si>
  <si>
    <t>Lower Temperature During The Winter Season And Vice-versa</t>
  </si>
  <si>
    <t>Recover Heat From Air Compressor</t>
  </si>
  <si>
    <t>Use Most Efficient Equipment At It's Maximum Capacity And Less Efficient Equipment Only When Necessary</t>
  </si>
  <si>
    <t>Reduce Illumination To Minimum Necessary Levels</t>
  </si>
  <si>
    <t>Re-size Charging Openings Or Add Movable Cover Or Door</t>
  </si>
  <si>
    <t>Recover Waste Heat From Equipment</t>
  </si>
  <si>
    <t>Repair Or Replace Steam Traps</t>
  </si>
  <si>
    <t>Reduce Excess Steam Bleeding</t>
  </si>
  <si>
    <t>Add Area Lighting Switches</t>
  </si>
  <si>
    <t>Reduce Building Ventilation Air To Minimum Safe Levels</t>
  </si>
  <si>
    <t>Shut Off Cooling Water When Not Required</t>
  </si>
  <si>
    <t>Use Heat From Boiler Blowdown To Preheat Boiler Feed Water</t>
  </si>
  <si>
    <t>Improve Lubrication Practices</t>
  </si>
  <si>
    <t>Adjust Burners For Efficient Operation</t>
  </si>
  <si>
    <t>Recover Heat From Oven Exhaust / Kilns</t>
  </si>
  <si>
    <t>Use Optimum Size And Capacity Equipment</t>
  </si>
  <si>
    <t>Use Solar Heat To Make Electricty</t>
  </si>
  <si>
    <t>Alternative Energy Usage</t>
  </si>
  <si>
    <t>Use Adjustable Frequency Drive To Replace Throttling System</t>
  </si>
  <si>
    <t>Replace Over-size Motors And Pumps With Optimum Size</t>
  </si>
  <si>
    <t>Use Solar Heat For Heat</t>
  </si>
  <si>
    <t>Establish Burner Maintenance Schedule For Boilers</t>
  </si>
  <si>
    <t>Replace City Water With Recycled Water Via Cooling Tower</t>
  </si>
  <si>
    <t>Chill Water To The Highest Temperature Possible</t>
  </si>
  <si>
    <t>Clean And Maintain Refrigerant Condensers And Towers</t>
  </si>
  <si>
    <t>Use Most Efficient Type Of Electric Motors</t>
  </si>
  <si>
    <t>Use / Purchase Optimum Sized Compressor</t>
  </si>
  <si>
    <t>Re-Arrange Equipment Layout To Reduce Handling Costs</t>
  </si>
  <si>
    <t>Space Utilization</t>
  </si>
  <si>
    <t>Enhance Sensitivity Of Temperature Control And Cutoff</t>
  </si>
  <si>
    <t>Install Isolation Transformer On Adjustable Frequency Drive</t>
  </si>
  <si>
    <t>Install Compressor Air Intakes In Coolest Locations</t>
  </si>
  <si>
    <t>Clean Or Color Roof To Reduce Solar Load</t>
  </si>
  <si>
    <t>Add Equipment/ Operators To Reduce Production Bottleneck</t>
  </si>
  <si>
    <t>Manufacturing Enhancements</t>
  </si>
  <si>
    <t>Use Fossil Fuel Powered Generator During Peak Demand Periods</t>
  </si>
  <si>
    <t>Use Filter And Drying Oven To Reduce Sludge Volume</t>
  </si>
  <si>
    <t>Waste Disposal</t>
  </si>
  <si>
    <t>Use Power During Off-peak Periods</t>
  </si>
  <si>
    <t>Install Skylights</t>
  </si>
  <si>
    <t>Use Direct Air Supply To Exhaust Hoods</t>
  </si>
  <si>
    <t>Heat Water With Exhaust Heat</t>
  </si>
  <si>
    <t>Use Excess Cold Process Fluid For Industrial Cooling Needs</t>
  </si>
  <si>
    <t>Install Partitions To Reduce Size Of Conditioned Space</t>
  </si>
  <si>
    <t>Reschedule Plant Operations Or Reduce Load To Avoid Peaks</t>
  </si>
  <si>
    <t>Eliminate Leaks In Water Lines And Valves</t>
  </si>
  <si>
    <t>Convert Combustion Equipment To Burn Natural Gas</t>
  </si>
  <si>
    <t>Replace Treated Water With Well / Surface Water</t>
  </si>
  <si>
    <t>Use Radiant Heater For Spot Heating</t>
  </si>
  <si>
    <t>Reduce Infiltration To Refrigerated Areas; Isolate Hot Equipment From Refrigerated Areas</t>
  </si>
  <si>
    <t>Redesign Flow To Minimize Mass Transfer Length</t>
  </si>
  <si>
    <t>Air Seals Around Truck Loading Dock Doors</t>
  </si>
  <si>
    <t>Use Insulation In Furnaces To Facilitate Heating / Cooling</t>
  </si>
  <si>
    <t>Maintain Air Filters By Cleaning Or Replacement</t>
  </si>
  <si>
    <t>Utilize Daylight Whenever Possible In Lieu Of Artificial Light</t>
  </si>
  <si>
    <t>Replace Dc Equipment With Ac Equipment</t>
  </si>
  <si>
    <t>Pay Bills On Time To Avoid Late Fees</t>
  </si>
  <si>
    <t>Other Administrative Savings</t>
  </si>
  <si>
    <t>Increase Efficiency Of Trucks</t>
  </si>
  <si>
    <t>Close Holes And Openings In Building Such As Broken Windows</t>
  </si>
  <si>
    <t>Meter Recycled Water (To Reduce Sewer Charges)</t>
  </si>
  <si>
    <t>Use Less Toxic And Volatile Solvent Substitutes</t>
  </si>
  <si>
    <t>Raw Materials</t>
  </si>
  <si>
    <t>Increase Amount Of Waste Recovered For Resale</t>
  </si>
  <si>
    <t>Recycling</t>
  </si>
  <si>
    <t>Use A Less Expensive Method Of Waste Removal</t>
  </si>
  <si>
    <t>Minimize Water Usage</t>
  </si>
  <si>
    <t>Isolate Hot Or Cold Equipment</t>
  </si>
  <si>
    <t>Install Timers On Light Switches In Little Used Areas</t>
  </si>
  <si>
    <t>Condition Smallest Space Necessary</t>
  </si>
  <si>
    <t>Lower Light Fixtures In High Ceiling Areas</t>
  </si>
  <si>
    <t>Recharge Batteries On During Off-peak Demand Periods</t>
  </si>
  <si>
    <t>Burn A Less Expensive Grade Of Fuel</t>
  </si>
  <si>
    <t>Pay Utility Bills On Time</t>
  </si>
  <si>
    <t>Make A Practice Of Turning Off Lights When Not Needed</t>
  </si>
  <si>
    <t>Reduce Heat Gain By Window Tinting</t>
  </si>
  <si>
    <t>Lower Ceiling To Reduce Conditioned Space</t>
  </si>
  <si>
    <t>Cover Open Tanks</t>
  </si>
  <si>
    <t>Replace Existing Hvac Unit With High Efficiency Model</t>
  </si>
  <si>
    <t>Keep Doors And Windows Shut When Not On Use</t>
  </si>
  <si>
    <t>Centralize Control Of Exhaust Fans To Ensure Their Shutdown, Or Establish Program To Ensure Manual Shutdown</t>
  </si>
  <si>
    <t>Use Computer Programs To Optimize Hvac Performance</t>
  </si>
  <si>
    <t>Condense Operation Into One Building</t>
  </si>
  <si>
    <t>Install Dry Sprinkler System Or Other Method To Reduce Heating Requirements</t>
  </si>
  <si>
    <t>Install Replacement Doors</t>
  </si>
  <si>
    <t>Install Soft-start To Eliminate Nuisance Trips</t>
  </si>
  <si>
    <t>Make Ice During Off Peak Hours For Cooling</t>
  </si>
  <si>
    <t>Convert From Batch To Continuous Operation</t>
  </si>
  <si>
    <t>Schedule Routine Maintenance During Non-operating Periods</t>
  </si>
  <si>
    <t>Use Waste Heat From Hot Flue Gases To Preheat Combustion Air</t>
  </si>
  <si>
    <t>Install Equipment To Utilize Waste Fuel</t>
  </si>
  <si>
    <t>Replace Fossil Fuel Equipment With Electrical Equipment</t>
  </si>
  <si>
    <t>Use Solar Heat To Heat Water</t>
  </si>
  <si>
    <t>Optimize Plant Power Factor</t>
  </si>
  <si>
    <t>Reduce Combustion Air Flow To Optimum</t>
  </si>
  <si>
    <t>Avoid Introducing Hot, Humid, Or Dirty Air Into Hvac System</t>
  </si>
  <si>
    <t>Convert Liquid Heaters From Underfiring To Immersion Or Submersion Heating</t>
  </si>
  <si>
    <t>Treat And Reuse Equipment Cleaning Solutions</t>
  </si>
  <si>
    <t>Adopt In-House Material Generation</t>
  </si>
  <si>
    <t>Purchasing</t>
  </si>
  <si>
    <t>Treat And Reuse Rinse Waters</t>
  </si>
  <si>
    <t>Use Waste Heat Steam For Absorption Refrigeration</t>
  </si>
  <si>
    <t>Use Minimum Steam Operating Pressure</t>
  </si>
  <si>
    <t>Keep Boiler Tubes Clean</t>
  </si>
  <si>
    <t>Recover Heat From Refrigeration Condensers</t>
  </si>
  <si>
    <t>Use A Fossil Fuel Engine To Cogenerate Electricity Or Motive Power; And Utilize Heat</t>
  </si>
  <si>
    <t>CHP</t>
  </si>
  <si>
    <t>Use Automatic Flow Control</t>
  </si>
  <si>
    <t>Preheat Boiler Makeup Water With Waste Process Heat</t>
  </si>
  <si>
    <t>Replace Boiler</t>
  </si>
  <si>
    <t>Replace The Chlorination Stage With An Oxygen Or Ozone Stage</t>
  </si>
  <si>
    <t>Develop Standard Operating Procedures</t>
  </si>
  <si>
    <t>Reduction of Downtime</t>
  </si>
  <si>
    <t>Replace Obsolete Burners With More Efficient Ones</t>
  </si>
  <si>
    <t>Lower Operating Pressure Of Condenser (Steam)</t>
  </si>
  <si>
    <t>Begin A Practice Of Predictive / Preventative Maintenance</t>
  </si>
  <si>
    <t>Insulate Feedwater Tank</t>
  </si>
  <si>
    <t>Repair Leaks In Lines And Valves</t>
  </si>
  <si>
    <t>Improve Space Comfort Conditioning</t>
  </si>
  <si>
    <t>Labor Optimization</t>
  </si>
  <si>
    <t>Repair Faulty Louvers And Dampers</t>
  </si>
  <si>
    <t>Relocate Oven / Furnace To More Efficient Location</t>
  </si>
  <si>
    <t>Replace Electric Motor With Fossil Fuel Engine</t>
  </si>
  <si>
    <t>Install Spectral Reflectors / Delamp</t>
  </si>
  <si>
    <t>Replace Purchased Steam With Other Energy Source</t>
  </si>
  <si>
    <t>Replace Electric Motors With Back Pressure Steam Turbines And Use Exhaust Steam For Process Heat</t>
  </si>
  <si>
    <t>Minimize Boiler Blowdown With Better Feedwater Treatment</t>
  </si>
  <si>
    <t>Use Heat Pump For Space Conditioning</t>
  </si>
  <si>
    <t>Utilize An Evaporative Air Pre-cooler Or Other Heat Exchanger In Ac System</t>
  </si>
  <si>
    <t>Convert Combustion Equipment To Burn Oil</t>
  </si>
  <si>
    <t>Use Waste Heat To Produce Steam To Drive A Steam Turbine-generator</t>
  </si>
  <si>
    <t>Use Flue Gases To Heat Process Or Service Water</t>
  </si>
  <si>
    <t>Add/Modify Equipment To Improve Drying Process</t>
  </si>
  <si>
    <t>Modify Process To Reduce Material Use/Cost</t>
  </si>
  <si>
    <t>Maintain Clean Conditions Before Painting</t>
  </si>
  <si>
    <t>Minimize Condenser Cooling Water Temperature</t>
  </si>
  <si>
    <t>Use Deionized Water In Upstream Rinse Tanks</t>
  </si>
  <si>
    <t>Train Operators For Maximum Operating Efficiency</t>
  </si>
  <si>
    <t>Re-Arrange Equipment Layout To Reduce Labor Costs</t>
  </si>
  <si>
    <t>Burn Fossil Fuel To Produce Steam To Drive A Steam Turbine-generator And Use Steam Exhaust For Heat</t>
  </si>
  <si>
    <t>Reduce Excessive Boiler Blowdown</t>
  </si>
  <si>
    <t>Recover Heat From Exhausted Steam</t>
  </si>
  <si>
    <t>Redesign Process</t>
  </si>
  <si>
    <t>Utilize Other Methods To Remove Contaminants</t>
  </si>
  <si>
    <t>Post Generation Treatment /Minimization</t>
  </si>
  <si>
    <t>Change Zone Reheat Coils To Variable Air Volume Boxes</t>
  </si>
  <si>
    <t>Reduce Fluid Flow Rates</t>
  </si>
  <si>
    <t>Eliminate Shift</t>
  </si>
  <si>
    <t>Close Off Unneeded Steam Lines</t>
  </si>
  <si>
    <t>Optimize Lot Sizes To Reduce Inventory Carrying Costs</t>
  </si>
  <si>
    <t>Inventory</t>
  </si>
  <si>
    <t>Use Hot Process Fluids To Preheat Incoming Process Fluids</t>
  </si>
  <si>
    <t>Operate Boilers On High Fire Setting</t>
  </si>
  <si>
    <t>Make A New By-Product</t>
  </si>
  <si>
    <t>Substitute Compressed Air Cooling With Water Or Air Cooling</t>
  </si>
  <si>
    <t>Use Cooling Tower Water Instead Of Refrigeration</t>
  </si>
  <si>
    <t>Install Automatic Packing Equipment</t>
  </si>
  <si>
    <t>Optimize Production Lot Sizes And Inventories</t>
  </si>
  <si>
    <t>Recover Heat From Transformers</t>
  </si>
  <si>
    <t>Install Weather Stripping On Windows And Doors</t>
  </si>
  <si>
    <t>Replace High Resistance Ducts, Pipes, And Fittings</t>
  </si>
  <si>
    <t>Flash Condensate To Produce Lower Pressure Steam</t>
  </si>
  <si>
    <t>Use Combined Cycle Gas Turbine Generator Sets With Waste Heat Boilers Connected To Turbine Exhaust</t>
  </si>
  <si>
    <t>Check For Accuracy Of Utility Meters</t>
  </si>
  <si>
    <t>Use Cooling Air Which Cools Hot Work Pieces For Space Heating</t>
  </si>
  <si>
    <t>Burn Waste Oil For Heat</t>
  </si>
  <si>
    <t>Distill Contaminated Solvents For Reuse</t>
  </si>
  <si>
    <t>Use Distillation, Evaporation To Remove Contaminants</t>
  </si>
  <si>
    <t>Isolate Steam Lines To Avoid Heating Air Conditioned Areas</t>
  </si>
  <si>
    <t>Reduce Ventilation Air</t>
  </si>
  <si>
    <t>Conserve Energy By Efficient Use Of Vending Machines</t>
  </si>
  <si>
    <t>Apply For Tax-Free Status For Energy Purchases</t>
  </si>
  <si>
    <t>Change Procedures / Equipment / Operating Conditions</t>
  </si>
  <si>
    <t>Preheat Combustion Air With Waste Heat</t>
  </si>
  <si>
    <t>Revise Smoke Cleanup From Operations</t>
  </si>
  <si>
    <t>Replace Direct Fired Equipment With Steam Heat</t>
  </si>
  <si>
    <t>Direct Warmest Air To Combustion Intake</t>
  </si>
  <si>
    <t>Use Waste Heat From Hot Flue Gases To Preheat Incoming Fluids</t>
  </si>
  <si>
    <t>Implement A Regular Maintenance Program To Reduce Emissions From Leaky Valves And Pipe Fittings</t>
  </si>
  <si>
    <t>Maintenance</t>
  </si>
  <si>
    <t>Use Waste Heat From Flue Gases To Heat Space Conditioning Air</t>
  </si>
  <si>
    <t>Use Outside Cold Water Source As A Supply Of Cooling Water</t>
  </si>
  <si>
    <t>Establish A Predictive Maintenance Program</t>
  </si>
  <si>
    <t>Improve Air Circulation With Destratification Fans / Other Methods</t>
  </si>
  <si>
    <t>Use Steam Pressure Reduction To Generate Power</t>
  </si>
  <si>
    <t>Purchase Gas Directly From A Contract Gas Supplier</t>
  </si>
  <si>
    <t>Use Plant Owned Transformers Or Lease Transformers</t>
  </si>
  <si>
    <t>Moderate Cooling Tower Outlet Temperature</t>
  </si>
  <si>
    <t>Use Heat Exchange Fluids Instead Of Steam In Pipeline Tracing Systems</t>
  </si>
  <si>
    <t>Install Wind Powered Electric Generator</t>
  </si>
  <si>
    <t>Use Adjustable Frequency Drive To Replace Motor-generator Set</t>
  </si>
  <si>
    <t>De-energize Excess Transformer Capacity</t>
  </si>
  <si>
    <t>Repair Furnaces And Oven Doors So That They Seal Efficiently</t>
  </si>
  <si>
    <t>Use Correct Size Steam Traps</t>
  </si>
  <si>
    <t>Standardize Motor Inventory</t>
  </si>
  <si>
    <t>Install Motor Voltage Controller On Lightly Loaded Motors</t>
  </si>
  <si>
    <t>Consider Power Loss As Well As Initial Loads And Load Growth In Down-sizing Transformers</t>
  </si>
  <si>
    <t>Apply For Investment Incentives</t>
  </si>
  <si>
    <t>Ventilation System To Shut Off When Room Is Not In Use</t>
  </si>
  <si>
    <t>Purchase New Equipment To Reduce Material Use / Cost</t>
  </si>
  <si>
    <t>Install Equipment (E.G. Compactor) To Reduce Disposal Costs</t>
  </si>
  <si>
    <t>Burn Waste Paper For Heat</t>
  </si>
  <si>
    <t>Use Optimum Thickness Insulation</t>
  </si>
  <si>
    <t>Use Double Or Triple Glazed Windows To Maintain Higher Relative Humidity And To Reduce Heat Losses</t>
  </si>
  <si>
    <t>Use Proper Thickness Of Insulation On Building Envelope</t>
  </si>
  <si>
    <t>Use Compressor Air Filters</t>
  </si>
  <si>
    <t>Avoid Cooling Of Process Streams Or Materials That Must Subsequently Be Heated</t>
  </si>
  <si>
    <t>Burn Waste To Produce Steam To Drive A Steam Turbine Generator Set And Use Steam Exhaust For Heat</t>
  </si>
  <si>
    <t>Clean Fouling From Water Lines Regularly</t>
  </si>
  <si>
    <t>Upgrade Obsolete Equipment</t>
  </si>
  <si>
    <t>Utilize Sensors Controlling Roof And Wall Openings</t>
  </si>
  <si>
    <t>Remove Unneeded Service Lines To Eliminate Potential Leaks</t>
  </si>
  <si>
    <t>Optimize Operation Of Multi-Stage Vacuum Steam Jets</t>
  </si>
  <si>
    <t>Use Economic Thickness Of Insulation For Low Temperatures</t>
  </si>
  <si>
    <t>Heat Treat Parts Only To Required Specifications Or Standards</t>
  </si>
  <si>
    <t>Provide Proper Maintenance / Of Motor Driven Equipment</t>
  </si>
  <si>
    <t>Replace Existing Equipment With More Suitable Substitutes</t>
  </si>
  <si>
    <t>Use Minimum Safe Oven Ventilation</t>
  </si>
  <si>
    <t>Minimize Use Of Outside Make-up Air For Ventilation Except When Used For Economizer Cycle</t>
  </si>
  <si>
    <t>Plant Trees Or Shrubs Near Windows To Shield From Sunlight</t>
  </si>
  <si>
    <t>Repair Faulty Insulation In Furnaces, Boilers, Etc</t>
  </si>
  <si>
    <t>Cover Open Tanks With Floating Insulation</t>
  </si>
  <si>
    <t>Eliminate/Reduce An Operation</t>
  </si>
  <si>
    <t>Limit And Control Secondary Combustion Air In Furnace</t>
  </si>
  <si>
    <t>Burn Wood By-Products For Heat</t>
  </si>
  <si>
    <t>Use Cold Waste Water To Cool Chiller Feed Water</t>
  </si>
  <si>
    <t>Shut Off Cooling If Cold Outside Air Will Cool Process</t>
  </si>
  <si>
    <t>Modify Startup/Shutdown Times</t>
  </si>
  <si>
    <t>Size Electric Motors For Peak Operating Efficiency</t>
  </si>
  <si>
    <t>Re-size Charging Openings Or Add A Movable Door On Equipment</t>
  </si>
  <si>
    <t>Recover Heat From Hot Waste Water</t>
  </si>
  <si>
    <t>Use Electric Heat In Place Of Fossil Fuel Heating System</t>
  </si>
  <si>
    <t>Improve Combustion Control Capability</t>
  </si>
  <si>
    <t>Regrind, Reuse, Or Sell Scrap Plastic Parts</t>
  </si>
  <si>
    <t>Clean Condenser Tubes</t>
  </si>
  <si>
    <t>Establish A Preventative Maintenance Program</t>
  </si>
  <si>
    <t>Use Steam Condensate For Hot Water Supply (Non-Potable)</t>
  </si>
  <si>
    <t>Close Outdoor Air Dampers During Warm-up / Cool-down Periods</t>
  </si>
  <si>
    <t>Recycle Fluorescent Lamps</t>
  </si>
  <si>
    <t>Install Turbulators</t>
  </si>
  <si>
    <t>Use Separate Switches On Perimeter Lighting Which May Be Turned Off When Natural Light Is Available</t>
  </si>
  <si>
    <t>Air Condition Only Space In Use</t>
  </si>
  <si>
    <t>Use Continuous Equipment Which Retains Process Heating Conveyors Within The Heated Chamber</t>
  </si>
  <si>
    <t>Develop Standard Procedures To Improve Internal Yields</t>
  </si>
  <si>
    <t>Install An Uninteruptable Power Supply</t>
  </si>
  <si>
    <t>Install Set-back Timers</t>
  </si>
  <si>
    <t>Avoid Contamination Of End Pieces And Reuse As Feed Stock</t>
  </si>
  <si>
    <t>Automate Finishing Process</t>
  </si>
  <si>
    <t>Install Equipment To Move Product</t>
  </si>
  <si>
    <t>Cool Compressor Air Intake With Heat Exchanger</t>
  </si>
  <si>
    <t>Minimize Non-essential Material In Heat Treatment Process</t>
  </si>
  <si>
    <t>New Applicability</t>
  </si>
  <si>
    <t>FEECA VALUES</t>
  </si>
  <si>
    <t>7th Plan</t>
  </si>
  <si>
    <t>IAC Database</t>
  </si>
  <si>
    <t>Final Applicability</t>
  </si>
  <si>
    <t>NOTES</t>
  </si>
  <si>
    <t>Count</t>
  </si>
  <si>
    <t>Facilities</t>
  </si>
  <si>
    <t>savings source</t>
  </si>
  <si>
    <t>IAC-SE (FEECA)</t>
  </si>
  <si>
    <t>IAC Data (Southeast 2010-2016)</t>
  </si>
  <si>
    <t>Engineering adjustment to space cooling load with cooling equipment efficiency</t>
  </si>
  <si>
    <t>Exclude from Segment (behavioral only in IAC list)</t>
  </si>
  <si>
    <t>Chemicals_HVAC Recommissioning</t>
  </si>
  <si>
    <t>Engineering calculations</t>
  </si>
  <si>
    <t>BFJ</t>
  </si>
  <si>
    <t>Averaged IAC-SE (FEECA) &amp; NWPC</t>
  </si>
  <si>
    <t>NW Council 7th Plan (2016)</t>
  </si>
  <si>
    <t>Averaged IAC (2014) and Council Data</t>
  </si>
  <si>
    <t>DEER database (RCx)</t>
  </si>
  <si>
    <t>Exclude from Segment</t>
  </si>
  <si>
    <t>Chemicals_Fan Improved Controls</t>
  </si>
  <si>
    <t>Chemicals_Fan Equipment Upgrades</t>
  </si>
  <si>
    <t>Chemicals_Process Other Systems Optimization</t>
  </si>
  <si>
    <t>Colorado 2010 DSM Study for Xcel</t>
  </si>
  <si>
    <t>Engineering adjustment to space cooling load with cooling equipment effciency</t>
  </si>
  <si>
    <t>Energy Star Plant Mgrs Manual - PetroChem / DOE ITP Motor Tip Sheet</t>
  </si>
  <si>
    <t>Electronic Equipment_Pump System Optimization</t>
  </si>
  <si>
    <t>IAC Data (National data - 2014)</t>
  </si>
  <si>
    <t>applicability seems high for savings %age</t>
  </si>
  <si>
    <t>Lumber, Wood Products_HVAC Recommissioning</t>
  </si>
  <si>
    <t>Miscellaneous Manufacturing_HVAC Recommissioning</t>
  </si>
  <si>
    <t>Averaged IAC and Council 6th Plan Data</t>
  </si>
  <si>
    <t>Primary Metals_HVAC Recommissioning</t>
  </si>
  <si>
    <t>Pulp &amp; Paper_HVAC Recommissioning</t>
  </si>
  <si>
    <t>Rubber &amp; Plastics_HVAC Recommissioning</t>
  </si>
  <si>
    <t>State of Ohio 2010 Technical Reference Manual</t>
  </si>
  <si>
    <t>Stone/Clay/Glass/Concrete_HVAC Recommissioning</t>
  </si>
  <si>
    <t>Textiles_Pump System Optimization</t>
  </si>
  <si>
    <t>2019 Nexant</t>
  </si>
  <si>
    <t>IAC-SE (Nexant)</t>
  </si>
  <si>
    <t>NWPC (via Nexant)</t>
  </si>
  <si>
    <t>2019 Nexant (taken from other segments)</t>
  </si>
  <si>
    <t>2019 Nexant (from Chemicals)</t>
  </si>
  <si>
    <t>Averaged IAC-SE (Nexant) &amp; NWPC</t>
  </si>
  <si>
    <t>compare FEECA vs. Nexant IAC results</t>
  </si>
  <si>
    <t>2019 Nexant (From Fab Metals)</t>
  </si>
  <si>
    <t>Nexant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</si>
</sst>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00000"/>
    <numFmt numFmtId="167" formatCode="#,##0.00;\(#,##0.00\)"/>
    <numFmt numFmtId="168" formatCode="&quot;$&quot;#,##0.00"/>
    <numFmt numFmtId="169" formatCode="yymmmmdd"/>
    <numFmt numFmtId="170" formatCode="#,##0.0\ ;[Red]\(#,##0.0\)"/>
    <numFmt numFmtId="171" formatCode="#,##0;\-#,##0;&quot;-&quot;"/>
    <numFmt numFmtId="172" formatCode="&quot;£&quot;#,##0_);[Red]\(&quot;£&quot;#,##0\)"/>
    <numFmt numFmtId="173" formatCode="&quot;$&quot;#,\);\(&quot;$&quot;#,##0\)"/>
    <numFmt numFmtId="174" formatCode="0.000_)"/>
    <numFmt numFmtId="175" formatCode="#,##0.0_);[Red]\(#,##0.0\)"/>
    <numFmt numFmtId="176" formatCode="hh:mm"/>
    <numFmt numFmtId="177" formatCode="00000"/>
    <numFmt numFmtId="178" formatCode="_-&quot;$&quot;* #,##0.00_-;\-&quot;$&quot;* #,##0.00_-;_-&quot;$&quot;* &quot;-&quot;??_-;_-@_-"/>
    <numFmt numFmtId="179" formatCode="_-&quot;£&quot;* #,##0.00_-;\-&quot;£&quot;* #,##0.00_-;_-&quot;£&quot;* &quot;-&quot;??_-;_-@_-"/>
    <numFmt numFmtId="180" formatCode="&quot;$&quot;#,##0\ ;\(&quot;$&quot;#,##0\)"/>
    <numFmt numFmtId="181" formatCode="m/d"/>
    <numFmt numFmtId="182" formatCode="m/d/\ h:mm"/>
    <numFmt numFmtId="183" formatCode="mm/dd/yyyy;@"/>
    <numFmt numFmtId="184" formatCode="m/d/yy\ h:mm"/>
    <numFmt numFmtId="185" formatCode="#,##0.00;[Red]#,##0.00"/>
    <numFmt numFmtId="186" formatCode="0.0%"/>
    <numFmt numFmtId="187" formatCode="#.00"/>
    <numFmt numFmtId="188" formatCode="_-* #,##0.0_-;\-* #,##0.0_-;_-* &quot;-&quot;??_-;_-@_-"/>
    <numFmt numFmtId="189" formatCode="_(* #,##0_);_(* \(#,##0\);_(* &quot;-&quot;??_);_(@_)"/>
    <numFmt numFmtId="190" formatCode="yyyy"/>
    <numFmt numFmtId="191" formatCode="General_)"/>
    <numFmt numFmtId="192" formatCode="#,##0.00&quot; $&quot;;\-#,##0.00&quot; $&quot;"/>
    <numFmt numFmtId="193" formatCode=";;;"/>
    <numFmt numFmtId="194" formatCode="@*."/>
    <numFmt numFmtId="195" formatCode="dd/mm/yy"/>
    <numFmt numFmtId="196" formatCode="0.00_)"/>
    <numFmt numFmtId="197" formatCode="[$-409]d\-mmm\-yy;@"/>
    <numFmt numFmtId="198" formatCode="###,###,##0,;\(###,###,##0,\);0"/>
    <numFmt numFmtId="199" formatCode="0.0"/>
    <numFmt numFmtId="200" formatCode="[&lt;=9999999]###\-####;\(###\)\ ###\-####"/>
    <numFmt numFmtId="201" formatCode="&quot;$&quot;#,##0"/>
    <numFmt numFmtId="202" formatCode="0.0000%"/>
    <numFmt numFmtId="203" formatCode="m/d/yy\ h:mm:ss"/>
    <numFmt numFmtId="204" formatCode="mmm\ dd\,\ yyyy"/>
    <numFmt numFmtId="205" formatCode="mmm\-yyyy"/>
    <numFmt numFmtId="206" formatCode="00\-0000000"/>
    <numFmt numFmtId="207" formatCode="&quot;$&quot;#,##0.000"/>
    <numFmt numFmtId="208" formatCode="0.000%"/>
  </numFmts>
  <fonts count="1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0"/>
      <color theme="0" tint="-0.49998474074526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ourier New"/>
      <family val="3"/>
    </font>
    <font>
      <sz val="10"/>
      <color theme="9" tint="-0.249977111117893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sz val="10"/>
      <color indexed="11"/>
      <name val="Arial"/>
      <family val="2"/>
    </font>
    <font>
      <i/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u/>
      <sz val="8.4"/>
      <color indexed="12"/>
      <name val="Arial"/>
      <family val="2"/>
    </font>
    <font>
      <b/>
      <sz val="11"/>
      <color rgb="FFFFFFFF"/>
      <name val="Calibri"/>
      <family val="2"/>
    </font>
    <font>
      <b/>
      <sz val="10"/>
      <color rgb="FF005DAA"/>
      <name val="Calibri"/>
      <family val="2"/>
    </font>
    <font>
      <b/>
      <sz val="10"/>
      <color theme="7" tint="-0.499984740745262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rgb="FF9C0006"/>
      <name val="Calibri"/>
      <family val="2"/>
    </font>
    <font>
      <sz val="9"/>
      <color rgb="FF9C0006"/>
      <name val="Calibri"/>
      <family val="2"/>
      <scheme val="minor"/>
    </font>
    <font>
      <sz val="11"/>
      <color indexed="16"/>
      <name val="Calibri"/>
      <family val="2"/>
    </font>
    <font>
      <sz val="9"/>
      <name val="Helv"/>
    </font>
    <font>
      <sz val="12"/>
      <name val="Tms Rmn"/>
    </font>
    <font>
      <sz val="9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Tms Rmn"/>
    </font>
    <font>
      <sz val="11"/>
      <name val="Tms Rmn"/>
      <family val="1"/>
    </font>
    <font>
      <sz val="8"/>
      <name val="Arial"/>
      <family val="2"/>
    </font>
    <font>
      <sz val="10"/>
      <color theme="1"/>
      <name val="Calibri"/>
      <family val="2"/>
    </font>
    <font>
      <sz val="10"/>
      <name val="Verdana"/>
      <family val="2"/>
    </font>
    <font>
      <sz val="10"/>
      <name val="Helv"/>
    </font>
    <font>
      <sz val="9"/>
      <color theme="1"/>
      <name val="Calibri"/>
      <family val="2"/>
    </font>
    <font>
      <sz val="10"/>
      <name val="MS Serif"/>
      <family val="1"/>
    </font>
    <font>
      <sz val="11"/>
      <name val="Book Antiqua"/>
      <family val="1"/>
    </font>
    <font>
      <sz val="10"/>
      <color theme="1"/>
      <name val="Arial"/>
      <family val="2"/>
    </font>
    <font>
      <sz val="10"/>
      <color indexed="22"/>
      <name val="Arial"/>
      <family val="2"/>
    </font>
    <font>
      <sz val="1"/>
      <color indexed="8"/>
      <name val="Courier"/>
      <family val="3"/>
    </font>
    <font>
      <sz val="11"/>
      <name val="??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8"/>
      <name val="MS Sans Serif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u/>
      <sz val="11"/>
      <color indexed="16"/>
      <name val="Arial"/>
      <family val="2"/>
    </font>
    <font>
      <b/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2"/>
      <name val="Times New Roman"/>
      <family val="1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10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8.5"/>
      <color indexed="12"/>
      <name val="Arial"/>
      <family val="2"/>
    </font>
    <font>
      <u/>
      <sz val="9"/>
      <color indexed="12"/>
      <name val="Geneva"/>
      <family val="2"/>
    </font>
    <font>
      <u/>
      <sz val="9"/>
      <color indexed="12"/>
      <name val="Arial"/>
      <family val="2"/>
    </font>
    <font>
      <u/>
      <sz val="10"/>
      <color theme="4"/>
      <name val="Calibri"/>
      <family val="2"/>
      <scheme val="minor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36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2"/>
      <name val="Helv"/>
    </font>
    <font>
      <sz val="11"/>
      <color theme="1"/>
      <name val="Arial"/>
      <family val="2"/>
    </font>
    <font>
      <sz val="11"/>
      <name val="Palatino"/>
      <family val="1"/>
    </font>
    <font>
      <sz val="14"/>
      <color theme="1"/>
      <name val="Calibri"/>
      <family val="2"/>
      <scheme val="minor"/>
    </font>
    <font>
      <sz val="12"/>
      <name val="Arial MT"/>
    </font>
    <font>
      <sz val="11"/>
      <color theme="1"/>
      <name val="Campton Light"/>
      <family val="2"/>
    </font>
    <font>
      <i/>
      <sz val="11"/>
      <name val="Arial"/>
      <family val="2"/>
    </font>
    <font>
      <b/>
      <sz val="11"/>
      <color indexed="63"/>
      <name val="Calibri"/>
      <family val="2"/>
    </font>
    <font>
      <sz val="22"/>
      <name val="UBSHeadline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10"/>
      <color indexed="14"/>
      <name val="Arial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40"/>
      <color indexed="63"/>
      <name val="Trebuchet MS"/>
      <family val="2"/>
    </font>
    <font>
      <b/>
      <sz val="10"/>
      <name val="Arial"/>
      <family val="2"/>
    </font>
    <font>
      <b/>
      <sz val="22"/>
      <name val="Tahoma"/>
      <family val="2"/>
    </font>
    <font>
      <b/>
      <sz val="24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8"/>
      <color indexed="8"/>
      <name val="Helv"/>
    </font>
    <font>
      <b/>
      <sz val="12"/>
      <color theme="4"/>
      <name val="Calibri"/>
      <family val="2"/>
      <scheme val="minor"/>
    </font>
    <font>
      <sz val="10"/>
      <name val="Frutiger 45 Light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0"/>
      <color theme="0"/>
      <name val="Arial"/>
      <family val="2"/>
    </font>
    <font>
      <sz val="10"/>
      <name val="Calibri"/>
      <family val="2"/>
    </font>
    <font>
      <b/>
      <i/>
      <sz val="10"/>
      <color rgb="FF7F7F7F"/>
      <name val="Calibri"/>
      <family val="2"/>
      <scheme val="minor"/>
    </font>
    <font>
      <b/>
      <sz val="10"/>
      <color theme="0"/>
      <name val="Calibri"/>
      <family val="2"/>
    </font>
    <font>
      <i/>
      <sz val="10"/>
      <color theme="0" tint="-0.499984740745262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8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</patternFill>
    </fill>
    <fill>
      <patternFill patternType="solid">
        <fgColor indexed="63"/>
      </patternFill>
    </fill>
    <fill>
      <patternFill patternType="solid">
        <fgColor indexed="1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ashed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theme="4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36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theme="4"/>
      </top>
      <bottom style="dashed">
        <color theme="0" tint="-0.24994659260841701"/>
      </bottom>
      <diagonal/>
    </border>
    <border>
      <left/>
      <right/>
      <top style="thin">
        <color theme="4"/>
      </top>
      <bottom style="thin">
        <color theme="0" tint="-0.24994659260841701"/>
      </bottom>
      <diagonal/>
    </border>
    <border>
      <left/>
      <right/>
      <top style="thin">
        <color indexed="62"/>
      </top>
      <bottom style="dashed">
        <color indexed="55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</borders>
  <cellStyleXfs count="46794">
    <xf numFmtId="0" fontId="0" fillId="0" borderId="0"/>
    <xf numFmtId="0" fontId="14" fillId="0" borderId="0" applyNumberForma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 applyNumberFormat="0" applyFill="0" applyBorder="0" applyAlignment="0" applyProtection="0">
      <alignment vertical="top"/>
    </xf>
    <xf numFmtId="0" fontId="28" fillId="0" borderId="0" applyNumberForma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</xf>
    <xf numFmtId="164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65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 applyNumberFormat="0" applyFill="0" applyBorder="0" applyAlignment="0" applyProtection="0"/>
    <xf numFmtId="49" fontId="32" fillId="36" borderId="15">
      <alignment horizontal="center" vertical="center" wrapText="1" readingOrder="1"/>
    </xf>
    <xf numFmtId="49" fontId="33" fillId="37" borderId="15" applyNumberFormat="0">
      <alignment vertical="center" wrapText="1" readingOrder="1"/>
    </xf>
    <xf numFmtId="49" fontId="32" fillId="38" borderId="15">
      <alignment horizontal="left" vertical="center" wrapText="1" readingOrder="1"/>
    </xf>
    <xf numFmtId="49" fontId="34" fillId="39" borderId="15">
      <alignment horizontal="left" vertical="center" wrapText="1" readingOrder="1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1" fillId="1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" fillId="1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1" fillId="10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1" fillId="14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1" fillId="1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14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" fillId="1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" fillId="1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1" fillId="1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1" borderId="0" applyNumberFormat="0" applyBorder="0" applyAlignment="0" applyProtection="0"/>
    <xf numFmtId="0" fontId="1" fillId="22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1" fillId="22" borderId="0" applyNumberFormat="0" applyBorder="0" applyAlignment="0" applyProtection="0"/>
    <xf numFmtId="0" fontId="3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1" fillId="26" borderId="0" applyNumberFormat="0" applyBorder="0" applyAlignment="0" applyProtection="0"/>
    <xf numFmtId="0" fontId="35" fillId="50" borderId="0" applyNumberFormat="0" applyBorder="0" applyAlignment="0" applyProtection="0"/>
    <xf numFmtId="0" fontId="1" fillId="26" borderId="0" applyNumberFormat="0" applyBorder="0" applyAlignment="0" applyProtection="0"/>
    <xf numFmtId="0" fontId="35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50" borderId="0" applyNumberFormat="0" applyBorder="0" applyAlignment="0" applyProtection="0"/>
    <xf numFmtId="0" fontId="3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5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37" fillId="53" borderId="15">
      <alignment horizontal="center" vertical="center" wrapText="1" readingOrder="1"/>
    </xf>
    <xf numFmtId="49" fontId="38" fillId="0" borderId="15">
      <alignment horizontal="left" vertical="center" wrapText="1" readingOrder="1"/>
    </xf>
    <xf numFmtId="167" fontId="39" fillId="0" borderId="16" applyFill="0" applyProtection="0"/>
    <xf numFmtId="168" fontId="38" fillId="0" borderId="16">
      <alignment horizontal="right" vertical="center" wrapText="1" readingOrder="1"/>
    </xf>
    <xf numFmtId="3" fontId="38" fillId="0" borderId="15">
      <alignment horizontal="right" vertical="center" wrapText="1" readingOrder="1"/>
    </xf>
    <xf numFmtId="9" fontId="38" fillId="0" borderId="16">
      <alignment horizontal="right" vertical="center" wrapText="1" readingOrder="1"/>
    </xf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4" borderId="0" applyNumberFormat="0" applyBorder="0" applyAlignment="0" applyProtection="0"/>
    <xf numFmtId="0" fontId="1" fillId="11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" fillId="11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11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15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1" fillId="1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" fillId="15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1" fillId="19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1" fillId="1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4" borderId="0" applyNumberFormat="0" applyBorder="0" applyAlignment="0" applyProtection="0"/>
    <xf numFmtId="0" fontId="1" fillId="23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1" fillId="2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1" fillId="23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40" borderId="0" applyNumberFormat="0" applyBorder="0" applyAlignment="0" applyProtection="0"/>
    <xf numFmtId="0" fontId="1" fillId="27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" fillId="27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1" fillId="27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44" borderId="0" applyNumberFormat="0" applyBorder="0" applyAlignment="0" applyProtection="0"/>
    <xf numFmtId="0" fontId="1" fillId="31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1" fillId="31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1" fillId="31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6" fillId="12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16" fillId="1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61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1" fillId="57" borderId="0" applyNumberFormat="0" applyBorder="0" applyAlignment="0" applyProtection="0"/>
    <xf numFmtId="0" fontId="41" fillId="57" borderId="0" applyNumberFormat="0" applyBorder="0" applyAlignment="0" applyProtection="0"/>
    <xf numFmtId="0" fontId="16" fillId="20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54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1" fillId="54" borderId="0" applyNumberFormat="0" applyBorder="0" applyAlignment="0" applyProtection="0"/>
    <xf numFmtId="0" fontId="41" fillId="54" borderId="0" applyNumberFormat="0" applyBorder="0" applyAlignment="0" applyProtection="0"/>
    <xf numFmtId="0" fontId="16" fillId="24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16" fillId="28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0" fillId="44" borderId="0" applyNumberFormat="0" applyBorder="0" applyAlignment="0" applyProtection="0"/>
    <xf numFmtId="0" fontId="40" fillId="63" borderId="0" applyNumberFormat="0" applyBorder="0" applyAlignment="0" applyProtection="0"/>
    <xf numFmtId="0" fontId="40" fillId="6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16" fillId="32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40" fillId="66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0" borderId="0" applyNumberFormat="0" applyBorder="0" applyAlignment="0" applyProtection="0"/>
    <xf numFmtId="0" fontId="40" fillId="67" borderId="0" applyNumberFormat="0" applyBorder="0" applyAlignment="0" applyProtection="0"/>
    <xf numFmtId="0" fontId="40" fillId="67" borderId="0" applyNumberFormat="0" applyBorder="0" applyAlignment="0" applyProtection="0"/>
    <xf numFmtId="0" fontId="40" fillId="68" borderId="0" applyNumberFormat="0" applyBorder="0" applyAlignment="0" applyProtection="0"/>
    <xf numFmtId="0" fontId="40" fillId="68" borderId="0" applyNumberFormat="0" applyBorder="0" applyAlignment="0" applyProtection="0"/>
    <xf numFmtId="0" fontId="16" fillId="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40" fillId="71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2" borderId="0" applyNumberFormat="0" applyBorder="0" applyAlignment="0" applyProtection="0"/>
    <xf numFmtId="0" fontId="40" fillId="73" borderId="0" applyNumberFormat="0" applyBorder="0" applyAlignment="0" applyProtection="0"/>
    <xf numFmtId="0" fontId="40" fillId="73" borderId="0" applyNumberFormat="0" applyBorder="0" applyAlignment="0" applyProtection="0"/>
    <xf numFmtId="0" fontId="16" fillId="13" borderId="0" applyNumberFormat="0" applyBorder="0" applyAlignment="0" applyProtection="0"/>
    <xf numFmtId="0" fontId="35" fillId="74" borderId="0" applyNumberFormat="0" applyBorder="0" applyAlignment="0" applyProtection="0"/>
    <xf numFmtId="0" fontId="35" fillId="75" borderId="0" applyNumberFormat="0" applyBorder="0" applyAlignment="0" applyProtection="0"/>
    <xf numFmtId="0" fontId="40" fillId="76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71" borderId="0" applyNumberFormat="0" applyBorder="0" applyAlignment="0" applyProtection="0"/>
    <xf numFmtId="0" fontId="40" fillId="71" borderId="0" applyNumberFormat="0" applyBorder="0" applyAlignment="0" applyProtection="0"/>
    <xf numFmtId="0" fontId="16" fillId="17" borderId="0" applyNumberFormat="0" applyBorder="0" applyAlignment="0" applyProtection="0"/>
    <xf numFmtId="0" fontId="35" fillId="75" borderId="0" applyNumberFormat="0" applyBorder="0" applyAlignment="0" applyProtection="0"/>
    <xf numFmtId="0" fontId="35" fillId="76" borderId="0" applyNumberFormat="0" applyBorder="0" applyAlignment="0" applyProtection="0"/>
    <xf numFmtId="0" fontId="40" fillId="76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55" borderId="0" applyNumberFormat="0" applyBorder="0" applyAlignment="0" applyProtection="0"/>
    <xf numFmtId="0" fontId="40" fillId="62" borderId="0" applyNumberFormat="0" applyBorder="0" applyAlignment="0" applyProtection="0"/>
    <xf numFmtId="0" fontId="40" fillId="62" borderId="0" applyNumberFormat="0" applyBorder="0" applyAlignment="0" applyProtection="0"/>
    <xf numFmtId="0" fontId="40" fillId="77" borderId="0" applyNumberFormat="0" applyBorder="0" applyAlignment="0" applyProtection="0"/>
    <xf numFmtId="0" fontId="40" fillId="77" borderId="0" applyNumberFormat="0" applyBorder="0" applyAlignment="0" applyProtection="0"/>
    <xf numFmtId="0" fontId="16" fillId="21" borderId="0" applyNumberFormat="0" applyBorder="0" applyAlignment="0" applyProtection="0"/>
    <xf numFmtId="0" fontId="35" fillId="64" borderId="0" applyNumberFormat="0" applyBorder="0" applyAlignment="0" applyProtection="0"/>
    <xf numFmtId="0" fontId="35" fillId="65" borderId="0" applyNumberFormat="0" applyBorder="0" applyAlignment="0" applyProtection="0"/>
    <xf numFmtId="0" fontId="40" fillId="65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78" borderId="0" applyNumberFormat="0" applyBorder="0" applyAlignment="0" applyProtection="0"/>
    <xf numFmtId="0" fontId="40" fillId="78" borderId="0" applyNumberFormat="0" applyBorder="0" applyAlignment="0" applyProtection="0"/>
    <xf numFmtId="0" fontId="16" fillId="25" borderId="0" applyNumberFormat="0" applyBorder="0" applyAlignment="0" applyProtection="0"/>
    <xf numFmtId="0" fontId="35" fillId="79" borderId="0" applyNumberFormat="0" applyBorder="0" applyAlignment="0" applyProtection="0"/>
    <xf numFmtId="0" fontId="35" fillId="70" borderId="0" applyNumberFormat="0" applyBorder="0" applyAlignment="0" applyProtection="0"/>
    <xf numFmtId="0" fontId="40" fillId="80" borderId="0" applyNumberFormat="0" applyBorder="0" applyAlignment="0" applyProtection="0"/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81" borderId="0" applyNumberFormat="0" applyBorder="0" applyAlignment="0" applyProtection="0"/>
    <xf numFmtId="0" fontId="40" fillId="82" borderId="0" applyNumberFormat="0" applyBorder="0" applyAlignment="0" applyProtection="0"/>
    <xf numFmtId="0" fontId="40" fillId="82" borderId="0" applyNumberFormat="0" applyBorder="0" applyAlignment="0" applyProtection="0"/>
    <xf numFmtId="0" fontId="16" fillId="29" borderId="0" applyNumberFormat="0" applyBorder="0" applyAlignment="0" applyProtection="0"/>
    <xf numFmtId="169" fontId="42" fillId="83" borderId="17">
      <alignment horizontal="center" vertical="center"/>
    </xf>
    <xf numFmtId="170" fontId="43" fillId="84" borderId="17">
      <alignment horizontal="center" vertical="center"/>
    </xf>
    <xf numFmtId="169" fontId="42" fillId="83" borderId="17">
      <alignment horizontal="center" vertical="center"/>
    </xf>
    <xf numFmtId="49" fontId="21" fillId="0" borderId="18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3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3" borderId="0" applyNumberFormat="0" applyBorder="0" applyAlignment="0" applyProtection="0"/>
    <xf numFmtId="0" fontId="6" fillId="3" borderId="0" applyNumberFormat="0" applyBorder="0" applyAlignment="0" applyProtection="0"/>
    <xf numFmtId="0" fontId="47" fillId="3" borderId="0" applyNumberFormat="0" applyBorder="0" applyAlignment="0" applyProtection="0"/>
    <xf numFmtId="0" fontId="48" fillId="70" borderId="0" applyNumberFormat="0" applyBorder="0" applyAlignment="0" applyProtection="0"/>
    <xf numFmtId="0" fontId="44" fillId="43" borderId="0" applyNumberFormat="0" applyBorder="0" applyAlignment="0" applyProtection="0"/>
    <xf numFmtId="0" fontId="48" fillId="70" borderId="0" applyNumberFormat="0" applyBorder="0" applyAlignment="0" applyProtection="0"/>
    <xf numFmtId="0" fontId="44" fillId="43" borderId="0" applyNumberFormat="0" applyBorder="0" applyAlignment="0" applyProtection="0"/>
    <xf numFmtId="3" fontId="49" fillId="0" borderId="0" applyFill="0" applyBorder="0" applyProtection="0">
      <alignment horizontal="right"/>
    </xf>
    <xf numFmtId="0" fontId="21" fillId="52" borderId="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51" fillId="0" borderId="19" applyNumberFormat="0" applyFont="0" applyProtection="0">
      <alignment wrapText="1"/>
    </xf>
    <xf numFmtId="171" fontId="36" fillId="0" borderId="0" applyFill="0" applyBorder="0" applyAlignment="0"/>
    <xf numFmtId="172" fontId="21" fillId="0" borderId="0" applyFill="0" applyBorder="0" applyAlignment="0"/>
    <xf numFmtId="172" fontId="21" fillId="0" borderId="0" applyFill="0" applyBorder="0" applyAlignment="0"/>
    <xf numFmtId="171" fontId="36" fillId="0" borderId="0" applyFill="0" applyBorder="0" applyAlignment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3" fillId="41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3" fillId="41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2" fillId="54" borderId="20" applyNumberFormat="0" applyAlignment="0" applyProtection="0"/>
    <xf numFmtId="0" fontId="54" fillId="85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2" fillId="54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54" fillId="85" borderId="20" applyNumberFormat="0" applyAlignment="0" applyProtection="0"/>
    <xf numFmtId="0" fontId="10" fillId="6" borderId="4" applyNumberFormat="0" applyAlignment="0" applyProtection="0"/>
    <xf numFmtId="0" fontId="55" fillId="86" borderId="21" applyNumberFormat="0" applyAlignment="0" applyProtection="0"/>
    <xf numFmtId="0" fontId="55" fillId="86" borderId="21" applyNumberFormat="0" applyAlignment="0" applyProtection="0"/>
    <xf numFmtId="0" fontId="55" fillId="86" borderId="21" applyNumberFormat="0" applyAlignment="0" applyProtection="0"/>
    <xf numFmtId="0" fontId="55" fillId="71" borderId="21" applyNumberFormat="0" applyAlignment="0" applyProtection="0"/>
    <xf numFmtId="0" fontId="55" fillId="71" borderId="21" applyNumberFormat="0" applyAlignment="0" applyProtection="0"/>
    <xf numFmtId="0" fontId="12" fillId="7" borderId="7" applyNumberFormat="0" applyAlignment="0" applyProtection="0"/>
    <xf numFmtId="49" fontId="21" fillId="0" borderId="18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173" fontId="21" fillId="0" borderId="0"/>
    <xf numFmtId="0" fontId="56" fillId="0" borderId="0"/>
    <xf numFmtId="174" fontId="57" fillId="0" borderId="0"/>
    <xf numFmtId="173" fontId="21" fillId="0" borderId="0"/>
    <xf numFmtId="38" fontId="43" fillId="0" borderId="0" applyFont="0" applyFill="0" applyBorder="0" applyAlignment="0" applyProtection="0"/>
    <xf numFmtId="3" fontId="21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175" fontId="5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36" fillId="0" borderId="0"/>
    <xf numFmtId="43" fontId="21" fillId="0" borderId="0" applyFont="0" applyFill="0" applyBorder="0" applyAlignment="0" applyProtection="0"/>
    <xf numFmtId="42" fontId="3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39" fillId="0" borderId="0" applyFill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3" fillId="0" borderId="0" applyNumberFormat="0" applyAlignment="0">
      <alignment horizontal="left"/>
    </xf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77" fontId="64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5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8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21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68" fontId="38" fillId="0" borderId="0">
      <alignment horizontal="right" vertical="center" wrapText="1" readingOrder="1"/>
    </xf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0" fontId="66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7" borderId="0"/>
    <xf numFmtId="0" fontId="21" fillId="83" borderId="0" applyNumberFormat="0" applyAlignment="0">
      <alignment horizontal="right"/>
    </xf>
    <xf numFmtId="0" fontId="21" fillId="83" borderId="0" applyNumberFormat="0" applyAlignment="0">
      <alignment horizontal="right"/>
    </xf>
    <xf numFmtId="0" fontId="21" fillId="83" borderId="0" applyNumberFormat="0" applyAlignment="0">
      <alignment horizontal="right"/>
    </xf>
    <xf numFmtId="0" fontId="21" fillId="83" borderId="0" applyNumberFormat="0" applyAlignment="0">
      <alignment horizontal="right"/>
    </xf>
    <xf numFmtId="0" fontId="21" fillId="88" borderId="0" applyNumberFormat="0" applyAlignment="0"/>
    <xf numFmtId="0" fontId="21" fillId="88" borderId="0" applyNumberFormat="0" applyAlignment="0"/>
    <xf numFmtId="0" fontId="21" fillId="88" borderId="0" applyNumberFormat="0" applyAlignment="0"/>
    <xf numFmtId="0" fontId="21" fillId="88" borderId="0" applyNumberFormat="0" applyAlignment="0"/>
    <xf numFmtId="181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67" fillId="0" borderId="0">
      <protection locked="0"/>
    </xf>
    <xf numFmtId="14" fontId="21" fillId="0" borderId="0" applyFont="0" applyFill="0" applyBorder="0" applyAlignment="0" applyProtection="0"/>
    <xf numFmtId="0" fontId="67" fillId="0" borderId="0">
      <protection locked="0"/>
    </xf>
    <xf numFmtId="14" fontId="21" fillId="0" borderId="0" applyFont="0" applyFill="0" applyBorder="0" applyAlignment="0" applyProtection="0"/>
    <xf numFmtId="14" fontId="21" fillId="0" borderId="0" applyFont="0" applyFill="0" applyBorder="0" applyAlignment="0" applyProtection="0"/>
    <xf numFmtId="0" fontId="67" fillId="0" borderId="0">
      <protection locked="0"/>
    </xf>
    <xf numFmtId="14" fontId="21" fillId="0" borderId="0" applyFont="0" applyFill="0" applyBorder="0" applyAlignment="0" applyProtection="0"/>
    <xf numFmtId="0" fontId="67" fillId="0" borderId="0">
      <protection locked="0"/>
    </xf>
    <xf numFmtId="0" fontId="67" fillId="0" borderId="0">
      <protection locked="0"/>
    </xf>
    <xf numFmtId="0" fontId="67" fillId="0" borderId="0">
      <protection locked="0"/>
    </xf>
    <xf numFmtId="6" fontId="68" fillId="0" borderId="0">
      <protection locked="0"/>
    </xf>
    <xf numFmtId="181" fontId="21" fillId="0" borderId="0" applyFont="0" applyFill="0" applyBorder="0" applyAlignment="0" applyProtection="0"/>
    <xf numFmtId="182" fontId="69" fillId="0" borderId="0"/>
    <xf numFmtId="183" fontId="21" fillId="89" borderId="0">
      <alignment horizontal="center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184" fontId="21" fillId="0" borderId="0" applyFont="0" applyFill="0" applyBorder="0" applyAlignment="0" applyProtection="0">
      <alignment wrapText="1"/>
    </xf>
    <xf numFmtId="0" fontId="21" fillId="0" borderId="18"/>
    <xf numFmtId="185" fontId="61" fillId="0" borderId="0">
      <alignment horizontal="right"/>
      <protection locked="0"/>
    </xf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38" fontId="58" fillId="0" borderId="0" applyNumberFormat="0" applyFont="0" applyFill="0" applyAlignment="0"/>
    <xf numFmtId="0" fontId="70" fillId="90" borderId="0" applyNumberFormat="0" applyBorder="0" applyAlignment="0" applyProtection="0"/>
    <xf numFmtId="0" fontId="70" fillId="91" borderId="0" applyNumberFormat="0" applyBorder="0" applyAlignment="0" applyProtection="0"/>
    <xf numFmtId="0" fontId="70" fillId="92" borderId="0" applyNumberFormat="0" applyBorder="0" applyAlignment="0" applyProtection="0"/>
    <xf numFmtId="0" fontId="71" fillId="0" borderId="0" applyNumberFormat="0" applyAlignment="0">
      <alignment horizontal="left"/>
    </xf>
    <xf numFmtId="186" fontId="72" fillId="0" borderId="22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75" fillId="0" borderId="0" applyNumberFormat="0" applyFont="0" applyFill="0" applyBorder="0" applyAlignment="0" applyProtection="0"/>
    <xf numFmtId="0" fontId="21" fillId="0" borderId="18">
      <alignment horizontal="left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87" fontId="67" fillId="0" borderId="0">
      <protection locked="0"/>
    </xf>
    <xf numFmtId="2" fontId="21" fillId="0" borderId="0" applyFont="0" applyFill="0" applyBorder="0" applyAlignment="0" applyProtection="0"/>
    <xf numFmtId="187" fontId="67" fillId="0" borderId="0"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187" fontId="67" fillId="0" borderId="0">
      <protection locked="0"/>
    </xf>
    <xf numFmtId="2" fontId="21" fillId="0" borderId="0" applyFont="0" applyFill="0" applyBorder="0" applyAlignment="0" applyProtection="0"/>
    <xf numFmtId="187" fontId="67" fillId="0" borderId="0">
      <protection locked="0"/>
    </xf>
    <xf numFmtId="187" fontId="67" fillId="0" borderId="0">
      <protection locked="0"/>
    </xf>
    <xf numFmtId="187" fontId="67" fillId="0" borderId="0">
      <protection locked="0"/>
    </xf>
    <xf numFmtId="188" fontId="21" fillId="0" borderId="0">
      <protection locked="0"/>
    </xf>
    <xf numFmtId="188" fontId="21" fillId="0" borderId="0">
      <protection locked="0"/>
    </xf>
    <xf numFmtId="2" fontId="2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Protection="0">
      <alignment vertical="top" wrapText="1"/>
    </xf>
    <xf numFmtId="0" fontId="51" fillId="0" borderId="23" applyNumberFormat="0" applyProtection="0">
      <alignment vertical="top" wrapText="1"/>
    </xf>
    <xf numFmtId="38" fontId="58" fillId="0" borderId="24">
      <alignment horizontal="right"/>
    </xf>
    <xf numFmtId="18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19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19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38" fillId="0" borderId="15">
      <alignment horizontal="right" vertical="center" wrapText="1" readingOrder="1"/>
    </xf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93" borderId="0" applyNumberFormat="0" applyBorder="0" applyAlignment="0" applyProtection="0"/>
    <xf numFmtId="0" fontId="76" fillId="93" borderId="0" applyNumberFormat="0" applyBorder="0" applyAlignment="0" applyProtection="0"/>
    <xf numFmtId="0" fontId="5" fillId="2" borderId="0" applyNumberFormat="0" applyBorder="0" applyAlignment="0" applyProtection="0"/>
    <xf numFmtId="38" fontId="58" fillId="8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9" fillId="0" borderId="1" applyNumberFormat="0" applyProtection="0">
      <alignment wrapText="1"/>
    </xf>
    <xf numFmtId="0" fontId="79" fillId="0" borderId="25" applyNumberFormat="0" applyProtection="0">
      <alignment horizontal="left" wrapText="1"/>
    </xf>
    <xf numFmtId="0" fontId="80" fillId="0" borderId="26" applyNumberFormat="0" applyAlignment="0" applyProtection="0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0" fontId="80" fillId="0" borderId="27">
      <alignment horizontal="left" vertical="center"/>
    </xf>
    <xf numFmtId="191" fontId="81" fillId="0" borderId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3" fillId="0" borderId="0"/>
    <xf numFmtId="0" fontId="82" fillId="0" borderId="28" applyNumberFormat="0" applyFill="0" applyAlignment="0" applyProtection="0"/>
    <xf numFmtId="0" fontId="84" fillId="0" borderId="29" applyNumberFormat="0" applyFill="0" applyAlignment="0" applyProtection="0"/>
    <xf numFmtId="0" fontId="82" fillId="0" borderId="28" applyNumberFormat="0" applyFill="0" applyAlignment="0" applyProtection="0"/>
    <xf numFmtId="0" fontId="82" fillId="0" borderId="28" applyNumberFormat="0" applyFill="0" applyAlignment="0" applyProtection="0"/>
    <xf numFmtId="0" fontId="81" fillId="0" borderId="0" applyNumberFormat="0" applyFont="0" applyFill="0" applyBorder="0" applyProtection="0"/>
    <xf numFmtId="0" fontId="81" fillId="0" borderId="0" applyNumberFormat="0" applyFont="0" applyFill="0" applyBorder="0" applyProtection="0"/>
    <xf numFmtId="0" fontId="2" fillId="0" borderId="1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86" fillId="94" borderId="27">
      <alignment horizontal="left"/>
    </xf>
    <xf numFmtId="0" fontId="87" fillId="0" borderId="0"/>
    <xf numFmtId="0" fontId="85" fillId="0" borderId="30" applyNumberFormat="0" applyFill="0" applyAlignment="0" applyProtection="0"/>
    <xf numFmtId="0" fontId="88" fillId="0" borderId="30" applyNumberFormat="0" applyFill="0" applyAlignment="0" applyProtection="0"/>
    <xf numFmtId="0" fontId="85" fillId="0" borderId="30" applyNumberFormat="0" applyFill="0" applyAlignment="0" applyProtection="0"/>
    <xf numFmtId="0" fontId="85" fillId="0" borderId="30" applyNumberFormat="0" applyFill="0" applyAlignment="0" applyProtection="0"/>
    <xf numFmtId="0" fontId="80" fillId="0" borderId="0" applyNumberFormat="0" applyFont="0" applyFill="0" applyBorder="0" applyProtection="0"/>
    <xf numFmtId="0" fontId="80" fillId="0" borderId="0" applyNumberFormat="0" applyFont="0" applyFill="0" applyBorder="0" applyProtection="0"/>
    <xf numFmtId="0" fontId="3" fillId="0" borderId="2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90" fillId="0" borderId="32" applyNumberFormat="0" applyFill="0" applyAlignment="0" applyProtection="0"/>
    <xf numFmtId="0" fontId="89" fillId="0" borderId="31" applyNumberFormat="0" applyFill="0" applyAlignment="0" applyProtection="0"/>
    <xf numFmtId="0" fontId="89" fillId="0" borderId="31" applyNumberFormat="0" applyFill="0" applyAlignment="0" applyProtection="0"/>
    <xf numFmtId="0" fontId="90" fillId="0" borderId="33" applyNumberFormat="0" applyFill="0" applyAlignment="0" applyProtection="0"/>
    <xf numFmtId="0" fontId="90" fillId="0" borderId="33" applyNumberFormat="0" applyFill="0" applyAlignment="0" applyProtection="0"/>
    <xf numFmtId="0" fontId="4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1" fontId="81" fillId="0" borderId="0"/>
    <xf numFmtId="191" fontId="81" fillId="0" borderId="0"/>
    <xf numFmtId="191" fontId="81" fillId="0" borderId="0"/>
    <xf numFmtId="191" fontId="81" fillId="0" borderId="0"/>
    <xf numFmtId="191" fontId="81" fillId="0" borderId="0"/>
    <xf numFmtId="0" fontId="91" fillId="0" borderId="0">
      <alignment horizontal="center" wrapText="1"/>
    </xf>
    <xf numFmtId="192" fontId="21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0" fontId="92" fillId="0" borderId="0">
      <protection locked="0"/>
    </xf>
    <xf numFmtId="192" fontId="21" fillId="0" borderId="0">
      <protection locked="0"/>
    </xf>
    <xf numFmtId="193" fontId="21" fillId="0" borderId="0" applyFont="0" applyFill="0" applyBorder="0" applyAlignment="0" applyProtection="0">
      <alignment horizontal="center"/>
    </xf>
    <xf numFmtId="0" fontId="93" fillId="0" borderId="34" applyNumberFormat="0" applyFill="0" applyAlignment="0" applyProtection="0"/>
    <xf numFmtId="0" fontId="93" fillId="0" borderId="34" applyNumberFormat="0" applyFill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10" fontId="58" fillId="87" borderId="10" applyNumberFormat="0" applyBorder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4" fillId="44" borderId="20" applyNumberFormat="0" applyAlignment="0" applyProtection="0"/>
    <xf numFmtId="0" fontId="105" fillId="80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5" fillId="80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8" fillId="5" borderId="4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8" fillId="5" borderId="4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8" fillId="5" borderId="4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8" fillId="5" borderId="4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8" fillId="5" borderId="4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0" fontId="104" fillId="44" borderId="20" applyNumberFormat="0" applyAlignment="0" applyProtection="0"/>
    <xf numFmtId="194" fontId="75" fillId="0" borderId="0">
      <alignment horizontal="justify"/>
    </xf>
    <xf numFmtId="194" fontId="75" fillId="0" borderId="0">
      <alignment horizontal="justify"/>
    </xf>
    <xf numFmtId="194" fontId="75" fillId="0" borderId="0">
      <alignment horizontal="justify"/>
    </xf>
    <xf numFmtId="194" fontId="75" fillId="0" borderId="0">
      <alignment horizontal="justify"/>
    </xf>
    <xf numFmtId="194" fontId="75" fillId="0" borderId="0">
      <alignment horizontal="justify"/>
    </xf>
    <xf numFmtId="194" fontId="75" fillId="0" borderId="0">
      <alignment horizontal="justify"/>
    </xf>
    <xf numFmtId="194" fontId="75" fillId="0" borderId="0">
      <alignment horizontal="justify"/>
    </xf>
    <xf numFmtId="194" fontId="75" fillId="0" borderId="0">
      <alignment horizontal="justify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37" fontId="80" fillId="0" borderId="35" applyNumberFormat="0">
      <alignment horizontal="centerContinuous" wrapText="1"/>
    </xf>
    <xf numFmtId="0" fontId="21" fillId="95" borderId="18" applyNumberFormat="0">
      <alignment horizontal="left" vertical="top"/>
    </xf>
    <xf numFmtId="0" fontId="21" fillId="0" borderId="18">
      <alignment horizontal="left"/>
    </xf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7" fillId="0" borderId="37" applyNumberFormat="0" applyFill="0" applyAlignment="0" applyProtection="0"/>
    <xf numFmtId="0" fontId="106" fillId="0" borderId="36" applyNumberFormat="0" applyFill="0" applyAlignment="0" applyProtection="0"/>
    <xf numFmtId="0" fontId="106" fillId="0" borderId="36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1" fillId="0" borderId="6" applyNumberFormat="0" applyFill="0" applyAlignment="0" applyProtection="0"/>
    <xf numFmtId="0" fontId="21" fillId="0" borderId="18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47" borderId="0" applyNumberFormat="0" applyBorder="0" applyAlignment="0" applyProtection="0"/>
    <xf numFmtId="0" fontId="109" fillId="80" borderId="0" applyNumberFormat="0" applyBorder="0" applyAlignment="0" applyProtection="0"/>
    <xf numFmtId="0" fontId="109" fillId="80" borderId="0" applyNumberFormat="0" applyBorder="0" applyAlignment="0" applyProtection="0"/>
    <xf numFmtId="0" fontId="7" fillId="4" borderId="0" applyNumberFormat="0" applyBorder="0" applyAlignment="0" applyProtection="0"/>
    <xf numFmtId="37" fontId="110" fillId="0" borderId="0"/>
    <xf numFmtId="37" fontId="110" fillId="0" borderId="0"/>
    <xf numFmtId="37" fontId="110" fillId="0" borderId="0"/>
    <xf numFmtId="37" fontId="110" fillId="0" borderId="0"/>
    <xf numFmtId="37" fontId="110" fillId="0" borderId="0"/>
    <xf numFmtId="37" fontId="110" fillId="0" borderId="0"/>
    <xf numFmtId="195" fontId="75" fillId="0" borderId="0"/>
    <xf numFmtId="179" fontId="21" fillId="0" borderId="0"/>
    <xf numFmtId="179" fontId="21" fillId="0" borderId="0"/>
    <xf numFmtId="0" fontId="111" fillId="0" borderId="0"/>
    <xf numFmtId="196" fontId="111" fillId="0" borderId="0"/>
    <xf numFmtId="195" fontId="75" fillId="0" borderId="0"/>
    <xf numFmtId="191" fontId="56" fillId="0" borderId="0"/>
    <xf numFmtId="191" fontId="56" fillId="0" borderId="0"/>
    <xf numFmtId="191" fontId="56" fillId="0" borderId="0"/>
    <xf numFmtId="191" fontId="56" fillId="0" borderId="0"/>
    <xf numFmtId="191" fontId="56" fillId="0" borderId="0"/>
    <xf numFmtId="191" fontId="56" fillId="0" borderId="0"/>
    <xf numFmtId="191" fontId="56" fillId="0" borderId="0"/>
    <xf numFmtId="0" fontId="112" fillId="0" borderId="0"/>
    <xf numFmtId="0" fontId="35" fillId="0" borderId="0"/>
    <xf numFmtId="0" fontId="21" fillId="0" borderId="0"/>
    <xf numFmtId="0" fontId="2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35" fillId="0" borderId="0"/>
    <xf numFmtId="0" fontId="21" fillId="0" borderId="0"/>
    <xf numFmtId="0" fontId="21" fillId="0" borderId="0"/>
    <xf numFmtId="0" fontId="1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65" fillId="0" borderId="0"/>
    <xf numFmtId="0" fontId="6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1" fillId="0" borderId="0"/>
    <xf numFmtId="0" fontId="43" fillId="0" borderId="0"/>
    <xf numFmtId="0" fontId="21" fillId="0" borderId="0">
      <alignment readingOrder="1"/>
    </xf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43" fillId="0" borderId="0"/>
    <xf numFmtId="0" fontId="112" fillId="0" borderId="0"/>
    <xf numFmtId="0" fontId="21" fillId="0" borderId="0"/>
    <xf numFmtId="0" fontId="112" fillId="0" borderId="0"/>
    <xf numFmtId="0" fontId="43" fillId="0" borderId="0"/>
    <xf numFmtId="0" fontId="1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21" fillId="0" borderId="0">
      <alignment readingOrder="1"/>
    </xf>
    <xf numFmtId="0" fontId="43" fillId="0" borderId="0"/>
    <xf numFmtId="0" fontId="112" fillId="0" borderId="0"/>
    <xf numFmtId="0" fontId="2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112" fillId="0" borderId="0"/>
    <xf numFmtId="0" fontId="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>
      <alignment readingOrder="1"/>
    </xf>
    <xf numFmtId="0" fontId="1" fillId="0" borderId="0"/>
    <xf numFmtId="0" fontId="21" fillId="0" borderId="0">
      <alignment readingOrder="1"/>
    </xf>
    <xf numFmtId="0" fontId="1" fillId="0" borderId="0"/>
    <xf numFmtId="0" fontId="43" fillId="0" borderId="0"/>
    <xf numFmtId="0" fontId="114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readingOrder="1"/>
    </xf>
    <xf numFmtId="0" fontId="1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>
      <alignment readingOrder="1"/>
    </xf>
    <xf numFmtId="0" fontId="114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21" fillId="0" borderId="0">
      <alignment readingOrder="1"/>
    </xf>
    <xf numFmtId="0" fontId="21" fillId="0" borderId="0">
      <alignment readingOrder="1"/>
    </xf>
    <xf numFmtId="0" fontId="21" fillId="0" borderId="0"/>
    <xf numFmtId="0" fontId="59" fillId="0" borderId="0"/>
    <xf numFmtId="0" fontId="1" fillId="0" borderId="0"/>
    <xf numFmtId="0" fontId="5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14" fillId="0" borderId="0"/>
    <xf numFmtId="0" fontId="112" fillId="0" borderId="0"/>
    <xf numFmtId="0" fontId="112" fillId="0" borderId="0"/>
    <xf numFmtId="0" fontId="21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12" fillId="0" borderId="0"/>
    <xf numFmtId="0" fontId="1" fillId="0" borderId="0"/>
    <xf numFmtId="0" fontId="35" fillId="0" borderId="0"/>
    <xf numFmtId="0" fontId="1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12" fillId="0" borderId="0"/>
    <xf numFmtId="0" fontId="1" fillId="0" borderId="0"/>
    <xf numFmtId="0" fontId="35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12" fillId="0" borderId="0"/>
    <xf numFmtId="0" fontId="1" fillId="0" borderId="0"/>
    <xf numFmtId="0" fontId="35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12" fillId="0" borderId="0"/>
    <xf numFmtId="0" fontId="1" fillId="0" borderId="0"/>
    <xf numFmtId="0" fontId="35" fillId="0" borderId="0"/>
    <xf numFmtId="0" fontId="21" fillId="0" borderId="0">
      <alignment readingOrder="1"/>
    </xf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3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9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0" fillId="0" borderId="0"/>
    <xf numFmtId="0" fontId="21" fillId="0" borderId="0">
      <alignment readingOrder="1"/>
    </xf>
    <xf numFmtId="0" fontId="6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12" fillId="0" borderId="0"/>
    <xf numFmtId="0" fontId="1" fillId="0" borderId="0"/>
    <xf numFmtId="0" fontId="35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5" fillId="0" borderId="0"/>
    <xf numFmtId="0" fontId="112" fillId="0" borderId="0"/>
    <xf numFmtId="0" fontId="11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11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116" fillId="0" borderId="0" applyNumberFormat="0" applyFill="0" applyBorder="0" applyAlignment="0" applyProtection="0"/>
    <xf numFmtId="0" fontId="11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21" fillId="0" borderId="0"/>
    <xf numFmtId="0" fontId="35" fillId="0" borderId="0"/>
    <xf numFmtId="0" fontId="60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75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35" fillId="0" borderId="0"/>
    <xf numFmtId="0" fontId="112" fillId="0" borderId="0"/>
    <xf numFmtId="0" fontId="35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59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2" fillId="0" borderId="0"/>
    <xf numFmtId="0" fontId="21" fillId="0" borderId="0"/>
    <xf numFmtId="0" fontId="35" fillId="0" borderId="0"/>
    <xf numFmtId="0" fontId="112" fillId="0" borderId="0"/>
    <xf numFmtId="0" fontId="35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35" fillId="0" borderId="0"/>
    <xf numFmtId="0" fontId="112" fillId="0" borderId="0"/>
    <xf numFmtId="0" fontId="35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35" fillId="0" borderId="0"/>
    <xf numFmtId="0" fontId="112" fillId="0" borderId="0"/>
    <xf numFmtId="0" fontId="35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35" fillId="0" borderId="0"/>
    <xf numFmtId="0" fontId="112" fillId="0" borderId="0"/>
    <xf numFmtId="0" fontId="35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35" fillId="0" borderId="0"/>
    <xf numFmtId="0" fontId="112" fillId="0" borderId="0"/>
    <xf numFmtId="0" fontId="35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112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30" fillId="0" borderId="0"/>
    <xf numFmtId="0" fontId="2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6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12" fillId="0" borderId="0"/>
    <xf numFmtId="0" fontId="11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39" fillId="0" borderId="0"/>
    <xf numFmtId="0" fontId="22" fillId="0" borderId="0"/>
    <xf numFmtId="0" fontId="21" fillId="0" borderId="0"/>
    <xf numFmtId="0" fontId="59" fillId="0" borderId="0"/>
    <xf numFmtId="0" fontId="1" fillId="0" borderId="0"/>
    <xf numFmtId="0" fontId="1" fillId="0" borderId="0"/>
    <xf numFmtId="0" fontId="21" fillId="0" borderId="0"/>
    <xf numFmtId="0" fontId="59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7" borderId="39" applyNumberFormat="0" applyFont="0" applyAlignment="0" applyProtection="0"/>
    <xf numFmtId="0" fontId="1" fillId="8" borderId="8" applyNumberFormat="0" applyFont="0" applyAlignment="0" applyProtection="0"/>
    <xf numFmtId="0" fontId="21" fillId="48" borderId="39" applyNumberFormat="0" applyFont="0" applyAlignment="0" applyProtection="0"/>
    <xf numFmtId="0" fontId="1" fillId="8" borderId="8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1" fillId="8" borderId="8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112" fillId="8" borderId="8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6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59" fillId="8" borderId="8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35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1" fillId="8" borderId="8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112" fillId="8" borderId="8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7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61" fillId="48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75" fillId="48" borderId="39" applyNumberFormat="0" applyFont="0" applyAlignment="0" applyProtection="0"/>
    <xf numFmtId="0" fontId="61" fillId="48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48" borderId="39" applyNumberFormat="0" applyFont="0" applyAlignment="0" applyProtection="0"/>
    <xf numFmtId="0" fontId="59" fillId="8" borderId="8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75" fillId="48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79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21" fillId="48" borderId="39" applyNumberFormat="0" applyFont="0" applyAlignment="0" applyProtection="0"/>
    <xf numFmtId="0" fontId="1" fillId="8" borderId="8" applyNumberFormat="0" applyFont="0" applyAlignment="0" applyProtection="0"/>
    <xf numFmtId="49" fontId="118" fillId="0" borderId="0" applyAlignment="0">
      <alignment horizontal="left" vertical="top"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" fontId="38" fillId="0" borderId="15">
      <alignment horizontal="right" vertical="center" wrapText="1" readingOrder="1"/>
    </xf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41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41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85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54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85" borderId="40" applyNumberFormat="0" applyAlignment="0" applyProtection="0"/>
    <xf numFmtId="0" fontId="119" fillId="54" borderId="40" applyNumberFormat="0" applyAlignment="0" applyProtection="0"/>
    <xf numFmtId="0" fontId="9" fillId="6" borderId="5" applyNumberFormat="0" applyAlignment="0" applyProtection="0"/>
    <xf numFmtId="8" fontId="21" fillId="0" borderId="18"/>
    <xf numFmtId="168" fontId="21" fillId="0" borderId="18">
      <alignment horizontal="right"/>
    </xf>
    <xf numFmtId="0" fontId="79" fillId="0" borderId="41" applyNumberFormat="0" applyProtection="0">
      <alignment wrapText="1"/>
    </xf>
    <xf numFmtId="191" fontId="120" fillId="0" borderId="35">
      <alignment vertical="center"/>
    </xf>
    <xf numFmtId="199" fontId="121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199" fontId="121" fillId="0" borderId="0"/>
    <xf numFmtId="10" fontId="21" fillId="0" borderId="18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86" fontId="58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200" fontId="21" fillId="0" borderId="18">
      <alignment horizontal="center"/>
    </xf>
    <xf numFmtId="191" fontId="122" fillId="0" borderId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123" fillId="0" borderId="42">
      <alignment horizontal="center"/>
    </xf>
    <xf numFmtId="0" fontId="123" fillId="0" borderId="42">
      <alignment horizontal="center"/>
    </xf>
    <xf numFmtId="0" fontId="123" fillId="0" borderId="42">
      <alignment horizontal="center"/>
    </xf>
    <xf numFmtId="0" fontId="123" fillId="0" borderId="42">
      <alignment horizontal="center"/>
    </xf>
    <xf numFmtId="0" fontId="123" fillId="0" borderId="42">
      <alignment horizontal="center"/>
    </xf>
    <xf numFmtId="0" fontId="123" fillId="0" borderId="42">
      <alignment horizontal="center"/>
    </xf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43" fillId="96" borderId="0" applyNumberFormat="0" applyFont="0" applyBorder="0" applyAlignment="0" applyProtection="0"/>
    <xf numFmtId="0" fontId="124" fillId="0" borderId="0" applyNumberFormat="0" applyFill="0" applyBorder="0" applyAlignment="0"/>
    <xf numFmtId="201" fontId="49" fillId="0" borderId="0" applyFill="0" applyBorder="0" applyProtection="0">
      <alignment horizontal="right"/>
    </xf>
    <xf numFmtId="14" fontId="125" fillId="0" borderId="0" applyNumberFormat="0" applyFill="0" applyBorder="0" applyAlignment="0" applyProtection="0">
      <alignment horizontal="left"/>
    </xf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3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4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5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6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0" borderId="47" applyNumberFormat="0" applyFont="0" applyFill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8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0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51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52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39" applyNumberFormat="0" applyFont="0" applyFill="0" applyAlignment="0" applyProtection="0"/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128" fillId="0" borderId="0" applyNumberFormat="0" applyFill="0" applyBorder="0" applyProtection="0">
      <alignment horizontal="left"/>
    </xf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21" fillId="41" borderId="0" applyNumberFormat="0" applyFont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3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0" fontId="21" fillId="0" borderId="54" applyNumberFormat="0" applyFont="0" applyFill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5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7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8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127" fillId="84" borderId="0">
      <alignment horizontal="center"/>
    </xf>
    <xf numFmtId="0" fontId="127" fillId="84" borderId="0">
      <alignment horizontal="center"/>
    </xf>
    <xf numFmtId="0" fontId="127" fillId="84" borderId="0">
      <alignment horizontal="center"/>
    </xf>
    <xf numFmtId="0" fontId="127" fillId="84" borderId="0">
      <alignment horizontal="center"/>
    </xf>
    <xf numFmtId="0" fontId="127" fillId="84" borderId="0">
      <alignment horizontal="center"/>
    </xf>
    <xf numFmtId="0" fontId="127" fillId="84" borderId="0">
      <alignment horizontal="center"/>
    </xf>
    <xf numFmtId="8" fontId="21" fillId="0" borderId="18"/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36" fillId="97" borderId="4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36" fillId="97" borderId="4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0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2" fillId="97" borderId="4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1" fillId="97" borderId="6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2" fillId="97" borderId="4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1" fillId="47" borderId="60" applyNumberFormat="0" applyProtection="0">
      <alignment vertical="center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130" fillId="97" borderId="6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4" fontId="130" fillId="47" borderId="60" applyNumberFormat="0" applyProtection="0">
      <alignment horizontal="left" vertical="center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4" fontId="36" fillId="97" borderId="40" applyNumberFormat="0" applyProtection="0">
      <alignment horizontal="left" vertical="center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0" fontId="130" fillId="97" borderId="60" applyNumberFormat="0" applyProtection="0">
      <alignment horizontal="left" vertical="top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4" fontId="36" fillId="97" borderId="40" applyNumberFormat="0" applyProtection="0">
      <alignment horizontal="left" vertical="center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0" fontId="130" fillId="47" borderId="60" applyNumberFormat="0" applyProtection="0">
      <alignment horizontal="left" vertical="top" indent="1"/>
    </xf>
    <xf numFmtId="4" fontId="130" fillId="42" borderId="0" applyNumberFormat="0" applyProtection="0">
      <alignment horizontal="left" vertical="center" indent="1"/>
    </xf>
    <xf numFmtId="4" fontId="130" fillId="98" borderId="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4" fontId="130" fillId="42" borderId="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100" borderId="4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3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101" borderId="4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45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102" borderId="4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72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103" borderId="4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58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104" borderId="4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63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105" borderId="4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81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106" borderId="4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5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8" borderId="4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107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109" borderId="4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36" fillId="56" borderId="60" applyNumberFormat="0" applyProtection="0">
      <alignment horizontal="right" vertical="center"/>
    </xf>
    <xf numFmtId="4" fontId="130" fillId="110" borderId="61" applyNumberFormat="0" applyProtection="0">
      <alignment horizontal="left" vertical="center" indent="1"/>
    </xf>
    <xf numFmtId="4" fontId="130" fillId="110" borderId="61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130" fillId="111" borderId="4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36" fillId="112" borderId="62" applyNumberFormat="0" applyProtection="0">
      <alignment horizontal="left" vertical="center" indent="1"/>
    </xf>
    <xf numFmtId="4" fontId="133" fillId="55" borderId="0" applyNumberFormat="0" applyProtection="0">
      <alignment horizontal="left" vertical="center" indent="1"/>
    </xf>
    <xf numFmtId="4" fontId="133" fillId="113" borderId="0" applyNumberFormat="0" applyProtection="0">
      <alignment horizontal="left" vertical="center" indent="1"/>
    </xf>
    <xf numFmtId="4" fontId="133" fillId="113" borderId="0" applyNumberFormat="0" applyProtection="0">
      <alignment horizontal="left" vertical="center" indent="1"/>
    </xf>
    <xf numFmtId="4" fontId="133" fillId="113" borderId="0" applyNumberFormat="0" applyProtection="0">
      <alignment horizontal="left" vertical="center" indent="1"/>
    </xf>
    <xf numFmtId="4" fontId="133" fillId="113" borderId="0" applyNumberFormat="0" applyProtection="0">
      <alignment horizontal="left" vertical="center" indent="1"/>
    </xf>
    <xf numFmtId="4" fontId="133" fillId="113" borderId="0" applyNumberFormat="0" applyProtection="0">
      <alignment horizontal="left" vertical="center" indent="1"/>
    </xf>
    <xf numFmtId="4" fontId="133" fillId="113" borderId="0" applyNumberFormat="0" applyProtection="0">
      <alignment horizontal="left" vertical="center" indent="1"/>
    </xf>
    <xf numFmtId="4" fontId="133" fillId="55" borderId="0" applyNumberFormat="0" applyProtection="0">
      <alignment horizontal="left" vertical="center" indent="1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0" fontId="21" fillId="99" borderId="40" applyNumberFormat="0" applyProtection="0">
      <alignment horizontal="left" vertical="center" indent="1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4" fontId="36" fillId="42" borderId="60" applyNumberFormat="0" applyProtection="0">
      <alignment horizontal="right" vertical="center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112" borderId="4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/>
    </xf>
    <xf numFmtId="4" fontId="36" fillId="42" borderId="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42" borderId="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114" borderId="40" applyNumberFormat="0" applyProtection="0">
      <alignment horizontal="left" vertical="center" indent="1"/>
    </xf>
    <xf numFmtId="4" fontId="36" fillId="42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42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98" borderId="0" applyNumberFormat="0" applyProtection="0">
      <alignment horizontal="left" vertical="center" indent="1"/>
    </xf>
    <xf numFmtId="4" fontId="36" fillId="42" borderId="0" applyNumberFormat="0" applyProtection="0">
      <alignment horizontal="left" vertical="center"/>
    </xf>
    <xf numFmtId="0" fontId="21" fillId="55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/>
    </xf>
    <xf numFmtId="0" fontId="21" fillId="55" borderId="6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113" borderId="60" applyNumberFormat="0" applyProtection="0">
      <alignment horizontal="left" vertical="center" indent="1"/>
    </xf>
    <xf numFmtId="0" fontId="21" fillId="55" borderId="60" applyNumberFormat="0" applyProtection="0">
      <alignment horizontal="left" vertical="center"/>
    </xf>
    <xf numFmtId="0" fontId="21" fillId="55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114" borderId="40" applyNumberFormat="0" applyProtection="0">
      <alignment horizontal="left" vertical="center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/>
    </xf>
    <xf numFmtId="0" fontId="21" fillId="55" borderId="60" applyNumberFormat="0" applyProtection="0">
      <alignment horizontal="left" vertical="top" indent="1"/>
    </xf>
    <xf numFmtId="0" fontId="21" fillId="114" borderId="40" applyNumberFormat="0" applyProtection="0">
      <alignment horizontal="left" vertical="center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113" borderId="60" applyNumberFormat="0" applyProtection="0">
      <alignment horizontal="left" vertical="top" indent="1"/>
    </xf>
    <xf numFmtId="0" fontId="21" fillId="55" borderId="60" applyNumberFormat="0" applyProtection="0">
      <alignment horizontal="left" vertical="top"/>
    </xf>
    <xf numFmtId="0" fontId="21" fillId="42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/>
    </xf>
    <xf numFmtId="0" fontId="21" fillId="42" borderId="6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98" borderId="60" applyNumberFormat="0" applyProtection="0">
      <alignment horizontal="left" vertical="center" indent="1"/>
    </xf>
    <xf numFmtId="0" fontId="21" fillId="42" borderId="60" applyNumberFormat="0" applyProtection="0">
      <alignment horizontal="left" vertical="center"/>
    </xf>
    <xf numFmtId="0" fontId="21" fillId="42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115" borderId="40" applyNumberFormat="0" applyProtection="0">
      <alignment horizontal="left" vertical="center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/>
    </xf>
    <xf numFmtId="0" fontId="21" fillId="42" borderId="60" applyNumberFormat="0" applyProtection="0">
      <alignment horizontal="left" vertical="top" indent="1"/>
    </xf>
    <xf numFmtId="0" fontId="21" fillId="115" borderId="40" applyNumberFormat="0" applyProtection="0">
      <alignment horizontal="left" vertical="center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98" borderId="60" applyNumberFormat="0" applyProtection="0">
      <alignment horizontal="left" vertical="top" indent="1"/>
    </xf>
    <xf numFmtId="0" fontId="21" fillId="42" borderId="60" applyNumberFormat="0" applyProtection="0">
      <alignment horizontal="left" vertical="top"/>
    </xf>
    <xf numFmtId="0" fontId="21" fillId="52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/>
    </xf>
    <xf numFmtId="0" fontId="21" fillId="52" borderId="6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83" borderId="60" applyNumberFormat="0" applyProtection="0">
      <alignment horizontal="left" vertical="center" indent="1"/>
    </xf>
    <xf numFmtId="0" fontId="21" fillId="52" borderId="60" applyNumberFormat="0" applyProtection="0">
      <alignment horizontal="left" vertical="center"/>
    </xf>
    <xf numFmtId="0" fontId="21" fillId="52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84" borderId="40" applyNumberFormat="0" applyProtection="0">
      <alignment horizontal="left" vertical="center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/>
    </xf>
    <xf numFmtId="0" fontId="21" fillId="52" borderId="60" applyNumberFormat="0" applyProtection="0">
      <alignment horizontal="left" vertical="top" indent="1"/>
    </xf>
    <xf numFmtId="0" fontId="21" fillId="84" borderId="40" applyNumberFormat="0" applyProtection="0">
      <alignment horizontal="left" vertical="center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83" borderId="60" applyNumberFormat="0" applyProtection="0">
      <alignment horizontal="left" vertical="top" indent="1"/>
    </xf>
    <xf numFmtId="0" fontId="21" fillId="52" borderId="60" applyNumberFormat="0" applyProtection="0">
      <alignment horizontal="left" vertical="top"/>
    </xf>
    <xf numFmtId="0" fontId="21" fillId="51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/>
    </xf>
    <xf numFmtId="0" fontId="21" fillId="51" borderId="6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116" borderId="60" applyNumberFormat="0" applyProtection="0">
      <alignment horizontal="left" vertical="center" indent="1"/>
    </xf>
    <xf numFmtId="0" fontId="21" fillId="51" borderId="60" applyNumberFormat="0" applyProtection="0">
      <alignment horizontal="left" vertical="center"/>
    </xf>
    <xf numFmtId="0" fontId="21" fillId="51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/>
    </xf>
    <xf numFmtId="0" fontId="21" fillId="51" borderId="60" applyNumberFormat="0" applyProtection="0">
      <alignment horizontal="left" vertical="top" indent="1"/>
    </xf>
    <xf numFmtId="0" fontId="21" fillId="99" borderId="40" applyNumberFormat="0" applyProtection="0">
      <alignment horizontal="left" vertical="center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116" borderId="60" applyNumberFormat="0" applyProtection="0">
      <alignment horizontal="left" vertical="top" indent="1"/>
    </xf>
    <xf numFmtId="0" fontId="21" fillId="51" borderId="60" applyNumberFormat="0" applyProtection="0">
      <alignment horizontal="left" vertical="top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21" fillId="41" borderId="10" applyNumberFormat="0">
      <protection locked="0"/>
    </xf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0" fontId="134" fillId="55" borderId="63" applyBorder="0"/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6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87" borderId="4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36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6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87" borderId="4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132" fillId="48" borderId="60" applyNumberFormat="0" applyProtection="0">
      <alignment vertical="center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6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4" fontId="36" fillId="48" borderId="60" applyNumberFormat="0" applyProtection="0">
      <alignment horizontal="left" vertical="center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4" fontId="36" fillId="87" borderId="40" applyNumberFormat="0" applyProtection="0">
      <alignment horizontal="left" vertical="center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0" fontId="36" fillId="87" borderId="60" applyNumberFormat="0" applyProtection="0">
      <alignment horizontal="left" vertical="top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4" fontId="36" fillId="87" borderId="40" applyNumberFormat="0" applyProtection="0">
      <alignment horizontal="left" vertical="center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0" fontId="36" fillId="48" borderId="60" applyNumberFormat="0" applyProtection="0">
      <alignment horizontal="left" vertical="top" indent="1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112" borderId="4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36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112" borderId="4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132" fillId="51" borderId="60" applyNumberFormat="0" applyProtection="0">
      <alignment horizontal="right" vertical="center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4" fontId="36" fillId="42" borderId="6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36" fillId="42" borderId="60" applyNumberFormat="0" applyProtection="0">
      <alignment horizontal="left" vertical="top" indent="1"/>
    </xf>
    <xf numFmtId="0" fontId="21" fillId="99" borderId="40" applyNumberFormat="0" applyProtection="0">
      <alignment horizontal="left" vertical="center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36" fillId="98" borderId="60" applyNumberFormat="0" applyProtection="0">
      <alignment horizontal="left" vertical="top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0" fontId="21" fillId="99" borderId="4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4" fontId="135" fillId="117" borderId="0" applyNumberFormat="0" applyProtection="0">
      <alignment horizontal="left" vertical="center" indent="1"/>
    </xf>
    <xf numFmtId="0" fontId="136" fillId="0" borderId="0"/>
    <xf numFmtId="0" fontId="58" fillId="118" borderId="10"/>
    <xf numFmtId="0" fontId="58" fillId="118" borderId="10"/>
    <xf numFmtId="0" fontId="58" fillId="118" borderId="10"/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112" borderId="4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4" fontId="137" fillId="51" borderId="60" applyNumberFormat="0" applyProtection="0">
      <alignment horizontal="right" vertical="center"/>
    </xf>
    <xf numFmtId="0" fontId="51" fillId="0" borderId="64" applyNumberFormat="0" applyFont="0" applyFill="0" applyProtection="0">
      <alignment wrapText="1"/>
    </xf>
    <xf numFmtId="0" fontId="79" fillId="0" borderId="65" applyNumberFormat="0" applyFill="0" applyProtection="0">
      <alignment wrapText="1"/>
    </xf>
    <xf numFmtId="0" fontId="138" fillId="0" borderId="66" applyNumberFormat="0" applyFont="0" applyFill="0" applyProtection="0">
      <alignment wrapText="1"/>
    </xf>
    <xf numFmtId="0" fontId="139" fillId="119" borderId="0"/>
    <xf numFmtId="0" fontId="140" fillId="0" borderId="0" applyNumberFormat="0" applyFill="0" applyBorder="0" applyAlignment="0" applyProtection="0"/>
    <xf numFmtId="0" fontId="21" fillId="0" borderId="18">
      <alignment horizontal="right"/>
    </xf>
    <xf numFmtId="49" fontId="21" fillId="0" borderId="18"/>
    <xf numFmtId="49" fontId="80" fillId="0" borderId="0" applyAlignment="0">
      <alignment horizontal="left" vertical="top"/>
    </xf>
    <xf numFmtId="0" fontId="14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120" borderId="0" applyFont="0" applyAlignment="0">
      <alignment horizontal="center"/>
    </xf>
    <xf numFmtId="166" fontId="21" fillId="0" borderId="0">
      <alignment horizontal="left" wrapText="1"/>
    </xf>
    <xf numFmtId="0" fontId="141" fillId="0" borderId="0"/>
    <xf numFmtId="166" fontId="21" fillId="0" borderId="0">
      <alignment horizontal="left" wrapText="1"/>
    </xf>
    <xf numFmtId="0" fontId="142" fillId="0" borderId="0" applyNumberFormat="0" applyFill="0" applyBorder="0" applyProtection="0">
      <alignment vertical="center"/>
    </xf>
    <xf numFmtId="0" fontId="142" fillId="0" borderId="0" applyNumberFormat="0" applyFill="0" applyBorder="0" applyProtection="0">
      <alignment vertical="center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3" fillId="121" borderId="67" applyNumberFormat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4" fillId="0" borderId="0" applyNumberFormat="0" applyFill="0" applyBorder="0" applyProtection="0">
      <alignment horizontal="center"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4" fillId="0" borderId="0" applyNumberFormat="0" applyFill="0" applyBorder="0" applyProtection="0">
      <alignment horizontal="center"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3" fillId="121" borderId="68" applyNumberFormat="0" applyAlignment="0" applyProtection="0">
      <alignment wrapText="1"/>
    </xf>
    <xf numFmtId="0" fontId="145" fillId="0" borderId="0" applyNumberFormat="0" applyFill="0" applyBorder="0" applyAlignment="0" applyProtection="0"/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145" fillId="0" borderId="0" applyNumberFormat="0" applyFill="0" applyBorder="0" applyAlignment="0" applyProtection="0"/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21" fillId="122" borderId="0" applyNumberFormat="0" applyBorder="0">
      <alignment horizontal="center" wrapText="1"/>
    </xf>
    <xf numFmtId="0" fontId="146" fillId="0" borderId="0" applyNumberFormat="0" applyFill="0" applyBorder="0" applyAlignment="0" applyProtection="0"/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146" fillId="0" borderId="0" applyNumberFormat="0" applyFill="0" applyBorder="0" applyAlignment="0" applyProtection="0"/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21" fillId="123" borderId="69" applyNumberFormat="0">
      <alignment wrapText="1"/>
    </xf>
    <xf numFmtId="0" fontId="144" fillId="0" borderId="0" applyNumberFormat="0" applyFill="0" applyBorder="0" applyAlignment="0" applyProtection="0"/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144" fillId="0" borderId="0" applyNumberFormat="0" applyFill="0" applyBorder="0" applyAlignment="0" applyProtection="0"/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21" fillId="123" borderId="0" applyNumberFormat="0" applyBorder="0">
      <alignment wrapText="1"/>
    </xf>
    <xf numFmtId="0" fontId="147" fillId="0" borderId="0" applyNumberFormat="0" applyFont="0" applyFill="0" applyBorder="0" applyAlignment="0" applyProtection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147" fillId="0" borderId="0" applyNumberFormat="0" applyFont="0" applyFill="0" applyBorder="0" applyAlignment="0" applyProtection="0"/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0" fontId="144" fillId="0" borderId="0" applyFill="0" applyBorder="0" applyProtection="0">
      <alignment horizontal="center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0" fontId="144" fillId="0" borderId="0" applyFill="0" applyBorder="0" applyProtection="0">
      <alignment horizontal="center"/>
    </xf>
    <xf numFmtId="200" fontId="144" fillId="0" borderId="0" applyFill="0" applyBorder="0" applyProtection="0">
      <alignment horizontal="center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0" fontId="144" fillId="0" borderId="0" applyFill="0" applyBorder="0" applyProtection="0">
      <alignment horizontal="center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4" fontId="21" fillId="0" borderId="0" applyFill="0" applyBorder="0" applyAlignment="0" applyProtection="0">
      <alignment wrapText="1"/>
    </xf>
    <xf numFmtId="200" fontId="146" fillId="0" borderId="0" applyFill="0" applyBorder="0" applyProtection="0">
      <alignment horizontal="center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0" fontId="146" fillId="0" borderId="0" applyFill="0" applyBorder="0" applyProtection="0">
      <alignment horizontal="center"/>
    </xf>
    <xf numFmtId="200" fontId="146" fillId="0" borderId="0" applyFill="0" applyBorder="0" applyProtection="0">
      <alignment horizontal="center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0" fontId="146" fillId="0" borderId="0" applyFill="0" applyBorder="0" applyProtection="0">
      <alignment horizontal="center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6" fontId="144" fillId="0" borderId="0" applyFill="0" applyBorder="0" applyProtection="0">
      <alignment horizontal="center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206" fontId="144" fillId="0" borderId="0" applyFill="0" applyBorder="0" applyProtection="0">
      <alignment horizontal="center"/>
    </xf>
    <xf numFmtId="206" fontId="144" fillId="0" borderId="0" applyFill="0" applyBorder="0" applyProtection="0">
      <alignment horizontal="center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206" fontId="144" fillId="0" borderId="0" applyFill="0" applyBorder="0" applyProtection="0">
      <alignment horizontal="center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190" fontId="21" fillId="0" borderId="0" applyFill="0" applyBorder="0" applyAlignment="0" applyProtection="0">
      <alignment wrapText="1"/>
    </xf>
    <xf numFmtId="206" fontId="146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6" fontId="146" fillId="0" borderId="0" applyFill="0" applyBorder="0" applyProtection="0">
      <alignment horizontal="center"/>
    </xf>
    <xf numFmtId="206" fontId="146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6" fontId="146" fillId="0" borderId="0" applyFill="0" applyBorder="0" applyProtection="0">
      <alignment horizontal="center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146" fillId="0" borderId="0" applyNumberFormat="0" applyFill="0" applyBorder="0" applyProtection="0">
      <alignment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146" fillId="0" borderId="0" applyNumberFormat="0" applyFill="0" applyBorder="0" applyProtection="0">
      <alignment wrapText="1"/>
    </xf>
    <xf numFmtId="0" fontId="146" fillId="0" borderId="0" applyNumberFormat="0" applyFill="0" applyBorder="0" applyProtection="0">
      <alignment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146" fillId="0" borderId="0" applyNumberFormat="0" applyFill="0" applyBorder="0" applyProtection="0">
      <alignment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146" fillId="0" borderId="10" applyNumberFormat="0" applyFill="0" applyProtection="0">
      <alignment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146" fillId="0" borderId="10" applyNumberFormat="0" applyFill="0" applyProtection="0">
      <alignment wrapText="1"/>
    </xf>
    <xf numFmtId="0" fontId="146" fillId="0" borderId="10" applyNumberFormat="0" applyFill="0" applyProtection="0">
      <alignment wrapText="1"/>
    </xf>
    <xf numFmtId="0" fontId="146" fillId="0" borderId="10" applyNumberFormat="0" applyFill="0" applyProtection="0">
      <alignment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146" fillId="0" borderId="10" applyNumberFormat="0" applyFill="0" applyProtection="0">
      <alignment wrapText="1"/>
    </xf>
    <xf numFmtId="0" fontId="146" fillId="0" borderId="10" applyNumberFormat="0" applyFill="0" applyProtection="0">
      <alignment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0" fontId="146" fillId="0" borderId="0" applyNumberFormat="0" applyFill="0" applyBorder="0" applyAlignment="0" applyProtection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146" fillId="0" borderId="0" applyNumberFormat="0" applyFill="0" applyBorder="0" applyAlignment="0" applyProtection="0"/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80" fillId="0" borderId="0" applyNumberFormat="0" applyFill="0" applyBorder="0">
      <alignment horizontal="left" wrapText="1"/>
    </xf>
    <xf numFmtId="0" fontId="21" fillId="0" borderId="35" applyNumberFormat="0" applyFont="0" applyFill="0" applyAlignment="0" applyProtection="0"/>
    <xf numFmtId="0" fontId="21" fillId="0" borderId="35" applyNumberFormat="0" applyFont="0" applyFill="0" applyAlignment="0" applyProtection="0"/>
    <xf numFmtId="0" fontId="21" fillId="0" borderId="35" applyNumberFormat="0" applyFont="0" applyFill="0" applyAlignment="0" applyProtection="0"/>
    <xf numFmtId="0" fontId="21" fillId="0" borderId="35" applyNumberFormat="0" applyFont="0" applyFill="0" applyAlignment="0" applyProtection="0"/>
    <xf numFmtId="0" fontId="21" fillId="0" borderId="35" applyNumberFormat="0" applyFont="0" applyFill="0" applyAlignment="0" applyProtection="0"/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21" fillId="0" borderId="35" applyNumberFormat="0" applyFont="0" applyFill="0" applyAlignment="0" applyProtection="0"/>
    <xf numFmtId="0" fontId="21" fillId="0" borderId="35" applyNumberFormat="0" applyFont="0" applyFill="0" applyAlignment="0" applyProtection="0"/>
    <xf numFmtId="0" fontId="21" fillId="0" borderId="35" applyNumberFormat="0" applyFont="0" applyFill="0" applyAlignment="0" applyProtection="0"/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21" fillId="0" borderId="71" applyNumberFormat="0" applyFont="0" applyFill="0" applyAlignment="0" applyProtection="0"/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143" fillId="0" borderId="0" applyNumberFormat="0" applyFill="0" applyBorder="0">
      <alignment horizontal="center" wrapText="1"/>
    </xf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0" fontId="21" fillId="0" borderId="76" applyNumberFormat="0" applyFont="0" applyFill="0" applyAlignment="0" applyProtection="0"/>
    <xf numFmtId="40" fontId="148" fillId="0" borderId="0" applyBorder="0">
      <alignment horizontal="right"/>
    </xf>
    <xf numFmtId="0" fontId="35" fillId="0" borderId="0"/>
    <xf numFmtId="2" fontId="58" fillId="0" borderId="0"/>
    <xf numFmtId="2" fontId="58" fillId="0" borderId="0"/>
    <xf numFmtId="2" fontId="58" fillId="0" borderId="0"/>
    <xf numFmtId="2" fontId="58" fillId="0" borderId="0"/>
    <xf numFmtId="2" fontId="58" fillId="0" borderId="0"/>
    <xf numFmtId="2" fontId="58" fillId="0" borderId="0"/>
    <xf numFmtId="2" fontId="58" fillId="0" borderId="0"/>
    <xf numFmtId="2" fontId="58" fillId="0" borderId="0"/>
    <xf numFmtId="2" fontId="58" fillId="0" borderId="0"/>
    <xf numFmtId="0" fontId="149" fillId="0" borderId="0" applyNumberFormat="0" applyProtection="0">
      <alignment horizontal="left"/>
    </xf>
    <xf numFmtId="49" fontId="150" fillId="0" borderId="35">
      <alignment vertical="center"/>
    </xf>
    <xf numFmtId="49" fontId="150" fillId="0" borderId="35">
      <alignment vertical="center"/>
    </xf>
    <xf numFmtId="40" fontId="151" fillId="0" borderId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0" fillId="0" borderId="77" applyNumberFormat="0" applyFill="0" applyAlignment="0" applyProtection="0"/>
    <xf numFmtId="0" fontId="70" fillId="0" borderId="78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67" fillId="0" borderId="79">
      <protection locked="0"/>
    </xf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8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21" fillId="0" borderId="80" applyNumberFormat="0" applyFill="0" applyBorder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21" fillId="0" borderId="80" applyNumberFormat="0" applyFill="0" applyBorder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70" fillId="0" borderId="77" applyNumberFormat="0" applyFill="0" applyAlignment="0" applyProtection="0"/>
    <xf numFmtId="0" fontId="21" fillId="0" borderId="80" applyNumberFormat="0" applyFill="0" applyBorder="0" applyAlignment="0" applyProtection="0"/>
    <xf numFmtId="0" fontId="21" fillId="0" borderId="80" applyNumberFormat="0" applyFill="0" applyBorder="0" applyAlignment="0" applyProtection="0"/>
    <xf numFmtId="0" fontId="15" fillId="0" borderId="9" applyNumberFormat="0" applyFill="0" applyAlignment="0" applyProtection="0"/>
    <xf numFmtId="0" fontId="21" fillId="0" borderId="80" applyNumberFormat="0" applyFill="0" applyBorder="0" applyAlignment="0" applyProtection="0"/>
    <xf numFmtId="37" fontId="58" fillId="97" borderId="0" applyNumberFormat="0" applyBorder="0" applyAlignment="0" applyProtection="0"/>
    <xf numFmtId="37" fontId="58" fillId="84" borderId="0" applyNumberFormat="0" applyBorder="0" applyAlignment="0" applyProtection="0"/>
    <xf numFmtId="37" fontId="58" fillId="84" borderId="0" applyNumberFormat="0" applyBorder="0" applyAlignment="0" applyProtection="0"/>
    <xf numFmtId="37" fontId="58" fillId="97" borderId="0" applyNumberFormat="0" applyBorder="0" applyAlignment="0" applyProtection="0"/>
    <xf numFmtId="37" fontId="58" fillId="0" borderId="0"/>
    <xf numFmtId="37" fontId="58" fillId="0" borderId="0"/>
    <xf numFmtId="37" fontId="58" fillId="84" borderId="0" applyNumberFormat="0" applyBorder="0" applyAlignment="0" applyProtection="0"/>
    <xf numFmtId="3" fontId="153" fillId="0" borderId="34" applyProtection="0"/>
    <xf numFmtId="3" fontId="153" fillId="0" borderId="34" applyProtection="0"/>
    <xf numFmtId="0" fontId="132" fillId="0" borderId="0" applyFill="0" applyBorder="0" applyAlignment="0"/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13" applyNumberFormat="0" applyAlignment="0"/>
    <xf numFmtId="0" fontId="21" fillId="0" borderId="18" applyNumberFormat="0" applyAlignment="0"/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21" fillId="0" borderId="14" applyNumberFormat="0" applyAlignment="0">
      <alignment horizontal="center"/>
    </xf>
    <xf numFmtId="0" fontId="143" fillId="124" borderId="0" applyBorder="0">
      <alignment horizontal="center"/>
    </xf>
    <xf numFmtId="0" fontId="21" fillId="97" borderId="0" applyBorder="0"/>
    <xf numFmtId="0" fontId="21" fillId="0" borderId="0" applyBorder="0"/>
    <xf numFmtId="201" fontId="143" fillId="125" borderId="0" applyBorder="0"/>
    <xf numFmtId="0" fontId="21" fillId="119" borderId="0" applyBorder="0"/>
    <xf numFmtId="0" fontId="21" fillId="115" borderId="0" applyBorder="0"/>
    <xf numFmtId="0" fontId="21" fillId="119" borderId="0" applyBorder="0">
      <alignment wrapText="1"/>
    </xf>
    <xf numFmtId="201" fontId="143" fillId="115" borderId="0" applyBorder="0"/>
    <xf numFmtId="201" fontId="143" fillId="100" borderId="0" applyBorder="0"/>
    <xf numFmtId="201" fontId="21" fillId="119" borderId="0" applyBorder="0"/>
    <xf numFmtId="0" fontId="21" fillId="105" borderId="0" applyBorder="0"/>
    <xf numFmtId="201" fontId="21" fillId="103" borderId="0" applyBorder="0"/>
    <xf numFmtId="0" fontId="21" fillId="126" borderId="0" applyBorder="0"/>
    <xf numFmtId="0" fontId="41" fillId="127" borderId="0" applyBorder="0"/>
    <xf numFmtId="0" fontId="143" fillId="100" borderId="0" applyNumberFormat="0" applyBorder="0" applyAlignment="0"/>
    <xf numFmtId="0" fontId="143" fillId="43" borderId="0" applyNumberFormat="0" applyBorder="0" applyAlignment="0"/>
    <xf numFmtId="0" fontId="143" fillId="86" borderId="0" applyNumberFormat="0" applyBorder="0" applyAlignment="0"/>
    <xf numFmtId="0" fontId="143" fillId="128" borderId="0" applyNumberFormat="0" applyBorder="0" applyAlignment="0"/>
    <xf numFmtId="0" fontId="143" fillId="129" borderId="0" applyNumberFormat="0" applyBorder="0" applyAlignment="0"/>
    <xf numFmtId="0" fontId="143" fillId="67" borderId="0" applyNumberFormat="0" applyBorder="0" applyAlignment="0"/>
    <xf numFmtId="0" fontId="143" fillId="130" borderId="0" applyNumberFormat="0" applyBorder="0" applyAlignment="0"/>
    <xf numFmtId="1" fontId="143" fillId="126" borderId="10" applyNumberFormat="0" applyAlignment="0">
      <alignment horizontal="center"/>
    </xf>
    <xf numFmtId="1" fontId="143" fillId="126" borderId="10" applyNumberFormat="0" applyAlignment="0">
      <alignment horizontal="center"/>
    </xf>
    <xf numFmtId="1" fontId="143" fillId="126" borderId="10" applyNumberFormat="0" applyAlignment="0">
      <alignment horizontal="center"/>
    </xf>
    <xf numFmtId="1" fontId="143" fillId="83" borderId="10" applyNumberFormat="0" applyAlignment="0">
      <alignment horizontal="left"/>
    </xf>
    <xf numFmtId="1" fontId="143" fillId="83" borderId="10" applyNumberFormat="0" applyAlignment="0">
      <alignment horizontal="left"/>
    </xf>
    <xf numFmtId="1" fontId="143" fillId="83" borderId="10" applyNumberFormat="0" applyAlignment="0">
      <alignment horizontal="left"/>
    </xf>
    <xf numFmtId="0" fontId="143" fillId="83" borderId="10" applyNumberFormat="0" applyAlignment="0"/>
    <xf numFmtId="0" fontId="143" fillId="83" borderId="10" applyNumberFormat="0" applyAlignment="0"/>
    <xf numFmtId="0" fontId="143" fillId="83" borderId="10" applyNumberFormat="0" applyAlignment="0"/>
    <xf numFmtId="0" fontId="21" fillId="0" borderId="18">
      <alignment horizontal="center"/>
    </xf>
    <xf numFmtId="49" fontId="21" fillId="63" borderId="18">
      <alignment horizontal="center"/>
    </xf>
    <xf numFmtId="0" fontId="21" fillId="0" borderId="0"/>
    <xf numFmtId="0" fontId="21" fillId="0" borderId="0"/>
    <xf numFmtId="43" fontId="3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17" fillId="0" borderId="0" xfId="0" applyFont="1"/>
    <xf numFmtId="0" fontId="0" fillId="0" borderId="0" xfId="0" applyFont="1"/>
    <xf numFmtId="0" fontId="18" fillId="0" borderId="0" xfId="0" applyFont="1"/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wrapText="1"/>
    </xf>
    <xf numFmtId="0" fontId="0" fillId="35" borderId="10" xfId="0" quotePrefix="1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 wrapText="1"/>
    </xf>
    <xf numFmtId="0" fontId="19" fillId="35" borderId="10" xfId="2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19" fillId="0" borderId="10" xfId="0" quotePrefix="1" applyFont="1" applyFill="1" applyBorder="1" applyAlignment="1">
      <alignment horizontal="left" vertical="top"/>
    </xf>
    <xf numFmtId="0" fontId="19" fillId="0" borderId="10" xfId="0" quotePrefix="1" applyFont="1" applyFill="1" applyBorder="1" applyAlignment="1">
      <alignment horizontal="left" vertical="top" wrapText="1"/>
    </xf>
    <xf numFmtId="0" fontId="0" fillId="0" borderId="10" xfId="0" quotePrefix="1" applyFont="1" applyFill="1" applyBorder="1" applyAlignment="1">
      <alignment horizontal="left" vertical="top"/>
    </xf>
    <xf numFmtId="0" fontId="19" fillId="35" borderId="10" xfId="0" quotePrefix="1" applyFont="1" applyFill="1" applyBorder="1" applyAlignment="1">
      <alignment horizontal="left" vertical="top"/>
    </xf>
    <xf numFmtId="0" fontId="19" fillId="35" borderId="10" xfId="0" quotePrefix="1" applyFont="1" applyFill="1" applyBorder="1" applyAlignment="1">
      <alignment horizontal="left" vertical="top" wrapText="1"/>
    </xf>
    <xf numFmtId="0" fontId="0" fillId="0" borderId="12" xfId="0" quotePrefix="1" applyFont="1" applyFill="1" applyBorder="1" applyAlignment="1">
      <alignment horizontal="left" vertical="top"/>
    </xf>
    <xf numFmtId="0" fontId="19" fillId="0" borderId="12" xfId="0" quotePrefix="1" applyFont="1" applyFill="1" applyBorder="1" applyAlignment="1">
      <alignment horizontal="left" vertical="top"/>
    </xf>
    <xf numFmtId="0" fontId="19" fillId="0" borderId="12" xfId="0" quotePrefix="1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top"/>
    </xf>
    <xf numFmtId="0" fontId="19" fillId="0" borderId="13" xfId="0" quotePrefix="1" applyFont="1" applyFill="1" applyBorder="1" applyAlignment="1">
      <alignment horizontal="left" vertical="top"/>
    </xf>
    <xf numFmtId="0" fontId="19" fillId="0" borderId="14" xfId="0" quotePrefix="1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9" fillId="35" borderId="10" xfId="0" applyFont="1" applyFill="1" applyBorder="1" applyAlignment="1">
      <alignment horizontal="left" vertical="top"/>
    </xf>
    <xf numFmtId="0" fontId="19" fillId="35" borderId="10" xfId="0" applyFont="1" applyFill="1" applyBorder="1" applyAlignment="1">
      <alignment horizontal="left" vertical="top" wrapText="1"/>
    </xf>
    <xf numFmtId="0" fontId="0" fillId="0" borderId="0" xfId="0" applyFill="1" applyBorder="1"/>
    <xf numFmtId="0" fontId="23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/>
    </xf>
    <xf numFmtId="0" fontId="19" fillId="0" borderId="12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25" fillId="0" borderId="0" xfId="4" applyFont="1" applyFill="1" applyBorder="1" applyAlignment="1">
      <alignment vertical="center"/>
    </xf>
    <xf numFmtId="0" fontId="26" fillId="0" borderId="0" xfId="4" applyFont="1" applyFill="1" applyBorder="1" applyAlignment="1">
      <alignment vertical="center"/>
    </xf>
    <xf numFmtId="0" fontId="15" fillId="0" borderId="0" xfId="0" applyFont="1"/>
    <xf numFmtId="0" fontId="12" fillId="33" borderId="14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left" wrapText="1"/>
    </xf>
    <xf numFmtId="0" fontId="155" fillId="34" borderId="0" xfId="3" applyFont="1" applyFill="1"/>
    <xf numFmtId="0" fontId="22" fillId="0" borderId="10" xfId="3" applyBorder="1"/>
    <xf numFmtId="186" fontId="22" fillId="0" borderId="10" xfId="3" applyNumberFormat="1" applyFill="1" applyBorder="1"/>
    <xf numFmtId="186" fontId="22" fillId="0" borderId="10" xfId="3" applyNumberFormat="1" applyBorder="1"/>
    <xf numFmtId="207" fontId="22" fillId="0" borderId="10" xfId="3" applyNumberFormat="1" applyBorder="1"/>
    <xf numFmtId="168" fontId="22" fillId="0" borderId="10" xfId="3" applyNumberFormat="1" applyBorder="1"/>
    <xf numFmtId="0" fontId="22" fillId="0" borderId="10" xfId="3" applyFill="1" applyBorder="1"/>
    <xf numFmtId="168" fontId="22" fillId="0" borderId="10" xfId="3" applyNumberFormat="1" applyFill="1" applyBorder="1"/>
    <xf numFmtId="1" fontId="22" fillId="0" borderId="10" xfId="3" applyNumberFormat="1" applyFill="1" applyBorder="1"/>
    <xf numFmtId="207" fontId="22" fillId="0" borderId="10" xfId="3" applyNumberFormat="1" applyFill="1" applyBorder="1"/>
    <xf numFmtId="0" fontId="0" fillId="131" borderId="10" xfId="0" quotePrefix="1" applyFont="1" applyFill="1" applyBorder="1" applyAlignment="1">
      <alignment horizontal="left" vertical="top"/>
    </xf>
    <xf numFmtId="0" fontId="0" fillId="131" borderId="10" xfId="0" applyFont="1" applyFill="1" applyBorder="1" applyAlignment="1">
      <alignment horizontal="left" vertical="top"/>
    </xf>
    <xf numFmtId="0" fontId="19" fillId="131" borderId="10" xfId="0" applyFont="1" applyFill="1" applyBorder="1" applyAlignment="1">
      <alignment horizontal="left" vertical="top"/>
    </xf>
    <xf numFmtId="0" fontId="19" fillId="131" borderId="10" xfId="0" applyFont="1" applyFill="1" applyBorder="1" applyAlignment="1">
      <alignment horizontal="left" vertical="top" wrapText="1"/>
    </xf>
    <xf numFmtId="0" fontId="22" fillId="131" borderId="10" xfId="3" applyFill="1" applyBorder="1"/>
    <xf numFmtId="186" fontId="22" fillId="131" borderId="10" xfId="3" applyNumberFormat="1" applyFill="1" applyBorder="1"/>
    <xf numFmtId="207" fontId="22" fillId="131" borderId="10" xfId="3" applyNumberFormat="1" applyFill="1" applyBorder="1"/>
    <xf numFmtId="0" fontId="19" fillId="131" borderId="10" xfId="2" applyFont="1" applyFill="1" applyBorder="1" applyAlignment="1">
      <alignment horizontal="left" vertical="top"/>
    </xf>
    <xf numFmtId="0" fontId="0" fillId="131" borderId="10" xfId="0" applyFont="1" applyFill="1" applyBorder="1" applyAlignment="1">
      <alignment vertical="top"/>
    </xf>
    <xf numFmtId="0" fontId="19" fillId="131" borderId="10" xfId="0" quotePrefix="1" applyFont="1" applyFill="1" applyBorder="1" applyAlignment="1">
      <alignment horizontal="left" vertical="top"/>
    </xf>
    <xf numFmtId="0" fontId="19" fillId="131" borderId="10" xfId="0" quotePrefix="1" applyFont="1" applyFill="1" applyBorder="1" applyAlignment="1">
      <alignment horizontal="left" vertical="top" wrapText="1"/>
    </xf>
    <xf numFmtId="168" fontId="22" fillId="131" borderId="10" xfId="3" applyNumberFormat="1" applyFill="1" applyBorder="1"/>
    <xf numFmtId="1" fontId="22" fillId="131" borderId="10" xfId="3" applyNumberFormat="1" applyFill="1" applyBorder="1"/>
    <xf numFmtId="208" fontId="22" fillId="0" borderId="10" xfId="3" applyNumberFormat="1" applyFill="1" applyBorder="1"/>
    <xf numFmtId="0" fontId="0" fillId="0" borderId="10" xfId="0" applyBorder="1"/>
    <xf numFmtId="0" fontId="156" fillId="0" borderId="0" xfId="4926" applyFont="1"/>
    <xf numFmtId="0" fontId="22" fillId="0" borderId="0" xfId="4926"/>
    <xf numFmtId="0" fontId="157" fillId="0" borderId="0" xfId="1" applyFont="1"/>
    <xf numFmtId="0" fontId="157" fillId="0" borderId="0" xfId="1" applyFont="1" applyFill="1"/>
    <xf numFmtId="0" fontId="157" fillId="0" borderId="0" xfId="1" applyFont="1" applyFill="1" applyAlignment="1">
      <alignment wrapText="1"/>
    </xf>
    <xf numFmtId="0" fontId="159" fillId="0" borderId="0" xfId="4926" applyFont="1"/>
    <xf numFmtId="0" fontId="160" fillId="0" borderId="0" xfId="1" applyFont="1"/>
    <xf numFmtId="0" fontId="20" fillId="0" borderId="0" xfId="4926" applyFont="1"/>
    <xf numFmtId="0" fontId="161" fillId="0" borderId="0" xfId="1" applyFont="1"/>
    <xf numFmtId="0" fontId="24" fillId="0" borderId="0" xfId="4926" applyFont="1"/>
    <xf numFmtId="0" fontId="20" fillId="0" borderId="0" xfId="4926" applyFont="1" applyFill="1"/>
    <xf numFmtId="0" fontId="15" fillId="0" borderId="0" xfId="4924" applyFont="1" applyFill="1" applyBorder="1"/>
    <xf numFmtId="0" fontId="22" fillId="0" borderId="0" xfId="4926" applyFill="1" applyBorder="1"/>
    <xf numFmtId="0" fontId="158" fillId="0" borderId="0" xfId="4926" applyFont="1" applyFill="1" applyBorder="1"/>
    <xf numFmtId="0" fontId="156" fillId="0" borderId="0" xfId="4926" applyFont="1" applyFill="1" applyBorder="1"/>
    <xf numFmtId="0" fontId="155" fillId="133" borderId="0" xfId="3" applyFont="1" applyFill="1"/>
    <xf numFmtId="186" fontId="22" fillId="132" borderId="10" xfId="3" applyNumberFormat="1" applyFill="1" applyBorder="1"/>
    <xf numFmtId="0" fontId="15" fillId="134" borderId="0" xfId="0" applyFont="1" applyFill="1"/>
    <xf numFmtId="186" fontId="0" fillId="135" borderId="0" xfId="46793" applyNumberFormat="1" applyFont="1" applyFill="1"/>
    <xf numFmtId="207" fontId="0" fillId="135" borderId="0" xfId="0" applyNumberFormat="1" applyFill="1"/>
    <xf numFmtId="0" fontId="0" fillId="135" borderId="0" xfId="0" applyFill="1"/>
    <xf numFmtId="0" fontId="0" fillId="136" borderId="0" xfId="0" applyFill="1"/>
    <xf numFmtId="0" fontId="0" fillId="137" borderId="0" xfId="0" applyFill="1"/>
    <xf numFmtId="186" fontId="0" fillId="137" borderId="0" xfId="46793" applyNumberFormat="1" applyFont="1" applyFill="1"/>
    <xf numFmtId="168" fontId="0" fillId="137" borderId="0" xfId="0" applyNumberFormat="1" applyFill="1"/>
    <xf numFmtId="0" fontId="143" fillId="134" borderId="0" xfId="3" applyFont="1" applyFill="1"/>
    <xf numFmtId="186" fontId="0" fillId="136" borderId="0" xfId="46793" applyNumberFormat="1" applyFont="1" applyFill="1"/>
    <xf numFmtId="207" fontId="0" fillId="136" borderId="0" xfId="0" applyNumberFormat="1" applyFill="1"/>
    <xf numFmtId="0" fontId="22" fillId="0" borderId="0" xfId="3"/>
    <xf numFmtId="186" fontId="22" fillId="0" borderId="0" xfId="3" applyNumberFormat="1" applyFill="1"/>
    <xf numFmtId="186" fontId="22" fillId="134" borderId="0" xfId="3" applyNumberFormat="1" applyFill="1"/>
    <xf numFmtId="186" fontId="22" fillId="0" borderId="0" xfId="3" applyNumberFormat="1"/>
    <xf numFmtId="207" fontId="22" fillId="0" borderId="0" xfId="3" applyNumberFormat="1"/>
    <xf numFmtId="186" fontId="0" fillId="0" borderId="0" xfId="46793" applyNumberFormat="1" applyFont="1"/>
    <xf numFmtId="207" fontId="0" fillId="0" borderId="0" xfId="0" applyNumberFormat="1"/>
    <xf numFmtId="186" fontId="0" fillId="0" borderId="0" xfId="46793" applyNumberFormat="1" applyFont="1" applyFill="1"/>
    <xf numFmtId="207" fontId="0" fillId="0" borderId="0" xfId="0" applyNumberFormat="1" applyFill="1"/>
    <xf numFmtId="3" fontId="0" fillId="0" borderId="0" xfId="0" applyNumberFormat="1" applyFill="1"/>
    <xf numFmtId="168" fontId="0" fillId="0" borderId="0" xfId="0" applyNumberFormat="1"/>
    <xf numFmtId="168" fontId="22" fillId="0" borderId="0" xfId="3" applyNumberFormat="1"/>
    <xf numFmtId="0" fontId="22" fillId="0" borderId="0" xfId="3" applyFill="1"/>
    <xf numFmtId="168" fontId="22" fillId="0" borderId="0" xfId="3" applyNumberFormat="1" applyFill="1"/>
    <xf numFmtId="1" fontId="22" fillId="0" borderId="0" xfId="3" applyNumberFormat="1" applyFill="1"/>
    <xf numFmtId="10" fontId="22" fillId="0" borderId="0" xfId="3" applyNumberFormat="1" applyFill="1"/>
    <xf numFmtId="207" fontId="22" fillId="0" borderId="0" xfId="3" applyNumberFormat="1" applyFill="1"/>
    <xf numFmtId="186" fontId="22" fillId="138" borderId="0" xfId="3" applyNumberFormat="1" applyFill="1"/>
    <xf numFmtId="0" fontId="22" fillId="138" borderId="0" xfId="3" applyFill="1"/>
    <xf numFmtId="168" fontId="22" fillId="138" borderId="0" xfId="3" applyNumberFormat="1" applyFill="1"/>
    <xf numFmtId="0" fontId="22" fillId="131" borderId="0" xfId="3" applyFill="1"/>
    <xf numFmtId="186" fontId="22" fillId="131" borderId="0" xfId="3" applyNumberFormat="1" applyFill="1"/>
    <xf numFmtId="207" fontId="22" fillId="131" borderId="0" xfId="3" applyNumberFormat="1" applyFill="1"/>
    <xf numFmtId="186" fontId="0" fillId="131" borderId="0" xfId="46793" applyNumberFormat="1" applyFont="1" applyFill="1"/>
    <xf numFmtId="207" fontId="0" fillId="131" borderId="0" xfId="0" applyNumberFormat="1" applyFill="1"/>
    <xf numFmtId="0" fontId="0" fillId="131" borderId="0" xfId="0" applyFill="1"/>
    <xf numFmtId="0" fontId="0" fillId="131" borderId="12" xfId="0" quotePrefix="1" applyFont="1" applyFill="1" applyBorder="1" applyAlignment="1">
      <alignment horizontal="left" vertical="top"/>
    </xf>
    <xf numFmtId="0" fontId="19" fillId="131" borderId="12" xfId="0" quotePrefix="1" applyFont="1" applyFill="1" applyBorder="1" applyAlignment="1">
      <alignment horizontal="left" vertical="top"/>
    </xf>
    <xf numFmtId="0" fontId="19" fillId="131" borderId="12" xfId="0" quotePrefix="1" applyFont="1" applyFill="1" applyBorder="1" applyAlignment="1">
      <alignment horizontal="left" vertical="top" wrapText="1"/>
    </xf>
    <xf numFmtId="0" fontId="0" fillId="131" borderId="13" xfId="0" applyFont="1" applyFill="1" applyBorder="1" applyAlignment="1">
      <alignment horizontal="left" vertical="top"/>
    </xf>
    <xf numFmtId="0" fontId="19" fillId="131" borderId="13" xfId="0" quotePrefix="1" applyFont="1" applyFill="1" applyBorder="1" applyAlignment="1">
      <alignment horizontal="left" vertical="top"/>
    </xf>
    <xf numFmtId="168" fontId="22" fillId="131" borderId="0" xfId="3" applyNumberFormat="1" applyFill="1"/>
    <xf numFmtId="1" fontId="22" fillId="131" borderId="0" xfId="3" applyNumberFormat="1" applyFill="1"/>
    <xf numFmtId="0" fontId="19" fillId="131" borderId="14" xfId="0" quotePrefix="1" applyFont="1" applyFill="1" applyBorder="1" applyAlignment="1">
      <alignment horizontal="left" vertical="top"/>
    </xf>
    <xf numFmtId="0" fontId="19" fillId="131" borderId="13" xfId="0" applyFont="1" applyFill="1" applyBorder="1" applyAlignment="1">
      <alignment horizontal="left" vertical="top"/>
    </xf>
    <xf numFmtId="0" fontId="19" fillId="131" borderId="13" xfId="0" applyFont="1" applyFill="1" applyBorder="1" applyAlignment="1">
      <alignment horizontal="left" vertical="top" wrapText="1"/>
    </xf>
    <xf numFmtId="207" fontId="22" fillId="138" borderId="0" xfId="3" applyNumberFormat="1" applyFill="1"/>
    <xf numFmtId="0" fontId="0" fillId="131" borderId="12" xfId="0" applyFont="1" applyFill="1" applyBorder="1" applyAlignment="1">
      <alignment horizontal="left" vertical="top"/>
    </xf>
    <xf numFmtId="0" fontId="19" fillId="131" borderId="12" xfId="0" applyFont="1" applyFill="1" applyBorder="1" applyAlignment="1">
      <alignment horizontal="left" vertical="top"/>
    </xf>
    <xf numFmtId="0" fontId="19" fillId="131" borderId="12" xfId="0" applyFont="1" applyFill="1" applyBorder="1" applyAlignment="1">
      <alignment horizontal="left" vertical="top" wrapText="1"/>
    </xf>
    <xf numFmtId="0" fontId="0" fillId="139" borderId="0" xfId="0" applyFill="1"/>
    <xf numFmtId="186" fontId="0" fillId="139" borderId="0" xfId="46793" applyNumberFormat="1" applyFont="1" applyFill="1"/>
    <xf numFmtId="207" fontId="0" fillId="139" borderId="0" xfId="0" applyNumberFormat="1" applyFill="1"/>
    <xf numFmtId="168" fontId="0" fillId="139" borderId="0" xfId="0" applyNumberFormat="1" applyFill="1"/>
    <xf numFmtId="208" fontId="22" fillId="0" borderId="0" xfId="3" applyNumberFormat="1" applyFill="1"/>
    <xf numFmtId="186" fontId="0" fillId="133" borderId="0" xfId="46793" applyNumberFormat="1" applyFont="1" applyFill="1"/>
    <xf numFmtId="3" fontId="0" fillId="133" borderId="0" xfId="0" applyNumberFormat="1" applyFill="1"/>
    <xf numFmtId="0" fontId="0" fillId="134" borderId="0" xfId="0" applyFill="1"/>
    <xf numFmtId="0" fontId="0" fillId="132" borderId="0" xfId="0" applyFill="1"/>
    <xf numFmtId="0" fontId="22" fillId="132" borderId="10" xfId="3" applyFill="1" applyBorder="1"/>
  </cellXfs>
  <cellStyles count="46794">
    <cellStyle name="_x0013_" xfId="5"/>
    <cellStyle name="_x0013_ 10" xfId="6"/>
    <cellStyle name="_x0013_ 11" xfId="7"/>
    <cellStyle name="_x0013_ 2" xfId="8"/>
    <cellStyle name="_x0013_ 2 2" xfId="9"/>
    <cellStyle name="_x0013_ 2 2 2" xfId="10"/>
    <cellStyle name="_x0013_ 2 2 3" xfId="11"/>
    <cellStyle name="_x0013_ 2 3" xfId="12"/>
    <cellStyle name="_x0013_ 2 4" xfId="13"/>
    <cellStyle name="_x0013_ 3" xfId="14"/>
    <cellStyle name="_x0013_ 3 2" xfId="15"/>
    <cellStyle name="_x0013_ 3 3" xfId="16"/>
    <cellStyle name="_x0013_ 4" xfId="17"/>
    <cellStyle name="_x0013_ 4 2" xfId="18"/>
    <cellStyle name="_x0013_ 4 3" xfId="19"/>
    <cellStyle name="_x0013_ 5" xfId="20"/>
    <cellStyle name="_x0013_ 5 2" xfId="21"/>
    <cellStyle name="_x0013_ 5 3" xfId="22"/>
    <cellStyle name="_x0013_ 6" xfId="23"/>
    <cellStyle name="_x0013_ 6 2" xfId="24"/>
    <cellStyle name="_x0013_ 6 3" xfId="25"/>
    <cellStyle name="_x0013_ 7" xfId="26"/>
    <cellStyle name="_x0013_ 7 2" xfId="27"/>
    <cellStyle name="_x0013_ 7 3" xfId="28"/>
    <cellStyle name="_x0013_ 8" xfId="29"/>
    <cellStyle name="_x0013_ 8 2" xfId="30"/>
    <cellStyle name="_x0013_ 8 3" xfId="31"/>
    <cellStyle name="_x0013_ 9" xfId="32"/>
    <cellStyle name="*MB Hardwired" xfId="33"/>
    <cellStyle name="*MB Input Table Calc" xfId="34"/>
    <cellStyle name="*MB Normal" xfId="35"/>
    <cellStyle name="*MB Placeholder" xfId="36"/>
    <cellStyle name="?? [0]_VERA" xfId="37"/>
    <cellStyle name="???? [0.00]_SMUD-DSM-Summary" xfId="38"/>
    <cellStyle name="?????_VERA" xfId="39"/>
    <cellStyle name="??_VERA" xfId="40"/>
    <cellStyle name="_x0013__5. Table of Results - Peak" xfId="41"/>
    <cellStyle name="_x0013__5. Table of Results - Peak 2" xfId="42"/>
    <cellStyle name="_x0013__5. Table of Results - Peak 3" xfId="43"/>
    <cellStyle name="_CC Oil" xfId="44"/>
    <cellStyle name="_CC Oil 2" xfId="45"/>
    <cellStyle name="_CC Oil_ICF-FPL Program Planning Tool - Program Level Analysis Workbook - Existing Programs v 2" xfId="46"/>
    <cellStyle name="_CC Oil_ICF-FPL Program Planning Tool - Program Level Analysis Workbook - Existing Programs v 3" xfId="47"/>
    <cellStyle name="_DSO Oil" xfId="48"/>
    <cellStyle name="_DSO Oil 2" xfId="49"/>
    <cellStyle name="_DSO Oil_ICF-FPL Program Planning Tool - Program Level Analysis Workbook - Existing Programs v 2" xfId="50"/>
    <cellStyle name="_DSO Oil_ICF-FPL Program Planning Tool - Program Level Analysis Workbook - Existing Programs v 3" xfId="51"/>
    <cellStyle name="_FLCC Oil" xfId="52"/>
    <cellStyle name="_FLCC Oil 2" xfId="53"/>
    <cellStyle name="_FLCC Oil_ICF-FPL Program Planning Tool - Program Level Analysis Workbook - Existing Programs v 2" xfId="54"/>
    <cellStyle name="_FLCC Oil_ICF-FPL Program Planning Tool - Program Level Analysis Workbook - Existing Programs v 3" xfId="55"/>
    <cellStyle name="_FLPEGT Oil" xfId="56"/>
    <cellStyle name="_FLPEGT Oil 2" xfId="57"/>
    <cellStyle name="_FLPEGT Oil_ICF-FPL Program Planning Tool - Program Level Analysis Workbook - Existing Programs v 2" xfId="58"/>
    <cellStyle name="_FLPEGT Oil_ICF-FPL Program Planning Tool - Program Level Analysis Workbook - Existing Programs v 3" xfId="59"/>
    <cellStyle name="_FMCT Oil" xfId="60"/>
    <cellStyle name="_FMCT Oil 2" xfId="61"/>
    <cellStyle name="_FMCT Oil_ICF-FPL Program Planning Tool - Program Level Analysis Workbook - Existing Programs v 2" xfId="62"/>
    <cellStyle name="_FMCT Oil_ICF-FPL Program Planning Tool - Program Level Analysis Workbook - Existing Programs v 3" xfId="63"/>
    <cellStyle name="_x0013__Generation" xfId="64"/>
    <cellStyle name="_x0013__Generation 10" xfId="65"/>
    <cellStyle name="_x0013__Generation 2" xfId="66"/>
    <cellStyle name="_x0013__Generation 2 2" xfId="67"/>
    <cellStyle name="_x0013__Generation 2 2 2" xfId="68"/>
    <cellStyle name="_x0013__Generation 2 2 3" xfId="69"/>
    <cellStyle name="_x0013__Generation 2 3" xfId="70"/>
    <cellStyle name="_x0013__Generation 2 4" xfId="71"/>
    <cellStyle name="_x0013__Generation 3" xfId="72"/>
    <cellStyle name="_x0013__Generation 3 2" xfId="73"/>
    <cellStyle name="_x0013__Generation 3 3" xfId="74"/>
    <cellStyle name="_x0013__Generation 4" xfId="75"/>
    <cellStyle name="_x0013__Generation 4 2" xfId="76"/>
    <cellStyle name="_x0013__Generation 4 3" xfId="77"/>
    <cellStyle name="_x0013__Generation 5" xfId="78"/>
    <cellStyle name="_x0013__Generation 5 2" xfId="79"/>
    <cellStyle name="_x0013__Generation 5 3" xfId="80"/>
    <cellStyle name="_x0013__Generation 6" xfId="81"/>
    <cellStyle name="_x0013__Generation 6 2" xfId="82"/>
    <cellStyle name="_x0013__Generation 6 3" xfId="83"/>
    <cellStyle name="_x0013__Generation 7" xfId="84"/>
    <cellStyle name="_x0013__Generation 7 2" xfId="85"/>
    <cellStyle name="_x0013__Generation 7 3" xfId="86"/>
    <cellStyle name="_x0013__Generation 8" xfId="87"/>
    <cellStyle name="_x0013__Generation 8 2" xfId="88"/>
    <cellStyle name="_x0013__Generation 8 3" xfId="89"/>
    <cellStyle name="_x0013__Generation 9" xfId="90"/>
    <cellStyle name="_x0013__Generation_5. Table of Results - Peak" xfId="91"/>
    <cellStyle name="_x0013__Generation_5. Table of Results - Peak 2" xfId="92"/>
    <cellStyle name="_x0013__Generation_5. Table of Results - Peak 3" xfId="93"/>
    <cellStyle name="_x0013__Generation_Slope Avg(1.5IQR)" xfId="94"/>
    <cellStyle name="_x0013__Generation_Slope Avg(1.5IQR) 2" xfId="95"/>
    <cellStyle name="_x0013__Generation_Slope Avg(1.5IQR) 3" xfId="96"/>
    <cellStyle name="_GTDW_DataTemplate" xfId="97"/>
    <cellStyle name="_GTDW_DataTemplate 2" xfId="98"/>
    <cellStyle name="_GTDW_DataTemplate_ICF-FPL Program Planning Tool - Program Level Analysis Workbook - Existing Programs v 2" xfId="99"/>
    <cellStyle name="_GTDW_DataTemplate_ICF-FPL Program Planning Tool - Program Level Analysis Workbook - Existing Programs v 3" xfId="100"/>
    <cellStyle name="_Gulfstream Gas" xfId="101"/>
    <cellStyle name="_Gulfstream Gas 2" xfId="102"/>
    <cellStyle name="_Gulfstream Gas_ICF-FPL Program Planning Tool - Program Level Analysis Workbook - Existing Programs v 2" xfId="103"/>
    <cellStyle name="_Gulfstream Gas_ICF-FPL Program Planning Tool - Program Level Analysis Workbook - Existing Programs v 3" xfId="104"/>
    <cellStyle name="_x0013__ICF-FPL Program Planning Tool - Program Level Analysis Workbook - Existing Programs v 2" xfId="105"/>
    <cellStyle name="_x0013__ICF-FPL Program Planning Tool - Program Level Analysis Workbook - Existing Programs v 3" xfId="106"/>
    <cellStyle name="_x0013__Mkt Share" xfId="107"/>
    <cellStyle name="_x0013__Mkt Share 10" xfId="108"/>
    <cellStyle name="_x0013__Mkt Share 2" xfId="109"/>
    <cellStyle name="_x0013__Mkt Share 2 2" xfId="110"/>
    <cellStyle name="_x0013__Mkt Share 2 2 2" xfId="111"/>
    <cellStyle name="_x0013__Mkt Share 2 2 3" xfId="112"/>
    <cellStyle name="_x0013__Mkt Share 2 3" xfId="113"/>
    <cellStyle name="_x0013__Mkt Share 2 4" xfId="114"/>
    <cellStyle name="_x0013__Mkt Share 3" xfId="115"/>
    <cellStyle name="_x0013__Mkt Share 3 2" xfId="116"/>
    <cellStyle name="_x0013__Mkt Share 3 3" xfId="117"/>
    <cellStyle name="_x0013__Mkt Share 4" xfId="118"/>
    <cellStyle name="_x0013__Mkt Share 4 2" xfId="119"/>
    <cellStyle name="_x0013__Mkt Share 4 3" xfId="120"/>
    <cellStyle name="_x0013__Mkt Share 5" xfId="121"/>
    <cellStyle name="_x0013__Mkt Share 5 2" xfId="122"/>
    <cellStyle name="_x0013__Mkt Share 5 3" xfId="123"/>
    <cellStyle name="_x0013__Mkt Share 6" xfId="124"/>
    <cellStyle name="_x0013__Mkt Share 6 2" xfId="125"/>
    <cellStyle name="_x0013__Mkt Share 6 3" xfId="126"/>
    <cellStyle name="_x0013__Mkt Share 7" xfId="127"/>
    <cellStyle name="_x0013__Mkt Share 7 2" xfId="128"/>
    <cellStyle name="_x0013__Mkt Share 7 3" xfId="129"/>
    <cellStyle name="_x0013__Mkt Share 8" xfId="130"/>
    <cellStyle name="_x0013__Mkt Share 8 2" xfId="131"/>
    <cellStyle name="_x0013__Mkt Share 8 3" xfId="132"/>
    <cellStyle name="_x0013__Mkt Share 9" xfId="133"/>
    <cellStyle name="_x0013__Mkt Share_5. Table of Results - Peak" xfId="134"/>
    <cellStyle name="_x0013__Mkt Share_5. Table of Results - Peak 2" xfId="135"/>
    <cellStyle name="_x0013__Mkt Share_5. Table of Results - Peak 3" xfId="136"/>
    <cellStyle name="_x0013__Mkt Share_Slope Avg(1.5IQR)" xfId="137"/>
    <cellStyle name="_x0013__Mkt Share_Slope Avg(1.5IQR) 2" xfId="138"/>
    <cellStyle name="_x0013__Mkt Share_Slope Avg(1.5IQR) 3" xfId="139"/>
    <cellStyle name="_MR .7 Oil" xfId="140"/>
    <cellStyle name="_MR .7 Oil 2" xfId="141"/>
    <cellStyle name="_MR .7 Oil_ICF-FPL Program Planning Tool - Program Level Analysis Workbook - Existing Programs v 2" xfId="142"/>
    <cellStyle name="_MR .7 Oil_ICF-FPL Program Planning Tool - Program Level Analysis Workbook - Existing Programs v 3" xfId="143"/>
    <cellStyle name="_MR 1 Oil" xfId="144"/>
    <cellStyle name="_MR 1 Oil 2" xfId="145"/>
    <cellStyle name="_MR 1 Oil_ICF-FPL Program Planning Tool - Program Level Analysis Workbook - Existing Programs v 2" xfId="146"/>
    <cellStyle name="_MR 1 Oil_ICF-FPL Program Planning Tool - Program Level Analysis Workbook - Existing Programs v 3" xfId="147"/>
    <cellStyle name="_MRCT Oil" xfId="148"/>
    <cellStyle name="_MRCT Oil 2" xfId="149"/>
    <cellStyle name="_MRCT Oil_ICF-FPL Program Planning Tool - Program Level Analysis Workbook - Existing Programs v 2" xfId="150"/>
    <cellStyle name="_MRCT Oil_ICF-FPL Program Planning Tool - Program Level Analysis Workbook - Existing Programs v 3" xfId="151"/>
    <cellStyle name="_MT Gulfstream Gas" xfId="152"/>
    <cellStyle name="_MT Gulfstream Gas 2" xfId="153"/>
    <cellStyle name="_MT Gulfstream Gas_ICF-FPL Program Planning Tool - Program Level Analysis Workbook - Existing Programs v 2" xfId="154"/>
    <cellStyle name="_MT Gulfstream Gas_ICF-FPL Program Planning Tool - Program Level Analysis Workbook - Existing Programs v 3" xfId="155"/>
    <cellStyle name="_MT Oil" xfId="156"/>
    <cellStyle name="_MT Oil 2" xfId="157"/>
    <cellStyle name="_MT Oil_ICF-FPL Program Planning Tool - Program Level Analysis Workbook - Existing Programs v 2" xfId="158"/>
    <cellStyle name="_MT Oil_ICF-FPL Program Planning Tool - Program Level Analysis Workbook - Existing Programs v 3" xfId="159"/>
    <cellStyle name="_x0013__NOx" xfId="160"/>
    <cellStyle name="_x0013__NOx 10" xfId="161"/>
    <cellStyle name="_x0013__NOx 2" xfId="162"/>
    <cellStyle name="_x0013__NOx 2 2" xfId="163"/>
    <cellStyle name="_x0013__NOx 2 2 2" xfId="164"/>
    <cellStyle name="_x0013__NOx 2 2 3" xfId="165"/>
    <cellStyle name="_x0013__NOx 2 3" xfId="166"/>
    <cellStyle name="_x0013__NOx 2 4" xfId="167"/>
    <cellStyle name="_x0013__NOx 3" xfId="168"/>
    <cellStyle name="_x0013__NOx 3 2" xfId="169"/>
    <cellStyle name="_x0013__NOx 3 3" xfId="170"/>
    <cellStyle name="_x0013__NOx 4" xfId="171"/>
    <cellStyle name="_x0013__NOx 4 2" xfId="172"/>
    <cellStyle name="_x0013__NOx 4 3" xfId="173"/>
    <cellStyle name="_x0013__NOx 5" xfId="174"/>
    <cellStyle name="_x0013__NOx 5 2" xfId="175"/>
    <cellStyle name="_x0013__NOx 5 3" xfId="176"/>
    <cellStyle name="_x0013__NOx 6" xfId="177"/>
    <cellStyle name="_x0013__NOx 6 2" xfId="178"/>
    <cellStyle name="_x0013__NOx 6 3" xfId="179"/>
    <cellStyle name="_x0013__NOx 7" xfId="180"/>
    <cellStyle name="_x0013__NOx 7 2" xfId="181"/>
    <cellStyle name="_x0013__NOx 7 3" xfId="182"/>
    <cellStyle name="_x0013__NOx 8" xfId="183"/>
    <cellStyle name="_x0013__NOx 8 2" xfId="184"/>
    <cellStyle name="_x0013__NOx 8 3" xfId="185"/>
    <cellStyle name="_x0013__NOx 9" xfId="186"/>
    <cellStyle name="_x0013__NOx_5. Table of Results - Peak" xfId="187"/>
    <cellStyle name="_x0013__NOx_5. Table of Results - Peak 2" xfId="188"/>
    <cellStyle name="_x0013__NOx_5. Table of Results - Peak 3" xfId="189"/>
    <cellStyle name="_x0013__NOx_Slope Avg(1.5IQR)" xfId="190"/>
    <cellStyle name="_x0013__NOx_Slope Avg(1.5IQR) 2" xfId="191"/>
    <cellStyle name="_x0013__NOx_Slope Avg(1.5IQR) 3" xfId="192"/>
    <cellStyle name="_OLCT Oil" xfId="193"/>
    <cellStyle name="_OLCT Oil 2" xfId="194"/>
    <cellStyle name="_OLCT Oil_ICF-FPL Program Planning Tool - Program Level Analysis Workbook - Existing Programs v 2" xfId="195"/>
    <cellStyle name="_OLCT Oil_ICF-FPL Program Planning Tool - Program Level Analysis Workbook - Existing Programs v 3" xfId="196"/>
    <cellStyle name="_PE Oil" xfId="197"/>
    <cellStyle name="_PE Oil 2" xfId="198"/>
    <cellStyle name="_PE Oil_ICF-FPL Program Planning Tool - Program Level Analysis Workbook - Existing Programs v 2" xfId="199"/>
    <cellStyle name="_PE Oil_ICF-FPL Program Planning Tool - Program Level Analysis Workbook - Existing Programs v 3" xfId="200"/>
    <cellStyle name="_PN Oil" xfId="201"/>
    <cellStyle name="_PN Oil 2" xfId="202"/>
    <cellStyle name="_PN Oil_ICF-FPL Program Planning Tool - Program Level Analysis Workbook - Existing Programs v 2" xfId="203"/>
    <cellStyle name="_PN Oil_ICF-FPL Program Planning Tool - Program Level Analysis Workbook - Existing Programs v 3" xfId="204"/>
    <cellStyle name="_RV Oil" xfId="205"/>
    <cellStyle name="_RV Oil 2" xfId="206"/>
    <cellStyle name="_RV Oil_ICF-FPL Program Planning Tool - Program Level Analysis Workbook - Existing Programs v 2" xfId="207"/>
    <cellStyle name="_RV Oil_ICF-FPL Program Planning Tool - Program Level Analysis Workbook - Existing Programs v 3" xfId="208"/>
    <cellStyle name="_SHCT Oil" xfId="209"/>
    <cellStyle name="_SHCT Oil 2" xfId="210"/>
    <cellStyle name="_SHCT Oil_ICF-FPL Program Planning Tool - Program Level Analysis Workbook - Existing Programs v 2" xfId="211"/>
    <cellStyle name="_SHCT Oil_ICF-FPL Program Planning Tool - Program Level Analysis Workbook - Existing Programs v 3" xfId="212"/>
    <cellStyle name="_x0013__Slope Avg(1.5IQR)" xfId="213"/>
    <cellStyle name="_x0013__Slope Avg(1.5IQR) 2" xfId="214"/>
    <cellStyle name="_x0013__Slope Avg(1.5IQR) 3" xfId="215"/>
    <cellStyle name="_x0013__Slope Comparison" xfId="216"/>
    <cellStyle name="_x0013__Slope Comparison 2" xfId="217"/>
    <cellStyle name="_x0013__Slope Comparison 3" xfId="218"/>
    <cellStyle name="_SN Oil" xfId="219"/>
    <cellStyle name="_SN Oil 2" xfId="220"/>
    <cellStyle name="_SN Oil_ICF-FPL Program Planning Tool - Program Level Analysis Workbook - Existing Programs v 2" xfId="221"/>
    <cellStyle name="_SN Oil_ICF-FPL Program Planning Tool - Program Level Analysis Workbook - Existing Programs v 3" xfId="222"/>
    <cellStyle name="_x0013__SO2" xfId="223"/>
    <cellStyle name="_x0013__SO2 10" xfId="224"/>
    <cellStyle name="_x0013__SO2 2" xfId="225"/>
    <cellStyle name="_x0013__SO2 2 2" xfId="226"/>
    <cellStyle name="_x0013__SO2 2 2 2" xfId="227"/>
    <cellStyle name="_x0013__SO2 2 2 3" xfId="228"/>
    <cellStyle name="_x0013__SO2 2 3" xfId="229"/>
    <cellStyle name="_x0013__SO2 2 4" xfId="230"/>
    <cellStyle name="_x0013__SO2 3" xfId="231"/>
    <cellStyle name="_x0013__SO2 3 2" xfId="232"/>
    <cellStyle name="_x0013__SO2 3 3" xfId="233"/>
    <cellStyle name="_x0013__SO2 4" xfId="234"/>
    <cellStyle name="_x0013__SO2 4 2" xfId="235"/>
    <cellStyle name="_x0013__SO2 4 3" xfId="236"/>
    <cellStyle name="_x0013__SO2 5" xfId="237"/>
    <cellStyle name="_x0013__SO2 5 2" xfId="238"/>
    <cellStyle name="_x0013__SO2 5 3" xfId="239"/>
    <cellStyle name="_x0013__SO2 6" xfId="240"/>
    <cellStyle name="_x0013__SO2 6 2" xfId="241"/>
    <cellStyle name="_x0013__SO2 6 3" xfId="242"/>
    <cellStyle name="_x0013__SO2 7" xfId="243"/>
    <cellStyle name="_x0013__SO2 7 2" xfId="244"/>
    <cellStyle name="_x0013__SO2 7 3" xfId="245"/>
    <cellStyle name="_x0013__SO2 8" xfId="246"/>
    <cellStyle name="_x0013__SO2 8 2" xfId="247"/>
    <cellStyle name="_x0013__SO2 8 3" xfId="248"/>
    <cellStyle name="_x0013__SO2 9" xfId="249"/>
    <cellStyle name="_x0013__SO2_5. Table of Results - Peak" xfId="250"/>
    <cellStyle name="_x0013__SO2_5. Table of Results - Peak 2" xfId="251"/>
    <cellStyle name="_x0013__SO2_5. Table of Results - Peak 3" xfId="252"/>
    <cellStyle name="_x0013__SO2_Slope Avg(1.5IQR)" xfId="253"/>
    <cellStyle name="_x0013__SO2_Slope Avg(1.5IQR) 2" xfId="254"/>
    <cellStyle name="_x0013__SO2_Slope Avg(1.5IQR) 3" xfId="255"/>
    <cellStyle name="_TP Oil" xfId="256"/>
    <cellStyle name="_TP Oil 2" xfId="257"/>
    <cellStyle name="_TP Oil_ICF-FPL Program Planning Tool - Program Level Analysis Workbook - Existing Programs v 2" xfId="258"/>
    <cellStyle name="_TP Oil_ICF-FPL Program Planning Tool - Program Level Analysis Workbook - Existing Programs v 3" xfId="259"/>
    <cellStyle name="_x0010_“+ˆÉ•?pý¤" xfId="260"/>
    <cellStyle name="1_Header" xfId="261"/>
    <cellStyle name="1_SubHead" xfId="262"/>
    <cellStyle name="2_Header2" xfId="263"/>
    <cellStyle name="2_SubHeader2" xfId="264"/>
    <cellStyle name="20% - Accent1 2" xfId="265"/>
    <cellStyle name="20% - Accent1 2 2" xfId="266"/>
    <cellStyle name="20% - Accent1 2 3" xfId="267"/>
    <cellStyle name="20% - Accent1 2 3 2" xfId="268"/>
    <cellStyle name="20% - Accent1 3" xfId="269"/>
    <cellStyle name="20% - Accent1 3 2" xfId="270"/>
    <cellStyle name="20% - Accent1 3 2 2" xfId="271"/>
    <cellStyle name="20% - Accent1 3 3" xfId="272"/>
    <cellStyle name="20% - Accent1 3 4" xfId="273"/>
    <cellStyle name="20% - Accent1 4" xfId="274"/>
    <cellStyle name="20% - Accent2 2" xfId="275"/>
    <cellStyle name="20% - Accent2 2 2" xfId="276"/>
    <cellStyle name="20% - Accent2 2 3" xfId="277"/>
    <cellStyle name="20% - Accent2 2 3 2" xfId="278"/>
    <cellStyle name="20% - Accent2 3" xfId="279"/>
    <cellStyle name="20% - Accent2 3 2" xfId="280"/>
    <cellStyle name="20% - Accent2 3 2 2" xfId="281"/>
    <cellStyle name="20% - Accent2 3 3" xfId="282"/>
    <cellStyle name="20% - Accent2 3 4" xfId="283"/>
    <cellStyle name="20% - Accent2 4" xfId="284"/>
    <cellStyle name="20% - Accent3 2" xfId="285"/>
    <cellStyle name="20% - Accent3 2 2" xfId="286"/>
    <cellStyle name="20% - Accent3 2 3" xfId="287"/>
    <cellStyle name="20% - Accent3 2 3 2" xfId="288"/>
    <cellStyle name="20% - Accent3 3" xfId="289"/>
    <cellStyle name="20% - Accent3 3 2" xfId="290"/>
    <cellStyle name="20% - Accent3 3 2 2" xfId="291"/>
    <cellStyle name="20% - Accent3 3 3" xfId="292"/>
    <cellStyle name="20% - Accent3 3 4" xfId="293"/>
    <cellStyle name="20% - Accent3 4" xfId="294"/>
    <cellStyle name="20% - Accent4 2" xfId="295"/>
    <cellStyle name="20% - Accent4 2 2" xfId="296"/>
    <cellStyle name="20% - Accent4 2 3" xfId="297"/>
    <cellStyle name="20% - Accent4 2 3 2" xfId="298"/>
    <cellStyle name="20% - Accent4 3" xfId="299"/>
    <cellStyle name="20% - Accent4 3 2" xfId="300"/>
    <cellStyle name="20% - Accent4 3 2 2" xfId="301"/>
    <cellStyle name="20% - Accent4 3 3" xfId="302"/>
    <cellStyle name="20% - Accent4 3 4" xfId="303"/>
    <cellStyle name="20% - Accent4 4" xfId="304"/>
    <cellStyle name="20% - Accent5 2" xfId="305"/>
    <cellStyle name="20% - Accent5 2 2" xfId="306"/>
    <cellStyle name="20% - Accent5 2 2 2" xfId="307"/>
    <cellStyle name="20% - Accent5 2 2 3" xfId="308"/>
    <cellStyle name="20% - Accent5 2 3" xfId="309"/>
    <cellStyle name="20% - Accent5 2 3 2" xfId="310"/>
    <cellStyle name="20% - Accent5 2 4" xfId="311"/>
    <cellStyle name="20% - Accent5 2 5" xfId="312"/>
    <cellStyle name="20% - Accent5 3" xfId="313"/>
    <cellStyle name="20% - Accent5 3 2" xfId="314"/>
    <cellStyle name="20% - Accent5 3 2 2" xfId="315"/>
    <cellStyle name="20% - Accent5 3 2 3" xfId="316"/>
    <cellStyle name="20% - Accent5 3 3" xfId="317"/>
    <cellStyle name="20% - Accent5 3 3 2" xfId="318"/>
    <cellStyle name="20% - Accent5 3 4" xfId="319"/>
    <cellStyle name="20% - Accent5 3 5" xfId="320"/>
    <cellStyle name="20% - Accent5 4" xfId="321"/>
    <cellStyle name="20% - Accent5 5" xfId="322"/>
    <cellStyle name="20% - Accent5 6" xfId="323"/>
    <cellStyle name="20% - Accent5 7" xfId="324"/>
    <cellStyle name="20% - Accent5 8" xfId="325"/>
    <cellStyle name="20% - Accent6 2" xfId="326"/>
    <cellStyle name="20% - Accent6 2 2" xfId="327"/>
    <cellStyle name="20% - Accent6 2 3" xfId="328"/>
    <cellStyle name="20% - Accent6 2 4" xfId="329"/>
    <cellStyle name="20% - Accent6 2 5" xfId="330"/>
    <cellStyle name="20% - Accent6 3" xfId="331"/>
    <cellStyle name="20% - Accent6 3 2" xfId="332"/>
    <cellStyle name="20% - Accent6 3 2 2" xfId="333"/>
    <cellStyle name="20% - Accent6 3 3" xfId="334"/>
    <cellStyle name="20% - Accent6 3 3 2" xfId="335"/>
    <cellStyle name="20% - Accent6 3 4" xfId="336"/>
    <cellStyle name="20% - Accent6 3 5" xfId="337"/>
    <cellStyle name="20% - Accent6 4" xfId="338"/>
    <cellStyle name="20% - Accent6 5" xfId="339"/>
    <cellStyle name="20% - Accent6 6" xfId="340"/>
    <cellStyle name="20% - Accent6 7" xfId="341"/>
    <cellStyle name="20% - Accent6 8" xfId="342"/>
    <cellStyle name="3_ColumTitle" xfId="343"/>
    <cellStyle name="3_RowTitle" xfId="344"/>
    <cellStyle name="4_Comma" xfId="345"/>
    <cellStyle name="4_Currency" xfId="346"/>
    <cellStyle name="4_Integer Number" xfId="347"/>
    <cellStyle name="4_Percent" xfId="348"/>
    <cellStyle name="40% - Accent1 2" xfId="349"/>
    <cellStyle name="40% - Accent1 2 2" xfId="350"/>
    <cellStyle name="40% - Accent1 2 3" xfId="351"/>
    <cellStyle name="40% - Accent1 2 3 2" xfId="352"/>
    <cellStyle name="40% - Accent1 3" xfId="353"/>
    <cellStyle name="40% - Accent1 3 2" xfId="354"/>
    <cellStyle name="40% - Accent1 3 2 2" xfId="355"/>
    <cellStyle name="40% - Accent1 3 3" xfId="356"/>
    <cellStyle name="40% - Accent1 3 4" xfId="357"/>
    <cellStyle name="40% - Accent1 4" xfId="358"/>
    <cellStyle name="40% - Accent2 2" xfId="359"/>
    <cellStyle name="40% - Accent2 2 2" xfId="360"/>
    <cellStyle name="40% - Accent2 2 3" xfId="361"/>
    <cellStyle name="40% - Accent2 2 3 2" xfId="362"/>
    <cellStyle name="40% - Accent2 3" xfId="363"/>
    <cellStyle name="40% - Accent2 3 2" xfId="364"/>
    <cellStyle name="40% - Accent2 3 2 2" xfId="365"/>
    <cellStyle name="40% - Accent2 3 3" xfId="366"/>
    <cellStyle name="40% - Accent2 3 4" xfId="367"/>
    <cellStyle name="40% - Accent2 4" xfId="368"/>
    <cellStyle name="40% - Accent3 2" xfId="369"/>
    <cellStyle name="40% - Accent3 2 2" xfId="370"/>
    <cellStyle name="40% - Accent3 2 3" xfId="371"/>
    <cellStyle name="40% - Accent3 2 3 2" xfId="372"/>
    <cellStyle name="40% - Accent3 3" xfId="373"/>
    <cellStyle name="40% - Accent3 3 2" xfId="374"/>
    <cellStyle name="40% - Accent3 3 2 2" xfId="375"/>
    <cellStyle name="40% - Accent3 3 3" xfId="376"/>
    <cellStyle name="40% - Accent3 3 4" xfId="377"/>
    <cellStyle name="40% - Accent3 4" xfId="378"/>
    <cellStyle name="40% - Accent4 2" xfId="379"/>
    <cellStyle name="40% - Accent4 2 2" xfId="380"/>
    <cellStyle name="40% - Accent4 2 3" xfId="381"/>
    <cellStyle name="40% - Accent4 2 3 2" xfId="382"/>
    <cellStyle name="40% - Accent4 3" xfId="383"/>
    <cellStyle name="40% - Accent4 3 2" xfId="384"/>
    <cellStyle name="40% - Accent4 3 2 2" xfId="385"/>
    <cellStyle name="40% - Accent4 3 3" xfId="386"/>
    <cellStyle name="40% - Accent4 3 4" xfId="387"/>
    <cellStyle name="40% - Accent4 4" xfId="388"/>
    <cellStyle name="40% - Accent5 2" xfId="389"/>
    <cellStyle name="40% - Accent5 2 2" xfId="390"/>
    <cellStyle name="40% - Accent5 2 3" xfId="391"/>
    <cellStyle name="40% - Accent5 2 3 2" xfId="392"/>
    <cellStyle name="40% - Accent5 3" xfId="393"/>
    <cellStyle name="40% - Accent5 3 2" xfId="394"/>
    <cellStyle name="40% - Accent5 3 2 2" xfId="395"/>
    <cellStyle name="40% - Accent5 3 3" xfId="396"/>
    <cellStyle name="40% - Accent5 3 4" xfId="397"/>
    <cellStyle name="40% - Accent5 4" xfId="398"/>
    <cellStyle name="40% - Accent6 2" xfId="399"/>
    <cellStyle name="40% - Accent6 2 2" xfId="400"/>
    <cellStyle name="40% - Accent6 2 3" xfId="401"/>
    <cellStyle name="40% - Accent6 2 3 2" xfId="402"/>
    <cellStyle name="40% - Accent6 3" xfId="403"/>
    <cellStyle name="40% - Accent6 3 2" xfId="404"/>
    <cellStyle name="40% - Accent6 3 2 2" xfId="405"/>
    <cellStyle name="40% - Accent6 3 3" xfId="406"/>
    <cellStyle name="40% - Accent6 3 4" xfId="407"/>
    <cellStyle name="40% - Accent6 4" xfId="408"/>
    <cellStyle name="60% - Accent1 2" xfId="409"/>
    <cellStyle name="60% - Accent1 2 2" xfId="410"/>
    <cellStyle name="60% - Accent1 2 3" xfId="411"/>
    <cellStyle name="60% - Accent1 3" xfId="412"/>
    <cellStyle name="60% - Accent1 3 2" xfId="413"/>
    <cellStyle name="60% - Accent1 3 3" xfId="414"/>
    <cellStyle name="60% - Accent1 3 4" xfId="415"/>
    <cellStyle name="60% - Accent1 4" xfId="416"/>
    <cellStyle name="60% - Accent2 2" xfId="417"/>
    <cellStyle name="60% - Accent2 2 2" xfId="418"/>
    <cellStyle name="60% - Accent2 2 3" xfId="419"/>
    <cellStyle name="60% - Accent2 3" xfId="420"/>
    <cellStyle name="60% - Accent2 3 2" xfId="421"/>
    <cellStyle name="60% - Accent2 3 3" xfId="422"/>
    <cellStyle name="60% - Accent2 3 4" xfId="423"/>
    <cellStyle name="60% - Accent2 4" xfId="424"/>
    <cellStyle name="60% - Accent3 2" xfId="425"/>
    <cellStyle name="60% - Accent3 2 2" xfId="426"/>
    <cellStyle name="60% - Accent3 2 3" xfId="427"/>
    <cellStyle name="60% - Accent3 3" xfId="428"/>
    <cellStyle name="60% - Accent3 3 2" xfId="429"/>
    <cellStyle name="60% - Accent3 3 3" xfId="430"/>
    <cellStyle name="60% - Accent3 3 4" xfId="431"/>
    <cellStyle name="60% - Accent3 4" xfId="432"/>
    <cellStyle name="60% - Accent4 2" xfId="433"/>
    <cellStyle name="60% - Accent4 2 2" xfId="434"/>
    <cellStyle name="60% - Accent4 2 3" xfId="435"/>
    <cellStyle name="60% - Accent4 3" xfId="436"/>
    <cellStyle name="60% - Accent4 3 2" xfId="437"/>
    <cellStyle name="60% - Accent4 3 3" xfId="438"/>
    <cellStyle name="60% - Accent4 3 4" xfId="439"/>
    <cellStyle name="60% - Accent4 4" xfId="440"/>
    <cellStyle name="60% - Accent5 2" xfId="441"/>
    <cellStyle name="60% - Accent5 3" xfId="442"/>
    <cellStyle name="60% - Accent5 3 2" xfId="443"/>
    <cellStyle name="60% - Accent5 3 3" xfId="444"/>
    <cellStyle name="60% - Accent5 3 4" xfId="445"/>
    <cellStyle name="60% - Accent5 4" xfId="446"/>
    <cellStyle name="60% - Accent6 2" xfId="447"/>
    <cellStyle name="60% - Accent6 2 2" xfId="448"/>
    <cellStyle name="60% - Accent6 2 3" xfId="449"/>
    <cellStyle name="60% - Accent6 3" xfId="450"/>
    <cellStyle name="60% - Accent6 3 2" xfId="451"/>
    <cellStyle name="60% - Accent6 3 3" xfId="452"/>
    <cellStyle name="60% - Accent6 3 4" xfId="453"/>
    <cellStyle name="60% - Accent6 4" xfId="454"/>
    <cellStyle name="Accent1 - 20%" xfId="455"/>
    <cellStyle name="Accent1 - 40%" xfId="456"/>
    <cellStyle name="Accent1 - 60%" xfId="457"/>
    <cellStyle name="Accent1 2" xfId="458"/>
    <cellStyle name="Accent1 2 2" xfId="459"/>
    <cellStyle name="Accent1 2 3" xfId="460"/>
    <cellStyle name="Accent1 3" xfId="461"/>
    <cellStyle name="Accent1 3 2" xfId="462"/>
    <cellStyle name="Accent1 3 3" xfId="463"/>
    <cellStyle name="Accent1 3 4" xfId="464"/>
    <cellStyle name="Accent1 4" xfId="465"/>
    <cellStyle name="Accent2 - 20%" xfId="466"/>
    <cellStyle name="Accent2 - 40%" xfId="467"/>
    <cellStyle name="Accent2 - 60%" xfId="468"/>
    <cellStyle name="Accent2 2" xfId="469"/>
    <cellStyle name="Accent2 3" xfId="470"/>
    <cellStyle name="Accent2 3 2" xfId="471"/>
    <cellStyle name="Accent2 3 3" xfId="472"/>
    <cellStyle name="Accent2 3 4" xfId="473"/>
    <cellStyle name="Accent2 4" xfId="474"/>
    <cellStyle name="Accent3 - 20%" xfId="475"/>
    <cellStyle name="Accent3 - 40%" xfId="476"/>
    <cellStyle name="Accent3 - 60%" xfId="477"/>
    <cellStyle name="Accent3 2" xfId="478"/>
    <cellStyle name="Accent3 3" xfId="479"/>
    <cellStyle name="Accent3 3 2" xfId="480"/>
    <cellStyle name="Accent3 3 3" xfId="481"/>
    <cellStyle name="Accent3 3 4" xfId="482"/>
    <cellStyle name="Accent3 4" xfId="483"/>
    <cellStyle name="Accent4 - 20%" xfId="484"/>
    <cellStyle name="Accent4 - 40%" xfId="485"/>
    <cellStyle name="Accent4 - 60%" xfId="486"/>
    <cellStyle name="Accent4 2" xfId="487"/>
    <cellStyle name="Accent4 2 2" xfId="488"/>
    <cellStyle name="Accent4 2 3" xfId="489"/>
    <cellStyle name="Accent4 3" xfId="490"/>
    <cellStyle name="Accent4 3 2" xfId="491"/>
    <cellStyle name="Accent4 3 3" xfId="492"/>
    <cellStyle name="Accent4 3 4" xfId="493"/>
    <cellStyle name="Accent4 4" xfId="494"/>
    <cellStyle name="Accent5 - 20%" xfId="495"/>
    <cellStyle name="Accent5 - 40%" xfId="496"/>
    <cellStyle name="Accent5 - 60%" xfId="497"/>
    <cellStyle name="Accent5 2" xfId="498"/>
    <cellStyle name="Accent5 3" xfId="499"/>
    <cellStyle name="Accent5 3 2" xfId="500"/>
    <cellStyle name="Accent5 3 3" xfId="501"/>
    <cellStyle name="Accent5 3 4" xfId="502"/>
    <cellStyle name="Accent5 4" xfId="503"/>
    <cellStyle name="Accent6 - 20%" xfId="504"/>
    <cellStyle name="Accent6 - 40%" xfId="505"/>
    <cellStyle name="Accent6 - 60%" xfId="506"/>
    <cellStyle name="Accent6 2" xfId="507"/>
    <cellStyle name="Accent6 3" xfId="508"/>
    <cellStyle name="Accent6 3 2" xfId="509"/>
    <cellStyle name="Accent6 3 3" xfId="510"/>
    <cellStyle name="Accent6 3 4" xfId="511"/>
    <cellStyle name="Accent6 4" xfId="512"/>
    <cellStyle name="Actual Date" xfId="513"/>
    <cellStyle name="Actual Date 2" xfId="514"/>
    <cellStyle name="Actual Date 3" xfId="515"/>
    <cellStyle name="Address" xfId="516"/>
    <cellStyle name="Arial 10" xfId="517"/>
    <cellStyle name="Arial 10 10" xfId="518"/>
    <cellStyle name="Arial 10 2" xfId="519"/>
    <cellStyle name="Arial 10 2 2" xfId="520"/>
    <cellStyle name="Arial 10 2 2 2" xfId="521"/>
    <cellStyle name="Arial 10 2 2 3" xfId="522"/>
    <cellStyle name="Arial 10 2 3" xfId="523"/>
    <cellStyle name="Arial 10 2 4" xfId="524"/>
    <cellStyle name="Arial 10 3" xfId="525"/>
    <cellStyle name="Arial 10 3 2" xfId="526"/>
    <cellStyle name="Arial 10 3 3" xfId="527"/>
    <cellStyle name="Arial 10 4" xfId="528"/>
    <cellStyle name="Arial 10 4 2" xfId="529"/>
    <cellStyle name="Arial 10 4 3" xfId="530"/>
    <cellStyle name="Arial 10 5" xfId="531"/>
    <cellStyle name="Arial 10 5 2" xfId="532"/>
    <cellStyle name="Arial 10 5 3" xfId="533"/>
    <cellStyle name="Arial 10 6" xfId="534"/>
    <cellStyle name="Arial 10 6 2" xfId="535"/>
    <cellStyle name="Arial 10 6 3" xfId="536"/>
    <cellStyle name="Arial 10 7" xfId="537"/>
    <cellStyle name="Arial 10 7 2" xfId="538"/>
    <cellStyle name="Arial 10 7 3" xfId="539"/>
    <cellStyle name="Arial 10 8" xfId="540"/>
    <cellStyle name="Arial 10 8 2" xfId="541"/>
    <cellStyle name="Arial 10 8 3" xfId="542"/>
    <cellStyle name="Arial 10 9" xfId="543"/>
    <cellStyle name="Bad 2" xfId="544"/>
    <cellStyle name="Bad 2 2" xfId="545"/>
    <cellStyle name="Bad 2 2 2" xfId="546"/>
    <cellStyle name="Bad 2 2 3" xfId="547"/>
    <cellStyle name="Bad 2 3" xfId="548"/>
    <cellStyle name="Bad 2 4" xfId="549"/>
    <cellStyle name="Bad 3" xfId="550"/>
    <cellStyle name="Bad 3 2" xfId="551"/>
    <cellStyle name="Bad 3 2 2" xfId="552"/>
    <cellStyle name="Bad 3 3" xfId="553"/>
    <cellStyle name="Bad 3 4" xfId="554"/>
    <cellStyle name="Bad 3 5" xfId="555"/>
    <cellStyle name="Bad 4" xfId="556"/>
    <cellStyle name="basic" xfId="557"/>
    <cellStyle name="Best" xfId="558"/>
    <cellStyle name="Body" xfId="559"/>
    <cellStyle name="Body: normal cell" xfId="560"/>
    <cellStyle name="Calc Currency (0)" xfId="561"/>
    <cellStyle name="Calc Currency (0) 2" xfId="562"/>
    <cellStyle name="Calc Currency (0) 3" xfId="563"/>
    <cellStyle name="Calc Currency (0) 4" xfId="564"/>
    <cellStyle name="Calculation 2" xfId="565"/>
    <cellStyle name="Calculation 2 10" xfId="566"/>
    <cellStyle name="Calculation 2 10 2" xfId="567"/>
    <cellStyle name="Calculation 2 10 3" xfId="568"/>
    <cellStyle name="Calculation 2 10 4" xfId="569"/>
    <cellStyle name="Calculation 2 11" xfId="570"/>
    <cellStyle name="Calculation 2 11 2" xfId="571"/>
    <cellStyle name="Calculation 2 11 3" xfId="572"/>
    <cellStyle name="Calculation 2 11 4" xfId="573"/>
    <cellStyle name="Calculation 2 12" xfId="574"/>
    <cellStyle name="Calculation 2 13" xfId="575"/>
    <cellStyle name="Calculation 2 2" xfId="576"/>
    <cellStyle name="Calculation 2 2 10" xfId="577"/>
    <cellStyle name="Calculation 2 2 11" xfId="578"/>
    <cellStyle name="Calculation 2 2 2" xfId="579"/>
    <cellStyle name="Calculation 2 2 2 2" xfId="580"/>
    <cellStyle name="Calculation 2 2 2 2 2" xfId="581"/>
    <cellStyle name="Calculation 2 2 2 2 3" xfId="582"/>
    <cellStyle name="Calculation 2 2 2 2 4" xfId="583"/>
    <cellStyle name="Calculation 2 2 2 3" xfId="584"/>
    <cellStyle name="Calculation 2 2 2 3 2" xfId="585"/>
    <cellStyle name="Calculation 2 2 2 3 3" xfId="586"/>
    <cellStyle name="Calculation 2 2 2 3 4" xfId="587"/>
    <cellStyle name="Calculation 2 2 2 4" xfId="588"/>
    <cellStyle name="Calculation 2 2 2 4 2" xfId="589"/>
    <cellStyle name="Calculation 2 2 2 4 3" xfId="590"/>
    <cellStyle name="Calculation 2 2 2 4 4" xfId="591"/>
    <cellStyle name="Calculation 2 2 2 5" xfId="592"/>
    <cellStyle name="Calculation 2 2 2 5 2" xfId="593"/>
    <cellStyle name="Calculation 2 2 2 5 3" xfId="594"/>
    <cellStyle name="Calculation 2 2 2 5 4" xfId="595"/>
    <cellStyle name="Calculation 2 2 2 6" xfId="596"/>
    <cellStyle name="Calculation 2 2 2 6 2" xfId="597"/>
    <cellStyle name="Calculation 2 2 2 6 3" xfId="598"/>
    <cellStyle name="Calculation 2 2 2 6 4" xfId="599"/>
    <cellStyle name="Calculation 2 2 2 7" xfId="600"/>
    <cellStyle name="Calculation 2 2 2 7 2" xfId="601"/>
    <cellStyle name="Calculation 2 2 2 7 3" xfId="602"/>
    <cellStyle name="Calculation 2 2 2 7 4" xfId="603"/>
    <cellStyle name="Calculation 2 2 2 8" xfId="604"/>
    <cellStyle name="Calculation 2 2 2 8 2" xfId="605"/>
    <cellStyle name="Calculation 2 2 2 8 3" xfId="606"/>
    <cellStyle name="Calculation 2 2 2 8 4" xfId="607"/>
    <cellStyle name="Calculation 2 2 2 9" xfId="608"/>
    <cellStyle name="Calculation 2 2 3" xfId="609"/>
    <cellStyle name="Calculation 2 2 3 2" xfId="610"/>
    <cellStyle name="Calculation 2 2 3 3" xfId="611"/>
    <cellStyle name="Calculation 2 2 3 4" xfId="612"/>
    <cellStyle name="Calculation 2 2 4" xfId="613"/>
    <cellStyle name="Calculation 2 2 4 2" xfId="614"/>
    <cellStyle name="Calculation 2 2 4 3" xfId="615"/>
    <cellStyle name="Calculation 2 2 4 4" xfId="616"/>
    <cellStyle name="Calculation 2 2 5" xfId="617"/>
    <cellStyle name="Calculation 2 2 5 2" xfId="618"/>
    <cellStyle name="Calculation 2 2 5 3" xfId="619"/>
    <cellStyle name="Calculation 2 2 5 4" xfId="620"/>
    <cellStyle name="Calculation 2 2 6" xfId="621"/>
    <cellStyle name="Calculation 2 2 6 2" xfId="622"/>
    <cellStyle name="Calculation 2 2 6 3" xfId="623"/>
    <cellStyle name="Calculation 2 2 6 4" xfId="624"/>
    <cellStyle name="Calculation 2 2 7" xfId="625"/>
    <cellStyle name="Calculation 2 2 7 2" xfId="626"/>
    <cellStyle name="Calculation 2 2 7 3" xfId="627"/>
    <cellStyle name="Calculation 2 2 7 4" xfId="628"/>
    <cellStyle name="Calculation 2 2 8" xfId="629"/>
    <cellStyle name="Calculation 2 2 8 2" xfId="630"/>
    <cellStyle name="Calculation 2 2 8 3" xfId="631"/>
    <cellStyle name="Calculation 2 2 8 4" xfId="632"/>
    <cellStyle name="Calculation 2 2 9" xfId="633"/>
    <cellStyle name="Calculation 2 2 9 2" xfId="634"/>
    <cellStyle name="Calculation 2 2 9 3" xfId="635"/>
    <cellStyle name="Calculation 2 2 9 4" xfId="636"/>
    <cellStyle name="Calculation 2 3" xfId="637"/>
    <cellStyle name="Calculation 2 3 10" xfId="638"/>
    <cellStyle name="Calculation 2 3 2" xfId="639"/>
    <cellStyle name="Calculation 2 3 2 2" xfId="640"/>
    <cellStyle name="Calculation 2 3 2 2 2" xfId="641"/>
    <cellStyle name="Calculation 2 3 2 2 3" xfId="642"/>
    <cellStyle name="Calculation 2 3 2 2 4" xfId="643"/>
    <cellStyle name="Calculation 2 3 2 3" xfId="644"/>
    <cellStyle name="Calculation 2 3 2 3 2" xfId="645"/>
    <cellStyle name="Calculation 2 3 2 3 3" xfId="646"/>
    <cellStyle name="Calculation 2 3 2 3 4" xfId="647"/>
    <cellStyle name="Calculation 2 3 2 4" xfId="648"/>
    <cellStyle name="Calculation 2 3 2 4 2" xfId="649"/>
    <cellStyle name="Calculation 2 3 2 4 3" xfId="650"/>
    <cellStyle name="Calculation 2 3 2 4 4" xfId="651"/>
    <cellStyle name="Calculation 2 3 2 5" xfId="652"/>
    <cellStyle name="Calculation 2 3 2 5 2" xfId="653"/>
    <cellStyle name="Calculation 2 3 2 5 3" xfId="654"/>
    <cellStyle name="Calculation 2 3 2 5 4" xfId="655"/>
    <cellStyle name="Calculation 2 3 2 6" xfId="656"/>
    <cellStyle name="Calculation 2 3 2 6 2" xfId="657"/>
    <cellStyle name="Calculation 2 3 2 6 3" xfId="658"/>
    <cellStyle name="Calculation 2 3 2 6 4" xfId="659"/>
    <cellStyle name="Calculation 2 3 2 7" xfId="660"/>
    <cellStyle name="Calculation 2 3 2 7 2" xfId="661"/>
    <cellStyle name="Calculation 2 3 2 7 3" xfId="662"/>
    <cellStyle name="Calculation 2 3 2 7 4" xfId="663"/>
    <cellStyle name="Calculation 2 3 2 8" xfId="664"/>
    <cellStyle name="Calculation 2 3 2 8 2" xfId="665"/>
    <cellStyle name="Calculation 2 3 2 8 3" xfId="666"/>
    <cellStyle name="Calculation 2 3 2 8 4" xfId="667"/>
    <cellStyle name="Calculation 2 3 2 9" xfId="668"/>
    <cellStyle name="Calculation 2 3 3" xfId="669"/>
    <cellStyle name="Calculation 2 3 3 2" xfId="670"/>
    <cellStyle name="Calculation 2 3 3 3" xfId="671"/>
    <cellStyle name="Calculation 2 3 3 4" xfId="672"/>
    <cellStyle name="Calculation 2 3 4" xfId="673"/>
    <cellStyle name="Calculation 2 3 4 2" xfId="674"/>
    <cellStyle name="Calculation 2 3 4 3" xfId="675"/>
    <cellStyle name="Calculation 2 3 4 4" xfId="676"/>
    <cellStyle name="Calculation 2 3 5" xfId="677"/>
    <cellStyle name="Calculation 2 3 5 2" xfId="678"/>
    <cellStyle name="Calculation 2 3 5 3" xfId="679"/>
    <cellStyle name="Calculation 2 3 5 4" xfId="680"/>
    <cellStyle name="Calculation 2 3 6" xfId="681"/>
    <cellStyle name="Calculation 2 3 6 2" xfId="682"/>
    <cellStyle name="Calculation 2 3 6 3" xfId="683"/>
    <cellStyle name="Calculation 2 3 6 4" xfId="684"/>
    <cellStyle name="Calculation 2 3 7" xfId="685"/>
    <cellStyle name="Calculation 2 3 7 2" xfId="686"/>
    <cellStyle name="Calculation 2 3 7 3" xfId="687"/>
    <cellStyle name="Calculation 2 3 7 4" xfId="688"/>
    <cellStyle name="Calculation 2 3 8" xfId="689"/>
    <cellStyle name="Calculation 2 3 8 2" xfId="690"/>
    <cellStyle name="Calculation 2 3 8 3" xfId="691"/>
    <cellStyle name="Calculation 2 3 8 4" xfId="692"/>
    <cellStyle name="Calculation 2 3 9" xfId="693"/>
    <cellStyle name="Calculation 2 3 9 2" xfId="694"/>
    <cellStyle name="Calculation 2 3 9 3" xfId="695"/>
    <cellStyle name="Calculation 2 3 9 4" xfId="696"/>
    <cellStyle name="Calculation 2 4" xfId="697"/>
    <cellStyle name="Calculation 2 4 2" xfId="698"/>
    <cellStyle name="Calculation 2 4 2 2" xfId="699"/>
    <cellStyle name="Calculation 2 4 2 3" xfId="700"/>
    <cellStyle name="Calculation 2 4 2 4" xfId="701"/>
    <cellStyle name="Calculation 2 4 3" xfId="702"/>
    <cellStyle name="Calculation 2 4 3 2" xfId="703"/>
    <cellStyle name="Calculation 2 4 3 3" xfId="704"/>
    <cellStyle name="Calculation 2 4 3 4" xfId="705"/>
    <cellStyle name="Calculation 2 4 4" xfId="706"/>
    <cellStyle name="Calculation 2 4 4 2" xfId="707"/>
    <cellStyle name="Calculation 2 4 4 3" xfId="708"/>
    <cellStyle name="Calculation 2 4 4 4" xfId="709"/>
    <cellStyle name="Calculation 2 4 5" xfId="710"/>
    <cellStyle name="Calculation 2 4 5 2" xfId="711"/>
    <cellStyle name="Calculation 2 4 5 3" xfId="712"/>
    <cellStyle name="Calculation 2 4 5 4" xfId="713"/>
    <cellStyle name="Calculation 2 4 6" xfId="714"/>
    <cellStyle name="Calculation 2 4 6 2" xfId="715"/>
    <cellStyle name="Calculation 2 4 6 3" xfId="716"/>
    <cellStyle name="Calculation 2 4 6 4" xfId="717"/>
    <cellStyle name="Calculation 2 4 7" xfId="718"/>
    <cellStyle name="Calculation 2 4 7 2" xfId="719"/>
    <cellStyle name="Calculation 2 4 7 3" xfId="720"/>
    <cellStyle name="Calculation 2 4 7 4" xfId="721"/>
    <cellStyle name="Calculation 2 4 8" xfId="722"/>
    <cellStyle name="Calculation 2 4 8 2" xfId="723"/>
    <cellStyle name="Calculation 2 4 8 3" xfId="724"/>
    <cellStyle name="Calculation 2 4 8 4" xfId="725"/>
    <cellStyle name="Calculation 2 4 9" xfId="726"/>
    <cellStyle name="Calculation 2 5" xfId="727"/>
    <cellStyle name="Calculation 2 5 2" xfId="728"/>
    <cellStyle name="Calculation 2 5 3" xfId="729"/>
    <cellStyle name="Calculation 2 5 4" xfId="730"/>
    <cellStyle name="Calculation 2 6" xfId="731"/>
    <cellStyle name="Calculation 2 6 2" xfId="732"/>
    <cellStyle name="Calculation 2 6 3" xfId="733"/>
    <cellStyle name="Calculation 2 6 4" xfId="734"/>
    <cellStyle name="Calculation 2 7" xfId="735"/>
    <cellStyle name="Calculation 2 7 2" xfId="736"/>
    <cellStyle name="Calculation 2 7 3" xfId="737"/>
    <cellStyle name="Calculation 2 7 4" xfId="738"/>
    <cellStyle name="Calculation 2 8" xfId="739"/>
    <cellStyle name="Calculation 2 8 2" xfId="740"/>
    <cellStyle name="Calculation 2 8 3" xfId="741"/>
    <cellStyle name="Calculation 2 8 4" xfId="742"/>
    <cellStyle name="Calculation 2 9" xfId="743"/>
    <cellStyle name="Calculation 2 9 2" xfId="744"/>
    <cellStyle name="Calculation 2 9 3" xfId="745"/>
    <cellStyle name="Calculation 2 9 4" xfId="746"/>
    <cellStyle name="Calculation 3" xfId="747"/>
    <cellStyle name="Calculation 3 10" xfId="748"/>
    <cellStyle name="Calculation 3 10 2" xfId="749"/>
    <cellStyle name="Calculation 3 10 3" xfId="750"/>
    <cellStyle name="Calculation 3 10 4" xfId="751"/>
    <cellStyle name="Calculation 3 11" xfId="752"/>
    <cellStyle name="Calculation 3 11 2" xfId="753"/>
    <cellStyle name="Calculation 3 11 3" xfId="754"/>
    <cellStyle name="Calculation 3 11 4" xfId="755"/>
    <cellStyle name="Calculation 3 12" xfId="756"/>
    <cellStyle name="Calculation 3 13" xfId="757"/>
    <cellStyle name="Calculation 3 14" xfId="758"/>
    <cellStyle name="Calculation 3 2" xfId="759"/>
    <cellStyle name="Calculation 3 2 10" xfId="760"/>
    <cellStyle name="Calculation 3 2 2" xfId="761"/>
    <cellStyle name="Calculation 3 2 2 2" xfId="762"/>
    <cellStyle name="Calculation 3 2 2 2 2" xfId="763"/>
    <cellStyle name="Calculation 3 2 2 2 3" xfId="764"/>
    <cellStyle name="Calculation 3 2 2 2 4" xfId="765"/>
    <cellStyle name="Calculation 3 2 2 3" xfId="766"/>
    <cellStyle name="Calculation 3 2 2 3 2" xfId="767"/>
    <cellStyle name="Calculation 3 2 2 3 3" xfId="768"/>
    <cellStyle name="Calculation 3 2 2 3 4" xfId="769"/>
    <cellStyle name="Calculation 3 2 2 4" xfId="770"/>
    <cellStyle name="Calculation 3 2 2 4 2" xfId="771"/>
    <cellStyle name="Calculation 3 2 2 4 3" xfId="772"/>
    <cellStyle name="Calculation 3 2 2 4 4" xfId="773"/>
    <cellStyle name="Calculation 3 2 2 5" xfId="774"/>
    <cellStyle name="Calculation 3 2 2 5 2" xfId="775"/>
    <cellStyle name="Calculation 3 2 2 5 3" xfId="776"/>
    <cellStyle name="Calculation 3 2 2 5 4" xfId="777"/>
    <cellStyle name="Calculation 3 2 2 6" xfId="778"/>
    <cellStyle name="Calculation 3 2 2 6 2" xfId="779"/>
    <cellStyle name="Calculation 3 2 2 6 3" xfId="780"/>
    <cellStyle name="Calculation 3 2 2 6 4" xfId="781"/>
    <cellStyle name="Calculation 3 2 2 7" xfId="782"/>
    <cellStyle name="Calculation 3 2 2 7 2" xfId="783"/>
    <cellStyle name="Calculation 3 2 2 7 3" xfId="784"/>
    <cellStyle name="Calculation 3 2 2 7 4" xfId="785"/>
    <cellStyle name="Calculation 3 2 2 8" xfId="786"/>
    <cellStyle name="Calculation 3 2 2 8 2" xfId="787"/>
    <cellStyle name="Calculation 3 2 2 8 3" xfId="788"/>
    <cellStyle name="Calculation 3 2 2 8 4" xfId="789"/>
    <cellStyle name="Calculation 3 2 2 9" xfId="790"/>
    <cellStyle name="Calculation 3 2 3" xfId="791"/>
    <cellStyle name="Calculation 3 2 3 2" xfId="792"/>
    <cellStyle name="Calculation 3 2 3 3" xfId="793"/>
    <cellStyle name="Calculation 3 2 3 4" xfId="794"/>
    <cellStyle name="Calculation 3 2 4" xfId="795"/>
    <cellStyle name="Calculation 3 2 4 2" xfId="796"/>
    <cellStyle name="Calculation 3 2 4 3" xfId="797"/>
    <cellStyle name="Calculation 3 2 4 4" xfId="798"/>
    <cellStyle name="Calculation 3 2 5" xfId="799"/>
    <cellStyle name="Calculation 3 2 5 2" xfId="800"/>
    <cellStyle name="Calculation 3 2 5 3" xfId="801"/>
    <cellStyle name="Calculation 3 2 5 4" xfId="802"/>
    <cellStyle name="Calculation 3 2 6" xfId="803"/>
    <cellStyle name="Calculation 3 2 6 2" xfId="804"/>
    <cellStyle name="Calculation 3 2 6 3" xfId="805"/>
    <cellStyle name="Calculation 3 2 6 4" xfId="806"/>
    <cellStyle name="Calculation 3 2 7" xfId="807"/>
    <cellStyle name="Calculation 3 2 7 2" xfId="808"/>
    <cellStyle name="Calculation 3 2 7 3" xfId="809"/>
    <cellStyle name="Calculation 3 2 7 4" xfId="810"/>
    <cellStyle name="Calculation 3 2 8" xfId="811"/>
    <cellStyle name="Calculation 3 2 8 2" xfId="812"/>
    <cellStyle name="Calculation 3 2 8 3" xfId="813"/>
    <cellStyle name="Calculation 3 2 8 4" xfId="814"/>
    <cellStyle name="Calculation 3 2 9" xfId="815"/>
    <cellStyle name="Calculation 3 2 9 2" xfId="816"/>
    <cellStyle name="Calculation 3 2 9 3" xfId="817"/>
    <cellStyle name="Calculation 3 2 9 4" xfId="818"/>
    <cellStyle name="Calculation 3 3" xfId="819"/>
    <cellStyle name="Calculation 3 3 10" xfId="820"/>
    <cellStyle name="Calculation 3 3 2" xfId="821"/>
    <cellStyle name="Calculation 3 3 2 2" xfId="822"/>
    <cellStyle name="Calculation 3 3 2 2 2" xfId="823"/>
    <cellStyle name="Calculation 3 3 2 2 3" xfId="824"/>
    <cellStyle name="Calculation 3 3 2 2 4" xfId="825"/>
    <cellStyle name="Calculation 3 3 2 3" xfId="826"/>
    <cellStyle name="Calculation 3 3 2 3 2" xfId="827"/>
    <cellStyle name="Calculation 3 3 2 3 3" xfId="828"/>
    <cellStyle name="Calculation 3 3 2 3 4" xfId="829"/>
    <cellStyle name="Calculation 3 3 2 4" xfId="830"/>
    <cellStyle name="Calculation 3 3 2 4 2" xfId="831"/>
    <cellStyle name="Calculation 3 3 2 4 3" xfId="832"/>
    <cellStyle name="Calculation 3 3 2 4 4" xfId="833"/>
    <cellStyle name="Calculation 3 3 2 5" xfId="834"/>
    <cellStyle name="Calculation 3 3 2 5 2" xfId="835"/>
    <cellStyle name="Calculation 3 3 2 5 3" xfId="836"/>
    <cellStyle name="Calculation 3 3 2 5 4" xfId="837"/>
    <cellStyle name="Calculation 3 3 2 6" xfId="838"/>
    <cellStyle name="Calculation 3 3 2 6 2" xfId="839"/>
    <cellStyle name="Calculation 3 3 2 6 3" xfId="840"/>
    <cellStyle name="Calculation 3 3 2 6 4" xfId="841"/>
    <cellStyle name="Calculation 3 3 2 7" xfId="842"/>
    <cellStyle name="Calculation 3 3 2 7 2" xfId="843"/>
    <cellStyle name="Calculation 3 3 2 7 3" xfId="844"/>
    <cellStyle name="Calculation 3 3 2 7 4" xfId="845"/>
    <cellStyle name="Calculation 3 3 2 8" xfId="846"/>
    <cellStyle name="Calculation 3 3 2 8 2" xfId="847"/>
    <cellStyle name="Calculation 3 3 2 8 3" xfId="848"/>
    <cellStyle name="Calculation 3 3 2 8 4" xfId="849"/>
    <cellStyle name="Calculation 3 3 2 9" xfId="850"/>
    <cellStyle name="Calculation 3 3 3" xfId="851"/>
    <cellStyle name="Calculation 3 3 3 2" xfId="852"/>
    <cellStyle name="Calculation 3 3 3 3" xfId="853"/>
    <cellStyle name="Calculation 3 3 3 4" xfId="854"/>
    <cellStyle name="Calculation 3 3 4" xfId="855"/>
    <cellStyle name="Calculation 3 3 4 2" xfId="856"/>
    <cellStyle name="Calculation 3 3 4 3" xfId="857"/>
    <cellStyle name="Calculation 3 3 4 4" xfId="858"/>
    <cellStyle name="Calculation 3 3 5" xfId="859"/>
    <cellStyle name="Calculation 3 3 5 2" xfId="860"/>
    <cellStyle name="Calculation 3 3 5 3" xfId="861"/>
    <cellStyle name="Calculation 3 3 5 4" xfId="862"/>
    <cellStyle name="Calculation 3 3 6" xfId="863"/>
    <cellStyle name="Calculation 3 3 6 2" xfId="864"/>
    <cellStyle name="Calculation 3 3 6 3" xfId="865"/>
    <cellStyle name="Calculation 3 3 6 4" xfId="866"/>
    <cellStyle name="Calculation 3 3 7" xfId="867"/>
    <cellStyle name="Calculation 3 3 7 2" xfId="868"/>
    <cellStyle name="Calculation 3 3 7 3" xfId="869"/>
    <cellStyle name="Calculation 3 3 7 4" xfId="870"/>
    <cellStyle name="Calculation 3 3 8" xfId="871"/>
    <cellStyle name="Calculation 3 3 8 2" xfId="872"/>
    <cellStyle name="Calculation 3 3 8 3" xfId="873"/>
    <cellStyle name="Calculation 3 3 8 4" xfId="874"/>
    <cellStyle name="Calculation 3 3 9" xfId="875"/>
    <cellStyle name="Calculation 3 3 9 2" xfId="876"/>
    <cellStyle name="Calculation 3 3 9 3" xfId="877"/>
    <cellStyle name="Calculation 3 3 9 4" xfId="878"/>
    <cellStyle name="Calculation 3 4" xfId="879"/>
    <cellStyle name="Calculation 3 4 2" xfId="880"/>
    <cellStyle name="Calculation 3 4 2 2" xfId="881"/>
    <cellStyle name="Calculation 3 4 2 3" xfId="882"/>
    <cellStyle name="Calculation 3 4 2 4" xfId="883"/>
    <cellStyle name="Calculation 3 4 3" xfId="884"/>
    <cellStyle name="Calculation 3 4 3 2" xfId="885"/>
    <cellStyle name="Calculation 3 4 3 3" xfId="886"/>
    <cellStyle name="Calculation 3 4 3 4" xfId="887"/>
    <cellStyle name="Calculation 3 4 4" xfId="888"/>
    <cellStyle name="Calculation 3 4 4 2" xfId="889"/>
    <cellStyle name="Calculation 3 4 4 3" xfId="890"/>
    <cellStyle name="Calculation 3 4 4 4" xfId="891"/>
    <cellStyle name="Calculation 3 4 5" xfId="892"/>
    <cellStyle name="Calculation 3 4 5 2" xfId="893"/>
    <cellStyle name="Calculation 3 4 5 3" xfId="894"/>
    <cellStyle name="Calculation 3 4 5 4" xfId="895"/>
    <cellStyle name="Calculation 3 4 6" xfId="896"/>
    <cellStyle name="Calculation 3 4 6 2" xfId="897"/>
    <cellStyle name="Calculation 3 4 6 3" xfId="898"/>
    <cellStyle name="Calculation 3 4 6 4" xfId="899"/>
    <cellStyle name="Calculation 3 4 7" xfId="900"/>
    <cellStyle name="Calculation 3 4 7 2" xfId="901"/>
    <cellStyle name="Calculation 3 4 7 3" xfId="902"/>
    <cellStyle name="Calculation 3 4 7 4" xfId="903"/>
    <cellStyle name="Calculation 3 4 8" xfId="904"/>
    <cellStyle name="Calculation 3 4 8 2" xfId="905"/>
    <cellStyle name="Calculation 3 4 8 3" xfId="906"/>
    <cellStyle name="Calculation 3 4 8 4" xfId="907"/>
    <cellStyle name="Calculation 3 4 9" xfId="908"/>
    <cellStyle name="Calculation 3 5" xfId="909"/>
    <cellStyle name="Calculation 3 5 2" xfId="910"/>
    <cellStyle name="Calculation 3 5 3" xfId="911"/>
    <cellStyle name="Calculation 3 5 4" xfId="912"/>
    <cellStyle name="Calculation 3 6" xfId="913"/>
    <cellStyle name="Calculation 3 6 2" xfId="914"/>
    <cellStyle name="Calculation 3 6 3" xfId="915"/>
    <cellStyle name="Calculation 3 6 4" xfId="916"/>
    <cellStyle name="Calculation 3 7" xfId="917"/>
    <cellStyle name="Calculation 3 7 2" xfId="918"/>
    <cellStyle name="Calculation 3 7 3" xfId="919"/>
    <cellStyle name="Calculation 3 7 4" xfId="920"/>
    <cellStyle name="Calculation 3 8" xfId="921"/>
    <cellStyle name="Calculation 3 8 2" xfId="922"/>
    <cellStyle name="Calculation 3 8 3" xfId="923"/>
    <cellStyle name="Calculation 3 8 4" xfId="924"/>
    <cellStyle name="Calculation 3 9" xfId="925"/>
    <cellStyle name="Calculation 3 9 2" xfId="926"/>
    <cellStyle name="Calculation 3 9 3" xfId="927"/>
    <cellStyle name="Calculation 3 9 4" xfId="928"/>
    <cellStyle name="Calculation 4" xfId="929"/>
    <cellStyle name="Check Cell 2" xfId="930"/>
    <cellStyle name="Check Cell 3" xfId="931"/>
    <cellStyle name="Check Cell 3 2" xfId="932"/>
    <cellStyle name="Check Cell 3 3" xfId="933"/>
    <cellStyle name="Check Cell 3 4" xfId="934"/>
    <cellStyle name="Check Cell 4" xfId="935"/>
    <cellStyle name="City" xfId="936"/>
    <cellStyle name="Comma  - Style1" xfId="937"/>
    <cellStyle name="Comma  - Style1 2" xfId="938"/>
    <cellStyle name="Comma  - Style1 3" xfId="939"/>
    <cellStyle name="Comma  - Style1 4" xfId="940"/>
    <cellStyle name="Comma  - Style2" xfId="941"/>
    <cellStyle name="Comma  - Style2 2" xfId="942"/>
    <cellStyle name="Comma  - Style2 3" xfId="943"/>
    <cellStyle name="Comma  - Style2 4" xfId="944"/>
    <cellStyle name="Comma  - Style3" xfId="945"/>
    <cellStyle name="Comma  - Style3 2" xfId="946"/>
    <cellStyle name="Comma  - Style3 3" xfId="947"/>
    <cellStyle name="Comma  - Style3 4" xfId="948"/>
    <cellStyle name="Comma  - Style4" xfId="949"/>
    <cellStyle name="Comma  - Style4 2" xfId="950"/>
    <cellStyle name="Comma  - Style4 3" xfId="951"/>
    <cellStyle name="Comma  - Style4 4" xfId="952"/>
    <cellStyle name="Comma  - Style5" xfId="953"/>
    <cellStyle name="Comma  - Style5 2" xfId="954"/>
    <cellStyle name="Comma  - Style5 3" xfId="955"/>
    <cellStyle name="Comma  - Style5 4" xfId="956"/>
    <cellStyle name="Comma  - Style6" xfId="957"/>
    <cellStyle name="Comma  - Style6 2" xfId="958"/>
    <cellStyle name="Comma  - Style6 3" xfId="959"/>
    <cellStyle name="Comma  - Style6 4" xfId="960"/>
    <cellStyle name="Comma  - Style7" xfId="961"/>
    <cellStyle name="Comma  - Style7 2" xfId="962"/>
    <cellStyle name="Comma  - Style7 3" xfId="963"/>
    <cellStyle name="Comma  - Style7 4" xfId="964"/>
    <cellStyle name="Comma  - Style8" xfId="965"/>
    <cellStyle name="Comma  - Style8 2" xfId="966"/>
    <cellStyle name="Comma  - Style8 3" xfId="967"/>
    <cellStyle name="Comma  - Style8 4" xfId="968"/>
    <cellStyle name="Comma [0\_SHEET" xfId="969"/>
    <cellStyle name="Comma [0] 2" xfId="970"/>
    <cellStyle name="Comma [1]" xfId="971"/>
    <cellStyle name="Comma [1] 2" xfId="972"/>
    <cellStyle name="Comma [1] 2 2" xfId="973"/>
    <cellStyle name="Comma [1] 3" xfId="974"/>
    <cellStyle name="Comma [1] 4" xfId="975"/>
    <cellStyle name="Comma [1] 5" xfId="976"/>
    <cellStyle name="Comma [1] 6" xfId="977"/>
    <cellStyle name="Comma [1] 7" xfId="978"/>
    <cellStyle name="Comma [1] 8" xfId="979"/>
    <cellStyle name="Comma 10" xfId="980"/>
    <cellStyle name="Comma 10 2" xfId="981"/>
    <cellStyle name="Comma 10 2 2" xfId="982"/>
    <cellStyle name="Comma 10 3" xfId="983"/>
    <cellStyle name="Comma 10 4" xfId="984"/>
    <cellStyle name="Comma 100" xfId="985"/>
    <cellStyle name="Comma 101" xfId="986"/>
    <cellStyle name="Comma 102" xfId="987"/>
    <cellStyle name="Comma 103" xfId="988"/>
    <cellStyle name="Comma 104" xfId="989"/>
    <cellStyle name="Comma 105" xfId="990"/>
    <cellStyle name="Comma 106" xfId="991"/>
    <cellStyle name="Comma 107" xfId="992"/>
    <cellStyle name="Comma 108" xfId="993"/>
    <cellStyle name="Comma 11" xfId="994"/>
    <cellStyle name="Comma 11 2" xfId="995"/>
    <cellStyle name="Comma 11 2 2" xfId="996"/>
    <cellStyle name="Comma 11 3" xfId="997"/>
    <cellStyle name="Comma 11 4" xfId="998"/>
    <cellStyle name="Comma 12" xfId="999"/>
    <cellStyle name="Comma 12 2" xfId="1000"/>
    <cellStyle name="Comma 12 2 2" xfId="1001"/>
    <cellStyle name="Comma 12 3" xfId="1002"/>
    <cellStyle name="Comma 12 4" xfId="1003"/>
    <cellStyle name="Comma 13" xfId="1004"/>
    <cellStyle name="Comma 13 2" xfId="1005"/>
    <cellStyle name="Comma 13 2 2" xfId="1006"/>
    <cellStyle name="Comma 13 3" xfId="1007"/>
    <cellStyle name="Comma 13 4" xfId="1008"/>
    <cellStyle name="Comma 14" xfId="1009"/>
    <cellStyle name="Comma 14 2" xfId="1010"/>
    <cellStyle name="Comma 14 2 2" xfId="1011"/>
    <cellStyle name="Comma 14 2 2 2" xfId="1012"/>
    <cellStyle name="Comma 14 2 2 3" xfId="1013"/>
    <cellStyle name="Comma 14 2 3" xfId="1014"/>
    <cellStyle name="Comma 14 2 4" xfId="1015"/>
    <cellStyle name="Comma 14 3" xfId="1016"/>
    <cellStyle name="Comma 14 4" xfId="1017"/>
    <cellStyle name="Comma 14 5" xfId="1018"/>
    <cellStyle name="Comma 14 6" xfId="1019"/>
    <cellStyle name="Comma 14 7" xfId="1020"/>
    <cellStyle name="Comma 15" xfId="1021"/>
    <cellStyle name="Comma 15 2" xfId="1022"/>
    <cellStyle name="Comma 15 2 2" xfId="1023"/>
    <cellStyle name="Comma 15 2 2 2" xfId="1024"/>
    <cellStyle name="Comma 15 2 2 3" xfId="1025"/>
    <cellStyle name="Comma 15 2 3" xfId="1026"/>
    <cellStyle name="Comma 15 2 4" xfId="1027"/>
    <cellStyle name="Comma 15 3" xfId="1028"/>
    <cellStyle name="Comma 15 4" xfId="1029"/>
    <cellStyle name="Comma 15 5" xfId="1030"/>
    <cellStyle name="Comma 15 6" xfId="1031"/>
    <cellStyle name="Comma 15 7" xfId="1032"/>
    <cellStyle name="Comma 16" xfId="1033"/>
    <cellStyle name="Comma 16 2" xfId="1034"/>
    <cellStyle name="Comma 16 2 2" xfId="1035"/>
    <cellStyle name="Comma 16 2 2 2" xfId="1036"/>
    <cellStyle name="Comma 16 2 2 3" xfId="1037"/>
    <cellStyle name="Comma 16 2 3" xfId="1038"/>
    <cellStyle name="Comma 16 2 4" xfId="1039"/>
    <cellStyle name="Comma 16 3" xfId="1040"/>
    <cellStyle name="Comma 16 4" xfId="1041"/>
    <cellStyle name="Comma 16 5" xfId="1042"/>
    <cellStyle name="Comma 16 6" xfId="1043"/>
    <cellStyle name="Comma 16 7" xfId="1044"/>
    <cellStyle name="Comma 17" xfId="1045"/>
    <cellStyle name="Comma 17 2" xfId="1046"/>
    <cellStyle name="Comma 17 2 2" xfId="1047"/>
    <cellStyle name="Comma 17 2 2 2" xfId="1048"/>
    <cellStyle name="Comma 17 2 2 3" xfId="1049"/>
    <cellStyle name="Comma 17 2 3" xfId="1050"/>
    <cellStyle name="Comma 17 2 4" xfId="1051"/>
    <cellStyle name="Comma 17 3" xfId="1052"/>
    <cellStyle name="Comma 17 4" xfId="1053"/>
    <cellStyle name="Comma 17 5" xfId="1054"/>
    <cellStyle name="Comma 18" xfId="1055"/>
    <cellStyle name="Comma 18 2" xfId="1056"/>
    <cellStyle name="Comma 18 2 2" xfId="1057"/>
    <cellStyle name="Comma 18 3" xfId="1058"/>
    <cellStyle name="Comma 19" xfId="1059"/>
    <cellStyle name="Comma 19 2" xfId="1060"/>
    <cellStyle name="Comma 19 2 2" xfId="1061"/>
    <cellStyle name="Comma 19 3" xfId="1062"/>
    <cellStyle name="Comma 2" xfId="1063"/>
    <cellStyle name="Comma 2 10" xfId="1064"/>
    <cellStyle name="Comma 2 11" xfId="1065"/>
    <cellStyle name="Comma 2 12" xfId="1066"/>
    <cellStyle name="Comma 2 13" xfId="1067"/>
    <cellStyle name="Comma 2 14" xfId="1068"/>
    <cellStyle name="Comma 2 15" xfId="1069"/>
    <cellStyle name="Comma 2 16" xfId="1070"/>
    <cellStyle name="Comma 2 17" xfId="1071"/>
    <cellStyle name="Comma 2 18" xfId="1072"/>
    <cellStyle name="Comma 2 19" xfId="1073"/>
    <cellStyle name="Comma 2 2" xfId="1074"/>
    <cellStyle name="Comma 2 2 2" xfId="1075"/>
    <cellStyle name="Comma 2 2 2 2" xfId="1076"/>
    <cellStyle name="Comma 2 2 3" xfId="1077"/>
    <cellStyle name="Comma 2 2 3 2" xfId="1078"/>
    <cellStyle name="Comma 2 2 4" xfId="1079"/>
    <cellStyle name="Comma 2 2 4 2" xfId="1080"/>
    <cellStyle name="Comma 2 2 5" xfId="1081"/>
    <cellStyle name="Comma 2 20" xfId="1082"/>
    <cellStyle name="Comma 2 21" xfId="1083"/>
    <cellStyle name="Comma 2 22" xfId="1084"/>
    <cellStyle name="Comma 2 23" xfId="1085"/>
    <cellStyle name="Comma 2 24" xfId="1086"/>
    <cellStyle name="Comma 2 25" xfId="1087"/>
    <cellStyle name="Comma 2 26" xfId="1088"/>
    <cellStyle name="Comma 2 27" xfId="1089"/>
    <cellStyle name="Comma 2 28" xfId="1090"/>
    <cellStyle name="Comma 2 29" xfId="1091"/>
    <cellStyle name="Comma 2 3" xfId="1092"/>
    <cellStyle name="Comma 2 3 2" xfId="1093"/>
    <cellStyle name="Comma 2 3 3" xfId="1094"/>
    <cellStyle name="Comma 2 3 3 2" xfId="1095"/>
    <cellStyle name="Comma 2 3 3 3" xfId="1096"/>
    <cellStyle name="Comma 2 3 3 4" xfId="1097"/>
    <cellStyle name="Comma 2 3 4" xfId="1098"/>
    <cellStyle name="Comma 2 3 5" xfId="1099"/>
    <cellStyle name="Comma 2 30" xfId="1100"/>
    <cellStyle name="Comma 2 31" xfId="1101"/>
    <cellStyle name="Comma 2 32" xfId="1102"/>
    <cellStyle name="Comma 2 33" xfId="1103"/>
    <cellStyle name="Comma 2 34" xfId="1104"/>
    <cellStyle name="Comma 2 35" xfId="1105"/>
    <cellStyle name="Comma 2 36" xfId="1106"/>
    <cellStyle name="Comma 2 37" xfId="1107"/>
    <cellStyle name="Comma 2 38" xfId="1108"/>
    <cellStyle name="Comma 2 39" xfId="1109"/>
    <cellStyle name="Comma 2 4" xfId="1110"/>
    <cellStyle name="Comma 2 4 2" xfId="1111"/>
    <cellStyle name="Comma 2 4 2 2" xfId="1112"/>
    <cellStyle name="Comma 2 4 3" xfId="1113"/>
    <cellStyle name="Comma 2 4 3 2" xfId="1114"/>
    <cellStyle name="Comma 2 4 4" xfId="1115"/>
    <cellStyle name="Comma 2 4 4 2" xfId="1116"/>
    <cellStyle name="Comma 2 40" xfId="1117"/>
    <cellStyle name="Comma 2 41" xfId="1118"/>
    <cellStyle name="Comma 2 42" xfId="1119"/>
    <cellStyle name="Comma 2 43" xfId="1120"/>
    <cellStyle name="Comma 2 44" xfId="1121"/>
    <cellStyle name="Comma 2 45" xfId="1122"/>
    <cellStyle name="Comma 2 46" xfId="1123"/>
    <cellStyle name="Comma 2 47" xfId="1124"/>
    <cellStyle name="Comma 2 48" xfId="1125"/>
    <cellStyle name="Comma 2 49" xfId="1126"/>
    <cellStyle name="Comma 2 5" xfId="1127"/>
    <cellStyle name="Comma 2 5 2" xfId="1128"/>
    <cellStyle name="Comma 2 5 2 2" xfId="1129"/>
    <cellStyle name="Comma 2 5 3" xfId="1130"/>
    <cellStyle name="Comma 2 5 3 2" xfId="1131"/>
    <cellStyle name="Comma 2 5 3 3" xfId="1132"/>
    <cellStyle name="Comma 2 5 4" xfId="1133"/>
    <cellStyle name="Comma 2 5 4 2" xfId="1134"/>
    <cellStyle name="Comma 2 5 5" xfId="1135"/>
    <cellStyle name="Comma 2 50" xfId="1136"/>
    <cellStyle name="Comma 2 51" xfId="1137"/>
    <cellStyle name="Comma 2 52" xfId="1138"/>
    <cellStyle name="Comma 2 53" xfId="1139"/>
    <cellStyle name="Comma 2 54" xfId="1140"/>
    <cellStyle name="Comma 2 55" xfId="1141"/>
    <cellStyle name="Comma 2 56" xfId="1142"/>
    <cellStyle name="Comma 2 57" xfId="1143"/>
    <cellStyle name="Comma 2 58" xfId="1144"/>
    <cellStyle name="Comma 2 59" xfId="1145"/>
    <cellStyle name="Comma 2 6" xfId="1146"/>
    <cellStyle name="Comma 2 6 2" xfId="1147"/>
    <cellStyle name="Comma 2 6 3" xfId="1148"/>
    <cellStyle name="Comma 2 60" xfId="1149"/>
    <cellStyle name="Comma 2 61" xfId="1150"/>
    <cellStyle name="Comma 2 62" xfId="1151"/>
    <cellStyle name="Comma 2 63" xfId="1152"/>
    <cellStyle name="Comma 2 64" xfId="1153"/>
    <cellStyle name="Comma 2 65" xfId="1154"/>
    <cellStyle name="Comma 2 66" xfId="1155"/>
    <cellStyle name="Comma 2 67" xfId="1156"/>
    <cellStyle name="Comma 2 68" xfId="1157"/>
    <cellStyle name="Comma 2 69" xfId="1158"/>
    <cellStyle name="Comma 2 7" xfId="1159"/>
    <cellStyle name="Comma 2 70" xfId="1160"/>
    <cellStyle name="Comma 2 71" xfId="1161"/>
    <cellStyle name="Comma 2 72" xfId="1162"/>
    <cellStyle name="Comma 2 8" xfId="1163"/>
    <cellStyle name="Comma 2 9" xfId="1164"/>
    <cellStyle name="Comma 20" xfId="1165"/>
    <cellStyle name="Comma 20 2" xfId="1166"/>
    <cellStyle name="Comma 20 2 2" xfId="1167"/>
    <cellStyle name="Comma 20 3" xfId="1168"/>
    <cellStyle name="Comma 21" xfId="1169"/>
    <cellStyle name="Comma 21 2" xfId="1170"/>
    <cellStyle name="Comma 21 2 2" xfId="1171"/>
    <cellStyle name="Comma 21 3" xfId="1172"/>
    <cellStyle name="Comma 22" xfId="1173"/>
    <cellStyle name="Comma 22 2" xfId="1174"/>
    <cellStyle name="Comma 22 2 2" xfId="1175"/>
    <cellStyle name="Comma 22 3" xfId="1176"/>
    <cellStyle name="Comma 23" xfId="1177"/>
    <cellStyle name="Comma 23 2" xfId="1178"/>
    <cellStyle name="Comma 23 2 2" xfId="1179"/>
    <cellStyle name="Comma 23 3" xfId="1180"/>
    <cellStyle name="Comma 24" xfId="1181"/>
    <cellStyle name="Comma 24 2" xfId="1182"/>
    <cellStyle name="Comma 24 2 2" xfId="1183"/>
    <cellStyle name="Comma 24 3" xfId="1184"/>
    <cellStyle name="Comma 25" xfId="1185"/>
    <cellStyle name="Comma 25 2" xfId="1186"/>
    <cellStyle name="Comma 25 2 2" xfId="1187"/>
    <cellStyle name="Comma 25 3" xfId="1188"/>
    <cellStyle name="Comma 26" xfId="1189"/>
    <cellStyle name="Comma 26 2" xfId="1190"/>
    <cellStyle name="Comma 26 2 2" xfId="1191"/>
    <cellStyle name="Comma 26 3" xfId="1192"/>
    <cellStyle name="Comma 27" xfId="1193"/>
    <cellStyle name="Comma 27 2" xfId="1194"/>
    <cellStyle name="Comma 27 2 2" xfId="1195"/>
    <cellStyle name="Comma 27 3" xfId="1196"/>
    <cellStyle name="Comma 28" xfId="1197"/>
    <cellStyle name="Comma 28 2" xfId="1198"/>
    <cellStyle name="Comma 28 2 2" xfId="1199"/>
    <cellStyle name="Comma 28 3" xfId="1200"/>
    <cellStyle name="Comma 29" xfId="1201"/>
    <cellStyle name="Comma 29 2" xfId="1202"/>
    <cellStyle name="Comma 29 2 2" xfId="1203"/>
    <cellStyle name="Comma 29 3" xfId="1204"/>
    <cellStyle name="Comma 3" xfId="1205"/>
    <cellStyle name="Comma 3 2" xfId="1206"/>
    <cellStyle name="Comma 3 2 2" xfId="1207"/>
    <cellStyle name="Comma 3 2 2 2" xfId="1208"/>
    <cellStyle name="Comma 3 2 3" xfId="1209"/>
    <cellStyle name="Comma 3 2 4" xfId="1210"/>
    <cellStyle name="Comma 3 2 5" xfId="1211"/>
    <cellStyle name="Comma 3 3" xfId="1212"/>
    <cellStyle name="Comma 3 3 2" xfId="1213"/>
    <cellStyle name="Comma 3 3 3" xfId="1214"/>
    <cellStyle name="Comma 3 4" xfId="1215"/>
    <cellStyle name="Comma 3 5" xfId="1216"/>
    <cellStyle name="Comma 3 6" xfId="1217"/>
    <cellStyle name="Comma 3 7" xfId="1218"/>
    <cellStyle name="Comma 3 8" xfId="1219"/>
    <cellStyle name="Comma 30" xfId="1220"/>
    <cellStyle name="Comma 30 2" xfId="1221"/>
    <cellStyle name="Comma 30 2 2" xfId="1222"/>
    <cellStyle name="Comma 30 3" xfId="1223"/>
    <cellStyle name="Comma 31" xfId="1224"/>
    <cellStyle name="Comma 31 2" xfId="1225"/>
    <cellStyle name="Comma 31 2 2" xfId="1226"/>
    <cellStyle name="Comma 31 3" xfId="1227"/>
    <cellStyle name="Comma 32" xfId="1228"/>
    <cellStyle name="Comma 32 2" xfId="1229"/>
    <cellStyle name="Comma 32 2 2" xfId="1230"/>
    <cellStyle name="Comma 32 3" xfId="1231"/>
    <cellStyle name="Comma 33" xfId="1232"/>
    <cellStyle name="Comma 33 2" xfId="1233"/>
    <cellStyle name="Comma 33 2 2" xfId="1234"/>
    <cellStyle name="Comma 33 3" xfId="1235"/>
    <cellStyle name="Comma 34" xfId="1236"/>
    <cellStyle name="Comma 34 2" xfId="1237"/>
    <cellStyle name="Comma 34 2 2" xfId="1238"/>
    <cellStyle name="Comma 34 3" xfId="1239"/>
    <cellStyle name="Comma 35" xfId="1240"/>
    <cellStyle name="Comma 35 2" xfId="1241"/>
    <cellStyle name="Comma 35 2 2" xfId="1242"/>
    <cellStyle name="Comma 35 3" xfId="1243"/>
    <cellStyle name="Comma 36" xfId="1244"/>
    <cellStyle name="Comma 36 2" xfId="1245"/>
    <cellStyle name="Comma 36 2 2" xfId="1246"/>
    <cellStyle name="Comma 36 3" xfId="1247"/>
    <cellStyle name="Comma 37" xfId="1248"/>
    <cellStyle name="Comma 37 2" xfId="1249"/>
    <cellStyle name="Comma 37 2 2" xfId="1250"/>
    <cellStyle name="Comma 37 3" xfId="1251"/>
    <cellStyle name="Comma 38" xfId="1252"/>
    <cellStyle name="Comma 38 2" xfId="1253"/>
    <cellStyle name="Comma 38 2 2" xfId="1254"/>
    <cellStyle name="Comma 38 3" xfId="1255"/>
    <cellStyle name="Comma 39" xfId="1256"/>
    <cellStyle name="Comma 39 2" xfId="1257"/>
    <cellStyle name="Comma 39 2 2" xfId="1258"/>
    <cellStyle name="Comma 39 3" xfId="1259"/>
    <cellStyle name="Comma 4" xfId="1260"/>
    <cellStyle name="Comma 4 2" xfId="1261"/>
    <cellStyle name="Comma 4 2 2" xfId="1262"/>
    <cellStyle name="Comma 4 2 3" xfId="1263"/>
    <cellStyle name="Comma 4 3" xfId="1264"/>
    <cellStyle name="Comma 4 4" xfId="1265"/>
    <cellStyle name="Comma 4 5" xfId="1266"/>
    <cellStyle name="Comma 4 6" xfId="1267"/>
    <cellStyle name="Comma 4 7" xfId="1268"/>
    <cellStyle name="Comma 4 8" xfId="1269"/>
    <cellStyle name="Comma 40" xfId="1270"/>
    <cellStyle name="Comma 40 2" xfId="1271"/>
    <cellStyle name="Comma 40 2 2" xfId="1272"/>
    <cellStyle name="Comma 40 3" xfId="1273"/>
    <cellStyle name="Comma 41" xfId="1274"/>
    <cellStyle name="Comma 41 2" xfId="1275"/>
    <cellStyle name="Comma 41 2 2" xfId="1276"/>
    <cellStyle name="Comma 41 3" xfId="1277"/>
    <cellStyle name="Comma 42" xfId="1278"/>
    <cellStyle name="Comma 42 2" xfId="1279"/>
    <cellStyle name="Comma 42 2 2" xfId="1280"/>
    <cellStyle name="Comma 42 3" xfId="1281"/>
    <cellStyle name="Comma 43" xfId="1282"/>
    <cellStyle name="Comma 43 2" xfId="1283"/>
    <cellStyle name="Comma 43 2 2" xfId="1284"/>
    <cellStyle name="Comma 43 3" xfId="1285"/>
    <cellStyle name="Comma 44" xfId="1286"/>
    <cellStyle name="Comma 44 2" xfId="1287"/>
    <cellStyle name="Comma 44 2 2" xfId="1288"/>
    <cellStyle name="Comma 44 3" xfId="1289"/>
    <cellStyle name="Comma 45" xfId="1290"/>
    <cellStyle name="Comma 45 2" xfId="1291"/>
    <cellStyle name="Comma 45 2 2" xfId="1292"/>
    <cellStyle name="Comma 45 3" xfId="1293"/>
    <cellStyle name="Comma 46" xfId="1294"/>
    <cellStyle name="Comma 46 2" xfId="1295"/>
    <cellStyle name="Comma 46 2 2" xfId="1296"/>
    <cellStyle name="Comma 46 3" xfId="1297"/>
    <cellStyle name="Comma 47" xfId="1298"/>
    <cellStyle name="Comma 47 2" xfId="1299"/>
    <cellStyle name="Comma 47 2 2" xfId="1300"/>
    <cellStyle name="Comma 47 3" xfId="1301"/>
    <cellStyle name="Comma 48" xfId="1302"/>
    <cellStyle name="Comma 48 2" xfId="1303"/>
    <cellStyle name="Comma 48 2 2" xfId="1304"/>
    <cellStyle name="Comma 48 3" xfId="1305"/>
    <cellStyle name="Comma 49" xfId="1306"/>
    <cellStyle name="Comma 49 2" xfId="1307"/>
    <cellStyle name="Comma 49 2 2" xfId="1308"/>
    <cellStyle name="Comma 49 3" xfId="1309"/>
    <cellStyle name="Comma 5" xfId="1310"/>
    <cellStyle name="Comma 5 2" xfId="1311"/>
    <cellStyle name="Comma 5 2 2" xfId="1312"/>
    <cellStyle name="Comma 5 3" xfId="1313"/>
    <cellStyle name="Comma 5 4" xfId="1314"/>
    <cellStyle name="Comma 5 5" xfId="1315"/>
    <cellStyle name="Comma 5 6" xfId="1316"/>
    <cellStyle name="Comma 5 7" xfId="1317"/>
    <cellStyle name="Comma 50" xfId="1318"/>
    <cellStyle name="Comma 50 2" xfId="1319"/>
    <cellStyle name="Comma 50 2 2" xfId="1320"/>
    <cellStyle name="Comma 50 3" xfId="1321"/>
    <cellStyle name="Comma 51" xfId="1322"/>
    <cellStyle name="Comma 51 2" xfId="1323"/>
    <cellStyle name="Comma 51 2 2" xfId="1324"/>
    <cellStyle name="Comma 51 3" xfId="1325"/>
    <cellStyle name="Comma 52" xfId="1326"/>
    <cellStyle name="Comma 52 2" xfId="1327"/>
    <cellStyle name="Comma 52 2 2" xfId="1328"/>
    <cellStyle name="Comma 52 3" xfId="1329"/>
    <cellStyle name="Comma 53" xfId="1330"/>
    <cellStyle name="Comma 53 2" xfId="1331"/>
    <cellStyle name="Comma 53 2 2" xfId="1332"/>
    <cellStyle name="Comma 53 3" xfId="1333"/>
    <cellStyle name="Comma 54" xfId="1334"/>
    <cellStyle name="Comma 54 2" xfId="1335"/>
    <cellStyle name="Comma 54 2 2" xfId="1336"/>
    <cellStyle name="Comma 54 3" xfId="1337"/>
    <cellStyle name="Comma 55" xfId="1338"/>
    <cellStyle name="Comma 55 2" xfId="1339"/>
    <cellStyle name="Comma 55 2 2" xfId="1340"/>
    <cellStyle name="Comma 55 3" xfId="1341"/>
    <cellStyle name="Comma 56" xfId="1342"/>
    <cellStyle name="Comma 56 2" xfId="1343"/>
    <cellStyle name="Comma 56 2 2" xfId="1344"/>
    <cellStyle name="Comma 56 3" xfId="1345"/>
    <cellStyle name="Comma 57" xfId="1346"/>
    <cellStyle name="Comma 57 2" xfId="1347"/>
    <cellStyle name="Comma 57 2 2" xfId="1348"/>
    <cellStyle name="Comma 57 3" xfId="1349"/>
    <cellStyle name="Comma 58" xfId="1350"/>
    <cellStyle name="Comma 58 2" xfId="1351"/>
    <cellStyle name="Comma 58 3" xfId="1352"/>
    <cellStyle name="Comma 59" xfId="1353"/>
    <cellStyle name="Comma 59 2" xfId="1354"/>
    <cellStyle name="Comma 59 3" xfId="1355"/>
    <cellStyle name="Comma 59 4" xfId="1356"/>
    <cellStyle name="Comma 59 5" xfId="1357"/>
    <cellStyle name="Comma 6" xfId="1358"/>
    <cellStyle name="Comma 6 2" xfId="1359"/>
    <cellStyle name="Comma 6 2 2" xfId="1360"/>
    <cellStyle name="Comma 6 3" xfId="1361"/>
    <cellStyle name="Comma 60" xfId="1362"/>
    <cellStyle name="Comma 60 2" xfId="1363"/>
    <cellStyle name="Comma 60 3" xfId="1364"/>
    <cellStyle name="Comma 61" xfId="1365"/>
    <cellStyle name="Comma 62" xfId="1366"/>
    <cellStyle name="Comma 63" xfId="1367"/>
    <cellStyle name="Comma 64" xfId="1368"/>
    <cellStyle name="Comma 65" xfId="1369"/>
    <cellStyle name="Comma 66" xfId="1370"/>
    <cellStyle name="Comma 67" xfId="1371"/>
    <cellStyle name="Comma 68" xfId="1372"/>
    <cellStyle name="Comma 69" xfId="1373"/>
    <cellStyle name="Comma 7" xfId="1374"/>
    <cellStyle name="Comma 7 10" xfId="1375"/>
    <cellStyle name="Comma 7 2" xfId="1376"/>
    <cellStyle name="Comma 7 2 2" xfId="1377"/>
    <cellStyle name="Comma 7 2 2 2" xfId="1378"/>
    <cellStyle name="Comma 7 2 2 3" xfId="1379"/>
    <cellStyle name="Comma 7 2 2 4" xfId="1380"/>
    <cellStyle name="Comma 7 2 3" xfId="1381"/>
    <cellStyle name="Comma 7 2 4" xfId="1382"/>
    <cellStyle name="Comma 7 2 5" xfId="1383"/>
    <cellStyle name="Comma 7 2 6" xfId="1384"/>
    <cellStyle name="Comma 7 3" xfId="1385"/>
    <cellStyle name="Comma 7 4" xfId="1386"/>
    <cellStyle name="Comma 7 4 2" xfId="1387"/>
    <cellStyle name="Comma 7 5" xfId="1388"/>
    <cellStyle name="Comma 7 6" xfId="1389"/>
    <cellStyle name="Comma 7 7" xfId="1390"/>
    <cellStyle name="Comma 7 8" xfId="1391"/>
    <cellStyle name="Comma 7 9" xfId="1392"/>
    <cellStyle name="Comma 70" xfId="1393"/>
    <cellStyle name="Comma 71" xfId="1394"/>
    <cellStyle name="Comma 72" xfId="1395"/>
    <cellStyle name="Comma 73" xfId="1396"/>
    <cellStyle name="Comma 74" xfId="1397"/>
    <cellStyle name="Comma 75" xfId="1398"/>
    <cellStyle name="Comma 76" xfId="1399"/>
    <cellStyle name="Comma 76 2" xfId="1400"/>
    <cellStyle name="Comma 76 3" xfId="1401"/>
    <cellStyle name="Comma 76 4" xfId="1402"/>
    <cellStyle name="Comma 77" xfId="1403"/>
    <cellStyle name="Comma 78" xfId="1404"/>
    <cellStyle name="Comma 79" xfId="1405"/>
    <cellStyle name="Comma 79 2" xfId="1406"/>
    <cellStyle name="Comma 79 3" xfId="1407"/>
    <cellStyle name="Comma 8" xfId="1408"/>
    <cellStyle name="Comma 8 2" xfId="1409"/>
    <cellStyle name="Comma 8 2 2" xfId="1410"/>
    <cellStyle name="Comma 8 3" xfId="1411"/>
    <cellStyle name="Comma 8 4" xfId="1412"/>
    <cellStyle name="Comma 80" xfId="1413"/>
    <cellStyle name="Comma 80 2" xfId="1414"/>
    <cellStyle name="Comma 80 3" xfId="1415"/>
    <cellStyle name="Comma 81" xfId="1416"/>
    <cellStyle name="Comma 81 2" xfId="1417"/>
    <cellStyle name="Comma 81 3" xfId="1418"/>
    <cellStyle name="Comma 82" xfId="1419"/>
    <cellStyle name="Comma 82 2" xfId="1420"/>
    <cellStyle name="Comma 82 3" xfId="1421"/>
    <cellStyle name="Comma 83" xfId="1422"/>
    <cellStyle name="Comma 83 2" xfId="1423"/>
    <cellStyle name="Comma 84" xfId="1424"/>
    <cellStyle name="Comma 84 2" xfId="1425"/>
    <cellStyle name="Comma 85" xfId="1426"/>
    <cellStyle name="Comma 85 2" xfId="1427"/>
    <cellStyle name="Comma 86" xfId="1428"/>
    <cellStyle name="Comma 86 2" xfId="1429"/>
    <cellStyle name="Comma 87" xfId="1430"/>
    <cellStyle name="Comma 87 2" xfId="1431"/>
    <cellStyle name="Comma 88" xfId="1432"/>
    <cellStyle name="Comma 88 2" xfId="1433"/>
    <cellStyle name="Comma 88 3" xfId="1434"/>
    <cellStyle name="Comma 89" xfId="1435"/>
    <cellStyle name="Comma 9" xfId="1436"/>
    <cellStyle name="Comma 9 2" xfId="1437"/>
    <cellStyle name="Comma 9 2 2" xfId="1438"/>
    <cellStyle name="Comma 9 3" xfId="1439"/>
    <cellStyle name="Comma 9 4" xfId="1440"/>
    <cellStyle name="Comma 90" xfId="1441"/>
    <cellStyle name="Comma 91" xfId="1442"/>
    <cellStyle name="Comma 92" xfId="1443"/>
    <cellStyle name="Comma 92 2" xfId="1444"/>
    <cellStyle name="Comma 92 3" xfId="1445"/>
    <cellStyle name="Comma 93" xfId="1446"/>
    <cellStyle name="Comma 94" xfId="1447"/>
    <cellStyle name="Comma 95" xfId="1448"/>
    <cellStyle name="Comma 95 2" xfId="1449"/>
    <cellStyle name="Comma 95 3" xfId="1450"/>
    <cellStyle name="Comma 95 4" xfId="1451"/>
    <cellStyle name="Comma 95 5" xfId="1452"/>
    <cellStyle name="Comma 95 6" xfId="1453"/>
    <cellStyle name="Comma 96" xfId="1454"/>
    <cellStyle name="Comma 96 2" xfId="1455"/>
    <cellStyle name="Comma 96 3" xfId="1456"/>
    <cellStyle name="Comma 96 4" xfId="1457"/>
    <cellStyle name="Comma 96 5" xfId="1458"/>
    <cellStyle name="Comma 96 6" xfId="1459"/>
    <cellStyle name="Comma 97" xfId="1460"/>
    <cellStyle name="Comma 97 2" xfId="1461"/>
    <cellStyle name="Comma 97 3" xfId="1462"/>
    <cellStyle name="Comma 97 4" xfId="1463"/>
    <cellStyle name="Comma 97 5" xfId="1464"/>
    <cellStyle name="Comma 97 6" xfId="1465"/>
    <cellStyle name="Comma 98" xfId="1466"/>
    <cellStyle name="Comma 98 2" xfId="1467"/>
    <cellStyle name="Comma 98 3" xfId="1468"/>
    <cellStyle name="Comma 98 4" xfId="1469"/>
    <cellStyle name="Comma 98 5" xfId="1470"/>
    <cellStyle name="Comma 98 6" xfId="1471"/>
    <cellStyle name="Comma 99" xfId="1472"/>
    <cellStyle name="Comma 99 2" xfId="1473"/>
    <cellStyle name="Comma 99 3" xfId="1474"/>
    <cellStyle name="Comma0" xfId="1475"/>
    <cellStyle name="Comma0 2" xfId="1476"/>
    <cellStyle name="Comma0 2 2" xfId="1477"/>
    <cellStyle name="Comma0 3" xfId="1478"/>
    <cellStyle name="Copied" xfId="1479"/>
    <cellStyle name="Currency [$0]" xfId="1480"/>
    <cellStyle name="Currency [$0] 10" xfId="1481"/>
    <cellStyle name="Currency [$0] 11" xfId="1482"/>
    <cellStyle name="Currency [$0] 12" xfId="1483"/>
    <cellStyle name="Currency [$0] 2" xfId="1484"/>
    <cellStyle name="Currency [$0] 2 2" xfId="1485"/>
    <cellStyle name="Currency [$0] 2 2 2" xfId="1486"/>
    <cellStyle name="Currency [$0] 2 2 3" xfId="1487"/>
    <cellStyle name="Currency [$0] 2 3" xfId="1488"/>
    <cellStyle name="Currency [$0] 2 4" xfId="1489"/>
    <cellStyle name="Currency [$0] 3" xfId="1490"/>
    <cellStyle name="Currency [$0] 3 2" xfId="1491"/>
    <cellStyle name="Currency [$0] 3 3" xfId="1492"/>
    <cellStyle name="Currency [$0] 4" xfId="1493"/>
    <cellStyle name="Currency [$0] 4 2" xfId="1494"/>
    <cellStyle name="Currency [$0] 4 3" xfId="1495"/>
    <cellStyle name="Currency [$0] 5" xfId="1496"/>
    <cellStyle name="Currency [$0] 5 2" xfId="1497"/>
    <cellStyle name="Currency [$0] 5 3" xfId="1498"/>
    <cellStyle name="Currency [$0] 6" xfId="1499"/>
    <cellStyle name="Currency [$0] 6 2" xfId="1500"/>
    <cellStyle name="Currency [$0] 6 3" xfId="1501"/>
    <cellStyle name="Currency [$0] 7" xfId="1502"/>
    <cellStyle name="Currency [$0] 7 2" xfId="1503"/>
    <cellStyle name="Currency [$0] 7 3" xfId="1504"/>
    <cellStyle name="Currency [$0] 8" xfId="1505"/>
    <cellStyle name="Currency [$0] 8 2" xfId="1506"/>
    <cellStyle name="Currency [$0] 8 3" xfId="1507"/>
    <cellStyle name="Currency [$0] 9" xfId="1508"/>
    <cellStyle name="Currency [£0]" xfId="1509"/>
    <cellStyle name="Currency [£0] 2" xfId="1510"/>
    <cellStyle name="Currency [£0] 2 2" xfId="1511"/>
    <cellStyle name="Currency [£0] 3" xfId="1512"/>
    <cellStyle name="Currency [£0] 4" xfId="1513"/>
    <cellStyle name="Currency [£0] 5" xfId="1514"/>
    <cellStyle name="Currency [£0] 6" xfId="1515"/>
    <cellStyle name="Currency [£0] 7" xfId="1516"/>
    <cellStyle name="Currency [0] 2" xfId="1517"/>
    <cellStyle name="Currency 10" xfId="1518"/>
    <cellStyle name="Currency 101" xfId="1519"/>
    <cellStyle name="Currency 103" xfId="1520"/>
    <cellStyle name="Currency 105" xfId="1521"/>
    <cellStyle name="Currency 11" xfId="1522"/>
    <cellStyle name="Currency 11 2" xfId="1523"/>
    <cellStyle name="Currency 11 3" xfId="1524"/>
    <cellStyle name="Currency 12" xfId="1525"/>
    <cellStyle name="Currency 13" xfId="1526"/>
    <cellStyle name="Currency 14" xfId="1527"/>
    <cellStyle name="Currency 15" xfId="1528"/>
    <cellStyle name="Currency 16" xfId="1529"/>
    <cellStyle name="Currency 17" xfId="1530"/>
    <cellStyle name="Currency 18" xfId="1531"/>
    <cellStyle name="Currency 19" xfId="1532"/>
    <cellStyle name="Currency 2" xfId="1533"/>
    <cellStyle name="Currency 2 10" xfId="1534"/>
    <cellStyle name="Currency 2 2" xfId="1535"/>
    <cellStyle name="Currency 2 2 2" xfId="1536"/>
    <cellStyle name="Currency 2 2 2 2" xfId="1537"/>
    <cellStyle name="Currency 2 2 3" xfId="1538"/>
    <cellStyle name="Currency 2 2 4" xfId="1539"/>
    <cellStyle name="Currency 2 2 5" xfId="1540"/>
    <cellStyle name="Currency 2 3" xfId="1541"/>
    <cellStyle name="Currency 2 3 2" xfId="1542"/>
    <cellStyle name="Currency 2 3 2 2" xfId="1543"/>
    <cellStyle name="Currency 2 3 2 3" xfId="1544"/>
    <cellStyle name="Currency 2 3 3" xfId="1545"/>
    <cellStyle name="Currency 2 3 3 2" xfId="1546"/>
    <cellStyle name="Currency 2 3 3 3" xfId="1547"/>
    <cellStyle name="Currency 2 3 4" xfId="1548"/>
    <cellStyle name="Currency 2 4" xfId="1549"/>
    <cellStyle name="Currency 2 4 2" xfId="1550"/>
    <cellStyle name="Currency 2 5" xfId="1551"/>
    <cellStyle name="Currency 2 5 2" xfId="1552"/>
    <cellStyle name="Currency 2 5 3" xfId="1553"/>
    <cellStyle name="Currency 2 5 4" xfId="1554"/>
    <cellStyle name="Currency 2 6" xfId="1555"/>
    <cellStyle name="Currency 2 6 2" xfId="1556"/>
    <cellStyle name="Currency 2 6 3" xfId="1557"/>
    <cellStyle name="Currency 2 7" xfId="1558"/>
    <cellStyle name="Currency 2 8" xfId="1559"/>
    <cellStyle name="Currency 2 9" xfId="1560"/>
    <cellStyle name="Currency 20" xfId="1561"/>
    <cellStyle name="Currency 21" xfId="1562"/>
    <cellStyle name="Currency 22" xfId="1563"/>
    <cellStyle name="Currency 23" xfId="1564"/>
    <cellStyle name="Currency 24" xfId="1565"/>
    <cellStyle name="Currency 25" xfId="1566"/>
    <cellStyle name="Currency 26" xfId="1567"/>
    <cellStyle name="Currency 26 2" xfId="1568"/>
    <cellStyle name="Currency 26 3" xfId="1569"/>
    <cellStyle name="Currency 27" xfId="1570"/>
    <cellStyle name="Currency 27 2" xfId="1571"/>
    <cellStyle name="Currency 27 3" xfId="1572"/>
    <cellStyle name="Currency 28" xfId="1573"/>
    <cellStyle name="Currency 29" xfId="1574"/>
    <cellStyle name="Currency 29 2" xfId="1575"/>
    <cellStyle name="Currency 29 3" xfId="1576"/>
    <cellStyle name="Currency 3" xfId="1577"/>
    <cellStyle name="Currency 3 2" xfId="1578"/>
    <cellStyle name="Currency 3 2 2" xfId="1579"/>
    <cellStyle name="Currency 3 3" xfId="1580"/>
    <cellStyle name="Currency 3 3 2" xfId="1581"/>
    <cellStyle name="Currency 3 4" xfId="1582"/>
    <cellStyle name="Currency 3 5" xfId="1583"/>
    <cellStyle name="Currency 3 6" xfId="1584"/>
    <cellStyle name="Currency 30" xfId="1585"/>
    <cellStyle name="Currency 31" xfId="1586"/>
    <cellStyle name="Currency 31 2" xfId="1587"/>
    <cellStyle name="Currency 31 3" xfId="1588"/>
    <cellStyle name="Currency 32" xfId="1589"/>
    <cellStyle name="Currency 33" xfId="1590"/>
    <cellStyle name="Currency 33 2" xfId="1591"/>
    <cellStyle name="Currency 33 3" xfId="1592"/>
    <cellStyle name="Currency 34" xfId="1593"/>
    <cellStyle name="Currency 35" xfId="1594"/>
    <cellStyle name="Currency 35 2" xfId="1595"/>
    <cellStyle name="Currency 35 3" xfId="1596"/>
    <cellStyle name="Currency 36" xfId="1597"/>
    <cellStyle name="Currency 37" xfId="1598"/>
    <cellStyle name="Currency 37 2" xfId="1599"/>
    <cellStyle name="Currency 37 3" xfId="1600"/>
    <cellStyle name="Currency 38" xfId="1601"/>
    <cellStyle name="Currency 39" xfId="1602"/>
    <cellStyle name="Currency 39 2" xfId="1603"/>
    <cellStyle name="Currency 39 3" xfId="1604"/>
    <cellStyle name="Currency 4" xfId="1605"/>
    <cellStyle name="Currency 4 2" xfId="1606"/>
    <cellStyle name="Currency 4 2 2" xfId="1607"/>
    <cellStyle name="Currency 4 3" xfId="1608"/>
    <cellStyle name="Currency 4 3 2" xfId="1609"/>
    <cellStyle name="Currency 4 4" xfId="1610"/>
    <cellStyle name="Currency 4 5" xfId="1611"/>
    <cellStyle name="Currency 40" xfId="1612"/>
    <cellStyle name="Currency 41" xfId="1613"/>
    <cellStyle name="Currency 41 2" xfId="1614"/>
    <cellStyle name="Currency 41 3" xfId="1615"/>
    <cellStyle name="Currency 42" xfId="1616"/>
    <cellStyle name="Currency 43" xfId="1617"/>
    <cellStyle name="Currency 43 2" xfId="1618"/>
    <cellStyle name="Currency 43 3" xfId="1619"/>
    <cellStyle name="Currency 44" xfId="1620"/>
    <cellStyle name="Currency 45" xfId="1621"/>
    <cellStyle name="Currency 45 2" xfId="1622"/>
    <cellStyle name="Currency 45 3" xfId="1623"/>
    <cellStyle name="Currency 46" xfId="1624"/>
    <cellStyle name="Currency 47" xfId="1625"/>
    <cellStyle name="Currency 47 2" xfId="1626"/>
    <cellStyle name="Currency 47 3" xfId="1627"/>
    <cellStyle name="Currency 48" xfId="1628"/>
    <cellStyle name="Currency 49" xfId="1629"/>
    <cellStyle name="Currency 49 2" xfId="1630"/>
    <cellStyle name="Currency 49 3" xfId="1631"/>
    <cellStyle name="Currency 5" xfId="1632"/>
    <cellStyle name="Currency 5 2" xfId="1633"/>
    <cellStyle name="Currency 5 2 2" xfId="1634"/>
    <cellStyle name="Currency 5 2 3" xfId="1635"/>
    <cellStyle name="Currency 5 3" xfId="1636"/>
    <cellStyle name="Currency 5 3 2" xfId="1637"/>
    <cellStyle name="Currency 5 3 3" xfId="1638"/>
    <cellStyle name="Currency 5 4" xfId="1639"/>
    <cellStyle name="Currency 5 5" xfId="1640"/>
    <cellStyle name="Currency 5 6" xfId="1641"/>
    <cellStyle name="Currency 50" xfId="1642"/>
    <cellStyle name="Currency 51" xfId="1643"/>
    <cellStyle name="Currency 51 2" xfId="1644"/>
    <cellStyle name="Currency 51 3" xfId="1645"/>
    <cellStyle name="Currency 52" xfId="1646"/>
    <cellStyle name="Currency 53" xfId="1647"/>
    <cellStyle name="Currency 54" xfId="1648"/>
    <cellStyle name="Currency 54 2" xfId="1649"/>
    <cellStyle name="Currency 54 3" xfId="1650"/>
    <cellStyle name="Currency 55" xfId="1651"/>
    <cellStyle name="Currency 56" xfId="1652"/>
    <cellStyle name="Currency 56 2" xfId="1653"/>
    <cellStyle name="Currency 56 3" xfId="1654"/>
    <cellStyle name="Currency 57" xfId="1655"/>
    <cellStyle name="Currency 58" xfId="1656"/>
    <cellStyle name="Currency 58 2" xfId="1657"/>
    <cellStyle name="Currency 58 3" xfId="1658"/>
    <cellStyle name="Currency 59" xfId="1659"/>
    <cellStyle name="Currency 6" xfId="1660"/>
    <cellStyle name="Currency 6 2" xfId="1661"/>
    <cellStyle name="Currency 6 2 2" xfId="1662"/>
    <cellStyle name="Currency 6 2 3" xfId="1663"/>
    <cellStyle name="Currency 6 3" xfId="1664"/>
    <cellStyle name="Currency 6 3 2" xfId="1665"/>
    <cellStyle name="Currency 6 3 3" xfId="1666"/>
    <cellStyle name="Currency 6 4" xfId="1667"/>
    <cellStyle name="Currency 6 5" xfId="1668"/>
    <cellStyle name="Currency 6 6" xfId="1669"/>
    <cellStyle name="Currency 60" xfId="1670"/>
    <cellStyle name="Currency 60 2" xfId="1671"/>
    <cellStyle name="Currency 60 3" xfId="1672"/>
    <cellStyle name="Currency 61" xfId="1673"/>
    <cellStyle name="Currency 62" xfId="1674"/>
    <cellStyle name="Currency 62 2" xfId="1675"/>
    <cellStyle name="Currency 62 3" xfId="1676"/>
    <cellStyle name="Currency 63" xfId="1677"/>
    <cellStyle name="Currency 64" xfId="1678"/>
    <cellStyle name="Currency 64 2" xfId="1679"/>
    <cellStyle name="Currency 64 3" xfId="1680"/>
    <cellStyle name="Currency 65" xfId="1681"/>
    <cellStyle name="Currency 66" xfId="1682"/>
    <cellStyle name="Currency 66 2" xfId="1683"/>
    <cellStyle name="Currency 66 3" xfId="1684"/>
    <cellStyle name="Currency 67" xfId="1685"/>
    <cellStyle name="Currency 68" xfId="1686"/>
    <cellStyle name="Currency 68 2" xfId="1687"/>
    <cellStyle name="Currency 68 3" xfId="1688"/>
    <cellStyle name="Currency 69" xfId="1689"/>
    <cellStyle name="Currency 7" xfId="1690"/>
    <cellStyle name="Currency 7 2" xfId="1691"/>
    <cellStyle name="Currency 7 3" xfId="1692"/>
    <cellStyle name="Currency 70" xfId="1693"/>
    <cellStyle name="Currency 70 2" xfId="1694"/>
    <cellStyle name="Currency 70 3" xfId="1695"/>
    <cellStyle name="Currency 71" xfId="1696"/>
    <cellStyle name="Currency 72" xfId="1697"/>
    <cellStyle name="Currency 72 2" xfId="1698"/>
    <cellStyle name="Currency 72 3" xfId="1699"/>
    <cellStyle name="Currency 73" xfId="1700"/>
    <cellStyle name="Currency 74" xfId="1701"/>
    <cellStyle name="Currency 75" xfId="1702"/>
    <cellStyle name="Currency 76" xfId="1703"/>
    <cellStyle name="Currency 77" xfId="1704"/>
    <cellStyle name="Currency 78" xfId="1705"/>
    <cellStyle name="Currency 79" xfId="1706"/>
    <cellStyle name="Currency 79 2" xfId="1707"/>
    <cellStyle name="Currency 79 3" xfId="1708"/>
    <cellStyle name="Currency 8" xfId="1709"/>
    <cellStyle name="Currency 80" xfId="1710"/>
    <cellStyle name="Currency 81" xfId="1711"/>
    <cellStyle name="Currency 81 2" xfId="1712"/>
    <cellStyle name="Currency 81 3" xfId="1713"/>
    <cellStyle name="Currency 82" xfId="1714"/>
    <cellStyle name="Currency 83" xfId="1715"/>
    <cellStyle name="Currency 83 2" xfId="1716"/>
    <cellStyle name="Currency 83 3" xfId="1717"/>
    <cellStyle name="Currency 84" xfId="1718"/>
    <cellStyle name="Currency 85" xfId="1719"/>
    <cellStyle name="Currency 85 2" xfId="1720"/>
    <cellStyle name="Currency 85 3" xfId="1721"/>
    <cellStyle name="Currency 86" xfId="1722"/>
    <cellStyle name="Currency 87" xfId="1723"/>
    <cellStyle name="Currency 87 2" xfId="1724"/>
    <cellStyle name="Currency 87 3" xfId="1725"/>
    <cellStyle name="Currency 88" xfId="1726"/>
    <cellStyle name="Currency 89" xfId="1727"/>
    <cellStyle name="Currency 89 2" xfId="1728"/>
    <cellStyle name="Currency 89 3" xfId="1729"/>
    <cellStyle name="Currency 9" xfId="1730"/>
    <cellStyle name="Currency 9 2" xfId="1731"/>
    <cellStyle name="Currency 9 3" xfId="1732"/>
    <cellStyle name="Currency 9 4" xfId="1733"/>
    <cellStyle name="Currency 90" xfId="1734"/>
    <cellStyle name="Currency 91" xfId="1735"/>
    <cellStyle name="Currency 91 2" xfId="1736"/>
    <cellStyle name="Currency 91 3" xfId="1737"/>
    <cellStyle name="Currency 92" xfId="1738"/>
    <cellStyle name="Currency 92 2" xfId="1739"/>
    <cellStyle name="Currency 92 3" xfId="1740"/>
    <cellStyle name="Currency 93" xfId="1741"/>
    <cellStyle name="Currency 94" xfId="1742"/>
    <cellStyle name="Currency 95" xfId="1743"/>
    <cellStyle name="Currency 95 2" xfId="1744"/>
    <cellStyle name="Currency 95 3" xfId="1745"/>
    <cellStyle name="Currency 97" xfId="1746"/>
    <cellStyle name="Currency 99" xfId="1747"/>
    <cellStyle name="Currency0" xfId="1748"/>
    <cellStyle name="Currency0 2" xfId="1749"/>
    <cellStyle name="Currency0 2 2" xfId="1750"/>
    <cellStyle name="Currency0 3" xfId="1751"/>
    <cellStyle name="Currency0 4" xfId="1752"/>
    <cellStyle name="Currency0 5" xfId="1753"/>
    <cellStyle name="Data Entry" xfId="1754"/>
    <cellStyle name="Data Entry 10" xfId="1755"/>
    <cellStyle name="Data Entry 2" xfId="1756"/>
    <cellStyle name="Data Entry 2 2" xfId="1757"/>
    <cellStyle name="Data Entry 2 2 2" xfId="1758"/>
    <cellStyle name="Data Entry 2 2 3" xfId="1759"/>
    <cellStyle name="Data Entry 2 3" xfId="1760"/>
    <cellStyle name="Data Entry 2 4" xfId="1761"/>
    <cellStyle name="Data Entry 3" xfId="1762"/>
    <cellStyle name="Data Entry 3 2" xfId="1763"/>
    <cellStyle name="Data Entry 3 3" xfId="1764"/>
    <cellStyle name="Data Entry 4" xfId="1765"/>
    <cellStyle name="Data Entry 4 2" xfId="1766"/>
    <cellStyle name="Data Entry 4 3" xfId="1767"/>
    <cellStyle name="Data Entry 5" xfId="1768"/>
    <cellStyle name="Data Entry 5 2" xfId="1769"/>
    <cellStyle name="Data Entry 5 3" xfId="1770"/>
    <cellStyle name="Data Entry 6" xfId="1771"/>
    <cellStyle name="Data Entry 6 2" xfId="1772"/>
    <cellStyle name="Data Entry 6 3" xfId="1773"/>
    <cellStyle name="Data Entry 7" xfId="1774"/>
    <cellStyle name="Data Entry 7 2" xfId="1775"/>
    <cellStyle name="Data Entry 7 3" xfId="1776"/>
    <cellStyle name="Data Entry 8" xfId="1777"/>
    <cellStyle name="Data Entry 8 2" xfId="1778"/>
    <cellStyle name="Data Entry 8 3" xfId="1779"/>
    <cellStyle name="Data Entry 9" xfId="1780"/>
    <cellStyle name="Data Field" xfId="1781"/>
    <cellStyle name="Data Field 2" xfId="1782"/>
    <cellStyle name="Data Field 2 2" xfId="1783"/>
    <cellStyle name="Data Field 3" xfId="1784"/>
    <cellStyle name="Data Name" xfId="1785"/>
    <cellStyle name="Data Name 2" xfId="1786"/>
    <cellStyle name="Data Name 3" xfId="1787"/>
    <cellStyle name="Data Name 4" xfId="1788"/>
    <cellStyle name="Date" xfId="1789"/>
    <cellStyle name="Date 2" xfId="1790"/>
    <cellStyle name="Date 2 2" xfId="1791"/>
    <cellStyle name="Date 2 2 2" xfId="1792"/>
    <cellStyle name="Date 2 2 3" xfId="1793"/>
    <cellStyle name="Date 2 3" xfId="1794"/>
    <cellStyle name="Date 2 4" xfId="1795"/>
    <cellStyle name="Date 3" xfId="1796"/>
    <cellStyle name="Date 3 2" xfId="1797"/>
    <cellStyle name="Date 3 3" xfId="1798"/>
    <cellStyle name="Date 4" xfId="1799"/>
    <cellStyle name="Date 5" xfId="1800"/>
    <cellStyle name="Date 6" xfId="1801"/>
    <cellStyle name="Date 7" xfId="1802"/>
    <cellStyle name="Date 8" xfId="1803"/>
    <cellStyle name="Date/Time" xfId="1804"/>
    <cellStyle name="DateData" xfId="1805"/>
    <cellStyle name="DateTime" xfId="1806"/>
    <cellStyle name="DateTime 10" xfId="1807"/>
    <cellStyle name="DateTime 2" xfId="1808"/>
    <cellStyle name="DateTime 2 2" xfId="1809"/>
    <cellStyle name="DateTime 2 2 2" xfId="1810"/>
    <cellStyle name="DateTime 2 2 3" xfId="1811"/>
    <cellStyle name="DateTime 2 3" xfId="1812"/>
    <cellStyle name="DateTime 2 4" xfId="1813"/>
    <cellStyle name="DateTime 3" xfId="1814"/>
    <cellStyle name="DateTime 3 2" xfId="1815"/>
    <cellStyle name="DateTime 3 3" xfId="1816"/>
    <cellStyle name="DateTime 4" xfId="1817"/>
    <cellStyle name="DateTime 4 2" xfId="1818"/>
    <cellStyle name="DateTime 4 3" xfId="1819"/>
    <cellStyle name="DateTime 5" xfId="1820"/>
    <cellStyle name="DateTime 5 2" xfId="1821"/>
    <cellStyle name="DateTime 5 3" xfId="1822"/>
    <cellStyle name="DateTime 6" xfId="1823"/>
    <cellStyle name="DateTime 6 2" xfId="1824"/>
    <cellStyle name="DateTime 6 3" xfId="1825"/>
    <cellStyle name="DateTime 7" xfId="1826"/>
    <cellStyle name="DateTime 7 2" xfId="1827"/>
    <cellStyle name="DateTime 7 3" xfId="1828"/>
    <cellStyle name="DateTime 8" xfId="1829"/>
    <cellStyle name="DateTime 8 2" xfId="1830"/>
    <cellStyle name="DateTime 8 3" xfId="1831"/>
    <cellStyle name="DateTime 9" xfId="1832"/>
    <cellStyle name="Days_from_01/21/2006" xfId="1833"/>
    <cellStyle name="Dollars &amp; Cents" xfId="1834"/>
    <cellStyle name="DON'S STYLE" xfId="1835"/>
    <cellStyle name="DON'S STYLE 2" xfId="1836"/>
    <cellStyle name="DON'S STYLE 2 2" xfId="1837"/>
    <cellStyle name="DON'S STYLE 3" xfId="1838"/>
    <cellStyle name="DON'S STYLE 4" xfId="1839"/>
    <cellStyle name="DON'S STYLE 5" xfId="1840"/>
    <cellStyle name="DON'S STYLE 6" xfId="1841"/>
    <cellStyle name="DON'S STYLE 7" xfId="1842"/>
    <cellStyle name="DON'S STYLE 8" xfId="1843"/>
    <cellStyle name="Emphasis 1" xfId="1844"/>
    <cellStyle name="Emphasis 2" xfId="1845"/>
    <cellStyle name="Emphasis 3" xfId="1846"/>
    <cellStyle name="Entered" xfId="1847"/>
    <cellStyle name="experiment" xfId="1848"/>
    <cellStyle name="Explanatory Text" xfId="1" builtinId="53"/>
    <cellStyle name="Explanatory Text 2" xfId="1849"/>
    <cellStyle name="Explanatory Text 3" xfId="1850"/>
    <cellStyle name="Explanatory Text 3 2" xfId="1851"/>
    <cellStyle name="Explanatory Text 3 3" xfId="1852"/>
    <cellStyle name="Explanatory Text 3 4" xfId="1853"/>
    <cellStyle name="Explanatory Text 4" xfId="1854"/>
    <cellStyle name="F2" xfId="1855"/>
    <cellStyle name="F2 2" xfId="1856"/>
    <cellStyle name="F2 2 2" xfId="1857"/>
    <cellStyle name="F2 3" xfId="1858"/>
    <cellStyle name="F2 4" xfId="1859"/>
    <cellStyle name="F2 5" xfId="1860"/>
    <cellStyle name="F3" xfId="1861"/>
    <cellStyle name="F3 2" xfId="1862"/>
    <cellStyle name="F3 2 2" xfId="1863"/>
    <cellStyle name="F3 3" xfId="1864"/>
    <cellStyle name="F3 4" xfId="1865"/>
    <cellStyle name="F3 5" xfId="1866"/>
    <cellStyle name="F4" xfId="1867"/>
    <cellStyle name="F4 2" xfId="1868"/>
    <cellStyle name="F4 2 2" xfId="1869"/>
    <cellStyle name="F4 3" xfId="1870"/>
    <cellStyle name="F4 4" xfId="1871"/>
    <cellStyle name="F4 5" xfId="1872"/>
    <cellStyle name="F5" xfId="1873"/>
    <cellStyle name="F5 2" xfId="1874"/>
    <cellStyle name="F5 2 2" xfId="1875"/>
    <cellStyle name="F5 3" xfId="1876"/>
    <cellStyle name="F5 4" xfId="1877"/>
    <cellStyle name="F5 5" xfId="1878"/>
    <cellStyle name="F6" xfId="1879"/>
    <cellStyle name="F6 2" xfId="1880"/>
    <cellStyle name="F6 2 2" xfId="1881"/>
    <cellStyle name="F6 3" xfId="1882"/>
    <cellStyle name="F6 4" xfId="1883"/>
    <cellStyle name="F6 5" xfId="1884"/>
    <cellStyle name="F7" xfId="1885"/>
    <cellStyle name="F7 2" xfId="1886"/>
    <cellStyle name="F7 2 2" xfId="1887"/>
    <cellStyle name="F7 3" xfId="1888"/>
    <cellStyle name="F7 4" xfId="1889"/>
    <cellStyle name="F7 5" xfId="1890"/>
    <cellStyle name="F8" xfId="1891"/>
    <cellStyle name="F8 2" xfId="1892"/>
    <cellStyle name="F8 2 2" xfId="1893"/>
    <cellStyle name="F8 3" xfId="1894"/>
    <cellStyle name="F8 4" xfId="1895"/>
    <cellStyle name="F8 5" xfId="1896"/>
    <cellStyle name="First_Name" xfId="1897"/>
    <cellStyle name="Fixed" xfId="1898"/>
    <cellStyle name="Fixed 2" xfId="1899"/>
    <cellStyle name="Fixed 2 2" xfId="1900"/>
    <cellStyle name="Fixed 2 2 2" xfId="1901"/>
    <cellStyle name="Fixed 2 2 3" xfId="1902"/>
    <cellStyle name="Fixed 2 3" xfId="1903"/>
    <cellStyle name="Fixed 2 4" xfId="1904"/>
    <cellStyle name="Fixed 3" xfId="1905"/>
    <cellStyle name="Fixed 3 2" xfId="1906"/>
    <cellStyle name="Fixed 3 3" xfId="1907"/>
    <cellStyle name="Fixed 4" xfId="1908"/>
    <cellStyle name="Fixed 5" xfId="1909"/>
    <cellStyle name="Fixed 6" xfId="1910"/>
    <cellStyle name="Fixed 7" xfId="1911"/>
    <cellStyle name="Fixed 8" xfId="1912"/>
    <cellStyle name="Fixed 9" xfId="1913"/>
    <cellStyle name="Font: Calibri, 9pt regular" xfId="1914"/>
    <cellStyle name="Footnotes: all except top row" xfId="1915"/>
    <cellStyle name="Footnotes: top row" xfId="1916"/>
    <cellStyle name="Forecast" xfId="1917"/>
    <cellStyle name="fred" xfId="1918"/>
    <cellStyle name="fred 2" xfId="1919"/>
    <cellStyle name="fred 2 2" xfId="1920"/>
    <cellStyle name="fred 3" xfId="1921"/>
    <cellStyle name="fred 4" xfId="1922"/>
    <cellStyle name="fred 5" xfId="1923"/>
    <cellStyle name="fred 6" xfId="1924"/>
    <cellStyle name="fred 7" xfId="1925"/>
    <cellStyle name="Fred%" xfId="1926"/>
    <cellStyle name="Fred% 10" xfId="1927"/>
    <cellStyle name="Fred% 11" xfId="1928"/>
    <cellStyle name="Fred% 12" xfId="1929"/>
    <cellStyle name="Fred% 2" xfId="1930"/>
    <cellStyle name="Fred% 2 2" xfId="1931"/>
    <cellStyle name="Fred% 2 2 2" xfId="1932"/>
    <cellStyle name="Fred% 2 2 3" xfId="1933"/>
    <cellStyle name="Fred% 2 3" xfId="1934"/>
    <cellStyle name="Fred% 2 4" xfId="1935"/>
    <cellStyle name="Fred% 3" xfId="1936"/>
    <cellStyle name="Fred% 3 2" xfId="1937"/>
    <cellStyle name="Fred% 3 3" xfId="1938"/>
    <cellStyle name="Fred% 4" xfId="1939"/>
    <cellStyle name="Fred% 4 2" xfId="1940"/>
    <cellStyle name="Fred% 4 3" xfId="1941"/>
    <cellStyle name="Fred% 5" xfId="1942"/>
    <cellStyle name="Fred% 5 2" xfId="1943"/>
    <cellStyle name="Fred% 5 3" xfId="1944"/>
    <cellStyle name="Fred% 6" xfId="1945"/>
    <cellStyle name="Fred% 6 2" xfId="1946"/>
    <cellStyle name="Fred% 6 3" xfId="1947"/>
    <cellStyle name="Fred% 7" xfId="1948"/>
    <cellStyle name="Fred% 7 2" xfId="1949"/>
    <cellStyle name="Fred% 7 3" xfId="1950"/>
    <cellStyle name="Fred% 8" xfId="1951"/>
    <cellStyle name="Fred% 8 2" xfId="1952"/>
    <cellStyle name="Fred% 8 3" xfId="1953"/>
    <cellStyle name="Fred% 9" xfId="1954"/>
    <cellStyle name="General" xfId="1955"/>
    <cellStyle name="Good 2" xfId="1956"/>
    <cellStyle name="Good 3" xfId="1957"/>
    <cellStyle name="Good 3 2" xfId="1958"/>
    <cellStyle name="Good 3 3" xfId="1959"/>
    <cellStyle name="Good 3 4" xfId="1960"/>
    <cellStyle name="Good 4" xfId="1961"/>
    <cellStyle name="Grey" xfId="1962"/>
    <cellStyle name="HEADER" xfId="1963"/>
    <cellStyle name="HEADER 2" xfId="1964"/>
    <cellStyle name="HEADER 3" xfId="1965"/>
    <cellStyle name="Header: bottom row" xfId="1966"/>
    <cellStyle name="Header: top rows" xfId="1967"/>
    <cellStyle name="Header1" xfId="1968"/>
    <cellStyle name="Header2" xfId="1969"/>
    <cellStyle name="Header2 10" xfId="1970"/>
    <cellStyle name="Header2 10 2" xfId="1971"/>
    <cellStyle name="Header2 10 3" xfId="1972"/>
    <cellStyle name="Header2 10 4" xfId="1973"/>
    <cellStyle name="Header2 11" xfId="1974"/>
    <cellStyle name="Header2 11 2" xfId="1975"/>
    <cellStyle name="Header2 11 3" xfId="1976"/>
    <cellStyle name="Header2 11 4" xfId="1977"/>
    <cellStyle name="Header2 12" xfId="1978"/>
    <cellStyle name="Header2 12 2" xfId="1979"/>
    <cellStyle name="Header2 12 3" xfId="1980"/>
    <cellStyle name="Header2 12 4" xfId="1981"/>
    <cellStyle name="Header2 13" xfId="1982"/>
    <cellStyle name="Header2 13 2" xfId="1983"/>
    <cellStyle name="Header2 13 3" xfId="1984"/>
    <cellStyle name="Header2 13 4" xfId="1985"/>
    <cellStyle name="Header2 14" xfId="1986"/>
    <cellStyle name="Header2 14 2" xfId="1987"/>
    <cellStyle name="Header2 14 3" xfId="1988"/>
    <cellStyle name="Header2 14 4" xfId="1989"/>
    <cellStyle name="Header2 15" xfId="1990"/>
    <cellStyle name="Header2 15 2" xfId="1991"/>
    <cellStyle name="Header2 15 3" xfId="1992"/>
    <cellStyle name="Header2 15 4" xfId="1993"/>
    <cellStyle name="Header2 16" xfId="1994"/>
    <cellStyle name="Header2 16 2" xfId="1995"/>
    <cellStyle name="Header2 16 3" xfId="1996"/>
    <cellStyle name="Header2 16 4" xfId="1997"/>
    <cellStyle name="Header2 17" xfId="1998"/>
    <cellStyle name="Header2 18" xfId="1999"/>
    <cellStyle name="Header2 19" xfId="2000"/>
    <cellStyle name="Header2 2" xfId="2001"/>
    <cellStyle name="Header2 2 10" xfId="2002"/>
    <cellStyle name="Header2 2 10 2" xfId="2003"/>
    <cellStyle name="Header2 2 10 3" xfId="2004"/>
    <cellStyle name="Header2 2 10 4" xfId="2005"/>
    <cellStyle name="Header2 2 11" xfId="2006"/>
    <cellStyle name="Header2 2 11 2" xfId="2007"/>
    <cellStyle name="Header2 2 11 3" xfId="2008"/>
    <cellStyle name="Header2 2 11 4" xfId="2009"/>
    <cellStyle name="Header2 2 12" xfId="2010"/>
    <cellStyle name="Header2 2 12 2" xfId="2011"/>
    <cellStyle name="Header2 2 12 3" xfId="2012"/>
    <cellStyle name="Header2 2 12 4" xfId="2013"/>
    <cellStyle name="Header2 2 13" xfId="2014"/>
    <cellStyle name="Header2 2 14" xfId="2015"/>
    <cellStyle name="Header2 2 15" xfId="2016"/>
    <cellStyle name="Header2 2 2" xfId="2017"/>
    <cellStyle name="Header2 2 2 10" xfId="2018"/>
    <cellStyle name="Header2 2 2 10 2" xfId="2019"/>
    <cellStyle name="Header2 2 2 10 3" xfId="2020"/>
    <cellStyle name="Header2 2 2 10 4" xfId="2021"/>
    <cellStyle name="Header2 2 2 11" xfId="2022"/>
    <cellStyle name="Header2 2 2 11 2" xfId="2023"/>
    <cellStyle name="Header2 2 2 11 3" xfId="2024"/>
    <cellStyle name="Header2 2 2 11 4" xfId="2025"/>
    <cellStyle name="Header2 2 2 12" xfId="2026"/>
    <cellStyle name="Header2 2 2 12 2" xfId="2027"/>
    <cellStyle name="Header2 2 2 12 3" xfId="2028"/>
    <cellStyle name="Header2 2 2 12 4" xfId="2029"/>
    <cellStyle name="Header2 2 2 13" xfId="2030"/>
    <cellStyle name="Header2 2 2 2" xfId="2031"/>
    <cellStyle name="Header2 2 2 2 2" xfId="2032"/>
    <cellStyle name="Header2 2 2 2 2 2" xfId="2033"/>
    <cellStyle name="Header2 2 2 2 2 3" xfId="2034"/>
    <cellStyle name="Header2 2 2 2 2 4" xfId="2035"/>
    <cellStyle name="Header2 2 2 2 3" xfId="2036"/>
    <cellStyle name="Header2 2 2 2 3 2" xfId="2037"/>
    <cellStyle name="Header2 2 2 2 3 3" xfId="2038"/>
    <cellStyle name="Header2 2 2 2 3 4" xfId="2039"/>
    <cellStyle name="Header2 2 2 2 4" xfId="2040"/>
    <cellStyle name="Header2 2 2 3" xfId="2041"/>
    <cellStyle name="Header2 2 2 3 2" xfId="2042"/>
    <cellStyle name="Header2 2 2 3 3" xfId="2043"/>
    <cellStyle name="Header2 2 2 3 4" xfId="2044"/>
    <cellStyle name="Header2 2 2 4" xfId="2045"/>
    <cellStyle name="Header2 2 2 4 2" xfId="2046"/>
    <cellStyle name="Header2 2 2 4 3" xfId="2047"/>
    <cellStyle name="Header2 2 2 4 4" xfId="2048"/>
    <cellStyle name="Header2 2 2 5" xfId="2049"/>
    <cellStyle name="Header2 2 2 5 2" xfId="2050"/>
    <cellStyle name="Header2 2 2 5 3" xfId="2051"/>
    <cellStyle name="Header2 2 2 5 4" xfId="2052"/>
    <cellStyle name="Header2 2 2 6" xfId="2053"/>
    <cellStyle name="Header2 2 2 6 2" xfId="2054"/>
    <cellStyle name="Header2 2 2 6 3" xfId="2055"/>
    <cellStyle name="Header2 2 2 6 4" xfId="2056"/>
    <cellStyle name="Header2 2 2 7" xfId="2057"/>
    <cellStyle name="Header2 2 2 7 2" xfId="2058"/>
    <cellStyle name="Header2 2 2 7 3" xfId="2059"/>
    <cellStyle name="Header2 2 2 7 4" xfId="2060"/>
    <cellStyle name="Header2 2 2 8" xfId="2061"/>
    <cellStyle name="Header2 2 2 8 2" xfId="2062"/>
    <cellStyle name="Header2 2 2 8 3" xfId="2063"/>
    <cellStyle name="Header2 2 2 8 4" xfId="2064"/>
    <cellStyle name="Header2 2 2 9" xfId="2065"/>
    <cellStyle name="Header2 2 2 9 2" xfId="2066"/>
    <cellStyle name="Header2 2 2 9 3" xfId="2067"/>
    <cellStyle name="Header2 2 2 9 4" xfId="2068"/>
    <cellStyle name="Header2 2 3" xfId="2069"/>
    <cellStyle name="Header2 2 3 2" xfId="2070"/>
    <cellStyle name="Header2 2 3 3" xfId="2071"/>
    <cellStyle name="Header2 2 3 4" xfId="2072"/>
    <cellStyle name="Header2 2 4" xfId="2073"/>
    <cellStyle name="Header2 2 4 2" xfId="2074"/>
    <cellStyle name="Header2 2 4 3" xfId="2075"/>
    <cellStyle name="Header2 2 4 4" xfId="2076"/>
    <cellStyle name="Header2 2 5" xfId="2077"/>
    <cellStyle name="Header2 2 5 2" xfId="2078"/>
    <cellStyle name="Header2 2 5 3" xfId="2079"/>
    <cellStyle name="Header2 2 5 4" xfId="2080"/>
    <cellStyle name="Header2 2 6" xfId="2081"/>
    <cellStyle name="Header2 2 6 2" xfId="2082"/>
    <cellStyle name="Header2 2 6 3" xfId="2083"/>
    <cellStyle name="Header2 2 6 4" xfId="2084"/>
    <cellStyle name="Header2 2 7" xfId="2085"/>
    <cellStyle name="Header2 2 7 2" xfId="2086"/>
    <cellStyle name="Header2 2 7 3" xfId="2087"/>
    <cellStyle name="Header2 2 7 4" xfId="2088"/>
    <cellStyle name="Header2 2 8" xfId="2089"/>
    <cellStyle name="Header2 2 8 2" xfId="2090"/>
    <cellStyle name="Header2 2 8 3" xfId="2091"/>
    <cellStyle name="Header2 2 8 4" xfId="2092"/>
    <cellStyle name="Header2 2 9" xfId="2093"/>
    <cellStyle name="Header2 2 9 2" xfId="2094"/>
    <cellStyle name="Header2 2 9 3" xfId="2095"/>
    <cellStyle name="Header2 2 9 4" xfId="2096"/>
    <cellStyle name="Header2 3" xfId="2097"/>
    <cellStyle name="Header2 3 10" xfId="2098"/>
    <cellStyle name="Header2 3 10 2" xfId="2099"/>
    <cellStyle name="Header2 3 10 3" xfId="2100"/>
    <cellStyle name="Header2 3 10 4" xfId="2101"/>
    <cellStyle name="Header2 3 11" xfId="2102"/>
    <cellStyle name="Header2 3 11 2" xfId="2103"/>
    <cellStyle name="Header2 3 11 3" xfId="2104"/>
    <cellStyle name="Header2 3 11 4" xfId="2105"/>
    <cellStyle name="Header2 3 12" xfId="2106"/>
    <cellStyle name="Header2 3 12 2" xfId="2107"/>
    <cellStyle name="Header2 3 12 3" xfId="2108"/>
    <cellStyle name="Header2 3 12 4" xfId="2109"/>
    <cellStyle name="Header2 3 13" xfId="2110"/>
    <cellStyle name="Header2 3 14" xfId="2111"/>
    <cellStyle name="Header2 3 15" xfId="2112"/>
    <cellStyle name="Header2 3 2" xfId="2113"/>
    <cellStyle name="Header2 3 2 10" xfId="2114"/>
    <cellStyle name="Header2 3 2 10 2" xfId="2115"/>
    <cellStyle name="Header2 3 2 10 3" xfId="2116"/>
    <cellStyle name="Header2 3 2 10 4" xfId="2117"/>
    <cellStyle name="Header2 3 2 11" xfId="2118"/>
    <cellStyle name="Header2 3 2 11 2" xfId="2119"/>
    <cellStyle name="Header2 3 2 11 3" xfId="2120"/>
    <cellStyle name="Header2 3 2 11 4" xfId="2121"/>
    <cellStyle name="Header2 3 2 12" xfId="2122"/>
    <cellStyle name="Header2 3 2 12 2" xfId="2123"/>
    <cellStyle name="Header2 3 2 12 3" xfId="2124"/>
    <cellStyle name="Header2 3 2 12 4" xfId="2125"/>
    <cellStyle name="Header2 3 2 13" xfId="2126"/>
    <cellStyle name="Header2 3 2 2" xfId="2127"/>
    <cellStyle name="Header2 3 2 2 2" xfId="2128"/>
    <cellStyle name="Header2 3 2 2 2 2" xfId="2129"/>
    <cellStyle name="Header2 3 2 2 2 3" xfId="2130"/>
    <cellStyle name="Header2 3 2 2 2 4" xfId="2131"/>
    <cellStyle name="Header2 3 2 2 3" xfId="2132"/>
    <cellStyle name="Header2 3 2 2 3 2" xfId="2133"/>
    <cellStyle name="Header2 3 2 2 3 3" xfId="2134"/>
    <cellStyle name="Header2 3 2 2 3 4" xfId="2135"/>
    <cellStyle name="Header2 3 2 2 4" xfId="2136"/>
    <cellStyle name="Header2 3 2 3" xfId="2137"/>
    <cellStyle name="Header2 3 2 3 2" xfId="2138"/>
    <cellStyle name="Header2 3 2 3 3" xfId="2139"/>
    <cellStyle name="Header2 3 2 3 4" xfId="2140"/>
    <cellStyle name="Header2 3 2 4" xfId="2141"/>
    <cellStyle name="Header2 3 2 4 2" xfId="2142"/>
    <cellStyle name="Header2 3 2 4 3" xfId="2143"/>
    <cellStyle name="Header2 3 2 4 4" xfId="2144"/>
    <cellStyle name="Header2 3 2 5" xfId="2145"/>
    <cellStyle name="Header2 3 2 5 2" xfId="2146"/>
    <cellStyle name="Header2 3 2 5 3" xfId="2147"/>
    <cellStyle name="Header2 3 2 5 4" xfId="2148"/>
    <cellStyle name="Header2 3 2 6" xfId="2149"/>
    <cellStyle name="Header2 3 2 6 2" xfId="2150"/>
    <cellStyle name="Header2 3 2 6 3" xfId="2151"/>
    <cellStyle name="Header2 3 2 6 4" xfId="2152"/>
    <cellStyle name="Header2 3 2 7" xfId="2153"/>
    <cellStyle name="Header2 3 2 7 2" xfId="2154"/>
    <cellStyle name="Header2 3 2 7 3" xfId="2155"/>
    <cellStyle name="Header2 3 2 7 4" xfId="2156"/>
    <cellStyle name="Header2 3 2 8" xfId="2157"/>
    <cellStyle name="Header2 3 2 8 2" xfId="2158"/>
    <cellStyle name="Header2 3 2 8 3" xfId="2159"/>
    <cellStyle name="Header2 3 2 8 4" xfId="2160"/>
    <cellStyle name="Header2 3 2 9" xfId="2161"/>
    <cellStyle name="Header2 3 2 9 2" xfId="2162"/>
    <cellStyle name="Header2 3 2 9 3" xfId="2163"/>
    <cellStyle name="Header2 3 2 9 4" xfId="2164"/>
    <cellStyle name="Header2 3 3" xfId="2165"/>
    <cellStyle name="Header2 3 3 2" xfId="2166"/>
    <cellStyle name="Header2 3 3 3" xfId="2167"/>
    <cellStyle name="Header2 3 3 4" xfId="2168"/>
    <cellStyle name="Header2 3 4" xfId="2169"/>
    <cellStyle name="Header2 3 4 2" xfId="2170"/>
    <cellStyle name="Header2 3 4 3" xfId="2171"/>
    <cellStyle name="Header2 3 4 4" xfId="2172"/>
    <cellStyle name="Header2 3 5" xfId="2173"/>
    <cellStyle name="Header2 3 5 2" xfId="2174"/>
    <cellStyle name="Header2 3 5 3" xfId="2175"/>
    <cellStyle name="Header2 3 5 4" xfId="2176"/>
    <cellStyle name="Header2 3 6" xfId="2177"/>
    <cellStyle name="Header2 3 6 2" xfId="2178"/>
    <cellStyle name="Header2 3 6 3" xfId="2179"/>
    <cellStyle name="Header2 3 6 4" xfId="2180"/>
    <cellStyle name="Header2 3 7" xfId="2181"/>
    <cellStyle name="Header2 3 7 2" xfId="2182"/>
    <cellStyle name="Header2 3 7 3" xfId="2183"/>
    <cellStyle name="Header2 3 7 4" xfId="2184"/>
    <cellStyle name="Header2 3 8" xfId="2185"/>
    <cellStyle name="Header2 3 8 2" xfId="2186"/>
    <cellStyle name="Header2 3 8 3" xfId="2187"/>
    <cellStyle name="Header2 3 8 4" xfId="2188"/>
    <cellStyle name="Header2 3 9" xfId="2189"/>
    <cellStyle name="Header2 3 9 2" xfId="2190"/>
    <cellStyle name="Header2 3 9 3" xfId="2191"/>
    <cellStyle name="Header2 3 9 4" xfId="2192"/>
    <cellStyle name="Header2 4" xfId="2193"/>
    <cellStyle name="Header2 4 10" xfId="2194"/>
    <cellStyle name="Header2 4 10 2" xfId="2195"/>
    <cellStyle name="Header2 4 10 3" xfId="2196"/>
    <cellStyle name="Header2 4 10 4" xfId="2197"/>
    <cellStyle name="Header2 4 11" xfId="2198"/>
    <cellStyle name="Header2 4 11 2" xfId="2199"/>
    <cellStyle name="Header2 4 11 3" xfId="2200"/>
    <cellStyle name="Header2 4 11 4" xfId="2201"/>
    <cellStyle name="Header2 4 12" xfId="2202"/>
    <cellStyle name="Header2 4 12 2" xfId="2203"/>
    <cellStyle name="Header2 4 12 3" xfId="2204"/>
    <cellStyle name="Header2 4 12 4" xfId="2205"/>
    <cellStyle name="Header2 4 13" xfId="2206"/>
    <cellStyle name="Header2 4 14" xfId="2207"/>
    <cellStyle name="Header2 4 15" xfId="2208"/>
    <cellStyle name="Header2 4 2" xfId="2209"/>
    <cellStyle name="Header2 4 2 10" xfId="2210"/>
    <cellStyle name="Header2 4 2 10 2" xfId="2211"/>
    <cellStyle name="Header2 4 2 10 3" xfId="2212"/>
    <cellStyle name="Header2 4 2 10 4" xfId="2213"/>
    <cellStyle name="Header2 4 2 11" xfId="2214"/>
    <cellStyle name="Header2 4 2 11 2" xfId="2215"/>
    <cellStyle name="Header2 4 2 11 3" xfId="2216"/>
    <cellStyle name="Header2 4 2 11 4" xfId="2217"/>
    <cellStyle name="Header2 4 2 12" xfId="2218"/>
    <cellStyle name="Header2 4 2 12 2" xfId="2219"/>
    <cellStyle name="Header2 4 2 12 3" xfId="2220"/>
    <cellStyle name="Header2 4 2 12 4" xfId="2221"/>
    <cellStyle name="Header2 4 2 13" xfId="2222"/>
    <cellStyle name="Header2 4 2 2" xfId="2223"/>
    <cellStyle name="Header2 4 2 2 2" xfId="2224"/>
    <cellStyle name="Header2 4 2 2 2 2" xfId="2225"/>
    <cellStyle name="Header2 4 2 2 2 3" xfId="2226"/>
    <cellStyle name="Header2 4 2 2 2 4" xfId="2227"/>
    <cellStyle name="Header2 4 2 2 3" xfId="2228"/>
    <cellStyle name="Header2 4 2 2 3 2" xfId="2229"/>
    <cellStyle name="Header2 4 2 2 3 3" xfId="2230"/>
    <cellStyle name="Header2 4 2 2 3 4" xfId="2231"/>
    <cellStyle name="Header2 4 2 2 4" xfId="2232"/>
    <cellStyle name="Header2 4 2 3" xfId="2233"/>
    <cellStyle name="Header2 4 2 3 2" xfId="2234"/>
    <cellStyle name="Header2 4 2 3 3" xfId="2235"/>
    <cellStyle name="Header2 4 2 3 4" xfId="2236"/>
    <cellStyle name="Header2 4 2 4" xfId="2237"/>
    <cellStyle name="Header2 4 2 4 2" xfId="2238"/>
    <cellStyle name="Header2 4 2 4 3" xfId="2239"/>
    <cellStyle name="Header2 4 2 4 4" xfId="2240"/>
    <cellStyle name="Header2 4 2 5" xfId="2241"/>
    <cellStyle name="Header2 4 2 5 2" xfId="2242"/>
    <cellStyle name="Header2 4 2 5 3" xfId="2243"/>
    <cellStyle name="Header2 4 2 5 4" xfId="2244"/>
    <cellStyle name="Header2 4 2 6" xfId="2245"/>
    <cellStyle name="Header2 4 2 6 2" xfId="2246"/>
    <cellStyle name="Header2 4 2 6 3" xfId="2247"/>
    <cellStyle name="Header2 4 2 6 4" xfId="2248"/>
    <cellStyle name="Header2 4 2 7" xfId="2249"/>
    <cellStyle name="Header2 4 2 7 2" xfId="2250"/>
    <cellStyle name="Header2 4 2 7 3" xfId="2251"/>
    <cellStyle name="Header2 4 2 7 4" xfId="2252"/>
    <cellStyle name="Header2 4 2 8" xfId="2253"/>
    <cellStyle name="Header2 4 2 8 2" xfId="2254"/>
    <cellStyle name="Header2 4 2 8 3" xfId="2255"/>
    <cellStyle name="Header2 4 2 8 4" xfId="2256"/>
    <cellStyle name="Header2 4 2 9" xfId="2257"/>
    <cellStyle name="Header2 4 2 9 2" xfId="2258"/>
    <cellStyle name="Header2 4 2 9 3" xfId="2259"/>
    <cellStyle name="Header2 4 2 9 4" xfId="2260"/>
    <cellStyle name="Header2 4 3" xfId="2261"/>
    <cellStyle name="Header2 4 3 2" xfId="2262"/>
    <cellStyle name="Header2 4 3 3" xfId="2263"/>
    <cellStyle name="Header2 4 3 4" xfId="2264"/>
    <cellStyle name="Header2 4 4" xfId="2265"/>
    <cellStyle name="Header2 4 4 2" xfId="2266"/>
    <cellStyle name="Header2 4 4 3" xfId="2267"/>
    <cellStyle name="Header2 4 4 4" xfId="2268"/>
    <cellStyle name="Header2 4 5" xfId="2269"/>
    <cellStyle name="Header2 4 5 2" xfId="2270"/>
    <cellStyle name="Header2 4 5 3" xfId="2271"/>
    <cellStyle name="Header2 4 5 4" xfId="2272"/>
    <cellStyle name="Header2 4 6" xfId="2273"/>
    <cellStyle name="Header2 4 6 2" xfId="2274"/>
    <cellStyle name="Header2 4 6 3" xfId="2275"/>
    <cellStyle name="Header2 4 6 4" xfId="2276"/>
    <cellStyle name="Header2 4 7" xfId="2277"/>
    <cellStyle name="Header2 4 7 2" xfId="2278"/>
    <cellStyle name="Header2 4 7 3" xfId="2279"/>
    <cellStyle name="Header2 4 7 4" xfId="2280"/>
    <cellStyle name="Header2 4 8" xfId="2281"/>
    <cellStyle name="Header2 4 8 2" xfId="2282"/>
    <cellStyle name="Header2 4 8 3" xfId="2283"/>
    <cellStyle name="Header2 4 8 4" xfId="2284"/>
    <cellStyle name="Header2 4 9" xfId="2285"/>
    <cellStyle name="Header2 4 9 2" xfId="2286"/>
    <cellStyle name="Header2 4 9 3" xfId="2287"/>
    <cellStyle name="Header2 4 9 4" xfId="2288"/>
    <cellStyle name="Header2 5" xfId="2289"/>
    <cellStyle name="Header2 5 10" xfId="2290"/>
    <cellStyle name="Header2 5 10 2" xfId="2291"/>
    <cellStyle name="Header2 5 10 3" xfId="2292"/>
    <cellStyle name="Header2 5 10 4" xfId="2293"/>
    <cellStyle name="Header2 5 11" xfId="2294"/>
    <cellStyle name="Header2 5 11 2" xfId="2295"/>
    <cellStyle name="Header2 5 11 3" xfId="2296"/>
    <cellStyle name="Header2 5 11 4" xfId="2297"/>
    <cellStyle name="Header2 5 12" xfId="2298"/>
    <cellStyle name="Header2 5 12 2" xfId="2299"/>
    <cellStyle name="Header2 5 12 3" xfId="2300"/>
    <cellStyle name="Header2 5 12 4" xfId="2301"/>
    <cellStyle name="Header2 5 13" xfId="2302"/>
    <cellStyle name="Header2 5 14" xfId="2303"/>
    <cellStyle name="Header2 5 15" xfId="2304"/>
    <cellStyle name="Header2 5 2" xfId="2305"/>
    <cellStyle name="Header2 5 2 10" xfId="2306"/>
    <cellStyle name="Header2 5 2 10 2" xfId="2307"/>
    <cellStyle name="Header2 5 2 10 3" xfId="2308"/>
    <cellStyle name="Header2 5 2 10 4" xfId="2309"/>
    <cellStyle name="Header2 5 2 11" xfId="2310"/>
    <cellStyle name="Header2 5 2 11 2" xfId="2311"/>
    <cellStyle name="Header2 5 2 11 3" xfId="2312"/>
    <cellStyle name="Header2 5 2 11 4" xfId="2313"/>
    <cellStyle name="Header2 5 2 12" xfId="2314"/>
    <cellStyle name="Header2 5 2 12 2" xfId="2315"/>
    <cellStyle name="Header2 5 2 12 3" xfId="2316"/>
    <cellStyle name="Header2 5 2 12 4" xfId="2317"/>
    <cellStyle name="Header2 5 2 13" xfId="2318"/>
    <cellStyle name="Header2 5 2 2" xfId="2319"/>
    <cellStyle name="Header2 5 2 2 2" xfId="2320"/>
    <cellStyle name="Header2 5 2 2 2 2" xfId="2321"/>
    <cellStyle name="Header2 5 2 2 2 3" xfId="2322"/>
    <cellStyle name="Header2 5 2 2 2 4" xfId="2323"/>
    <cellStyle name="Header2 5 2 2 3" xfId="2324"/>
    <cellStyle name="Header2 5 2 2 3 2" xfId="2325"/>
    <cellStyle name="Header2 5 2 2 3 3" xfId="2326"/>
    <cellStyle name="Header2 5 2 2 3 4" xfId="2327"/>
    <cellStyle name="Header2 5 2 2 4" xfId="2328"/>
    <cellStyle name="Header2 5 2 3" xfId="2329"/>
    <cellStyle name="Header2 5 2 3 2" xfId="2330"/>
    <cellStyle name="Header2 5 2 3 3" xfId="2331"/>
    <cellStyle name="Header2 5 2 3 4" xfId="2332"/>
    <cellStyle name="Header2 5 2 4" xfId="2333"/>
    <cellStyle name="Header2 5 2 4 2" xfId="2334"/>
    <cellStyle name="Header2 5 2 4 3" xfId="2335"/>
    <cellStyle name="Header2 5 2 4 4" xfId="2336"/>
    <cellStyle name="Header2 5 2 5" xfId="2337"/>
    <cellStyle name="Header2 5 2 5 2" xfId="2338"/>
    <cellStyle name="Header2 5 2 5 3" xfId="2339"/>
    <cellStyle name="Header2 5 2 5 4" xfId="2340"/>
    <cellStyle name="Header2 5 2 6" xfId="2341"/>
    <cellStyle name="Header2 5 2 6 2" xfId="2342"/>
    <cellStyle name="Header2 5 2 6 3" xfId="2343"/>
    <cellStyle name="Header2 5 2 6 4" xfId="2344"/>
    <cellStyle name="Header2 5 2 7" xfId="2345"/>
    <cellStyle name="Header2 5 2 7 2" xfId="2346"/>
    <cellStyle name="Header2 5 2 7 3" xfId="2347"/>
    <cellStyle name="Header2 5 2 7 4" xfId="2348"/>
    <cellStyle name="Header2 5 2 8" xfId="2349"/>
    <cellStyle name="Header2 5 2 8 2" xfId="2350"/>
    <cellStyle name="Header2 5 2 8 3" xfId="2351"/>
    <cellStyle name="Header2 5 2 8 4" xfId="2352"/>
    <cellStyle name="Header2 5 2 9" xfId="2353"/>
    <cellStyle name="Header2 5 2 9 2" xfId="2354"/>
    <cellStyle name="Header2 5 2 9 3" xfId="2355"/>
    <cellStyle name="Header2 5 2 9 4" xfId="2356"/>
    <cellStyle name="Header2 5 3" xfId="2357"/>
    <cellStyle name="Header2 5 3 2" xfId="2358"/>
    <cellStyle name="Header2 5 3 3" xfId="2359"/>
    <cellStyle name="Header2 5 3 4" xfId="2360"/>
    <cellStyle name="Header2 5 4" xfId="2361"/>
    <cellStyle name="Header2 5 4 2" xfId="2362"/>
    <cellStyle name="Header2 5 4 3" xfId="2363"/>
    <cellStyle name="Header2 5 4 4" xfId="2364"/>
    <cellStyle name="Header2 5 5" xfId="2365"/>
    <cellStyle name="Header2 5 5 2" xfId="2366"/>
    <cellStyle name="Header2 5 5 3" xfId="2367"/>
    <cellStyle name="Header2 5 5 4" xfId="2368"/>
    <cellStyle name="Header2 5 6" xfId="2369"/>
    <cellStyle name="Header2 5 6 2" xfId="2370"/>
    <cellStyle name="Header2 5 6 3" xfId="2371"/>
    <cellStyle name="Header2 5 6 4" xfId="2372"/>
    <cellStyle name="Header2 5 7" xfId="2373"/>
    <cellStyle name="Header2 5 7 2" xfId="2374"/>
    <cellStyle name="Header2 5 7 3" xfId="2375"/>
    <cellStyle name="Header2 5 7 4" xfId="2376"/>
    <cellStyle name="Header2 5 8" xfId="2377"/>
    <cellStyle name="Header2 5 8 2" xfId="2378"/>
    <cellStyle name="Header2 5 8 3" xfId="2379"/>
    <cellStyle name="Header2 5 8 4" xfId="2380"/>
    <cellStyle name="Header2 5 9" xfId="2381"/>
    <cellStyle name="Header2 5 9 2" xfId="2382"/>
    <cellStyle name="Header2 5 9 3" xfId="2383"/>
    <cellStyle name="Header2 5 9 4" xfId="2384"/>
    <cellStyle name="Header2 6" xfId="2385"/>
    <cellStyle name="Header2 6 10" xfId="2386"/>
    <cellStyle name="Header2 6 10 2" xfId="2387"/>
    <cellStyle name="Header2 6 10 3" xfId="2388"/>
    <cellStyle name="Header2 6 10 4" xfId="2389"/>
    <cellStyle name="Header2 6 11" xfId="2390"/>
    <cellStyle name="Header2 6 11 2" xfId="2391"/>
    <cellStyle name="Header2 6 11 3" xfId="2392"/>
    <cellStyle name="Header2 6 11 4" xfId="2393"/>
    <cellStyle name="Header2 6 12" xfId="2394"/>
    <cellStyle name="Header2 6 12 2" xfId="2395"/>
    <cellStyle name="Header2 6 12 3" xfId="2396"/>
    <cellStyle name="Header2 6 12 4" xfId="2397"/>
    <cellStyle name="Header2 6 13" xfId="2398"/>
    <cellStyle name="Header2 6 2" xfId="2399"/>
    <cellStyle name="Header2 6 2 2" xfId="2400"/>
    <cellStyle name="Header2 6 2 2 2" xfId="2401"/>
    <cellStyle name="Header2 6 2 2 3" xfId="2402"/>
    <cellStyle name="Header2 6 2 2 4" xfId="2403"/>
    <cellStyle name="Header2 6 2 3" xfId="2404"/>
    <cellStyle name="Header2 6 2 3 2" xfId="2405"/>
    <cellStyle name="Header2 6 2 3 3" xfId="2406"/>
    <cellStyle name="Header2 6 2 3 4" xfId="2407"/>
    <cellStyle name="Header2 6 2 4" xfId="2408"/>
    <cellStyle name="Header2 6 3" xfId="2409"/>
    <cellStyle name="Header2 6 3 2" xfId="2410"/>
    <cellStyle name="Header2 6 3 3" xfId="2411"/>
    <cellStyle name="Header2 6 3 4" xfId="2412"/>
    <cellStyle name="Header2 6 4" xfId="2413"/>
    <cellStyle name="Header2 6 4 2" xfId="2414"/>
    <cellStyle name="Header2 6 4 3" xfId="2415"/>
    <cellStyle name="Header2 6 4 4" xfId="2416"/>
    <cellStyle name="Header2 6 5" xfId="2417"/>
    <cellStyle name="Header2 6 5 2" xfId="2418"/>
    <cellStyle name="Header2 6 5 3" xfId="2419"/>
    <cellStyle name="Header2 6 5 4" xfId="2420"/>
    <cellStyle name="Header2 6 6" xfId="2421"/>
    <cellStyle name="Header2 6 6 2" xfId="2422"/>
    <cellStyle name="Header2 6 6 3" xfId="2423"/>
    <cellStyle name="Header2 6 6 4" xfId="2424"/>
    <cellStyle name="Header2 6 7" xfId="2425"/>
    <cellStyle name="Header2 6 7 2" xfId="2426"/>
    <cellStyle name="Header2 6 7 3" xfId="2427"/>
    <cellStyle name="Header2 6 7 4" xfId="2428"/>
    <cellStyle name="Header2 6 8" xfId="2429"/>
    <cellStyle name="Header2 6 8 2" xfId="2430"/>
    <cellStyle name="Header2 6 8 3" xfId="2431"/>
    <cellStyle name="Header2 6 8 4" xfId="2432"/>
    <cellStyle name="Header2 6 9" xfId="2433"/>
    <cellStyle name="Header2 6 9 2" xfId="2434"/>
    <cellStyle name="Header2 6 9 3" xfId="2435"/>
    <cellStyle name="Header2 6 9 4" xfId="2436"/>
    <cellStyle name="Header2 7" xfId="2437"/>
    <cellStyle name="Header2 7 2" xfId="2438"/>
    <cellStyle name="Header2 7 3" xfId="2439"/>
    <cellStyle name="Header2 7 4" xfId="2440"/>
    <cellStyle name="Header2 8" xfId="2441"/>
    <cellStyle name="Header2 8 2" xfId="2442"/>
    <cellStyle name="Header2 8 3" xfId="2443"/>
    <cellStyle name="Header2 8 4" xfId="2444"/>
    <cellStyle name="Header2 9" xfId="2445"/>
    <cellStyle name="Header2 9 2" xfId="2446"/>
    <cellStyle name="Header2 9 3" xfId="2447"/>
    <cellStyle name="Header2 9 4" xfId="2448"/>
    <cellStyle name="heading" xfId="2449"/>
    <cellStyle name="Heading 1 2" xfId="2450"/>
    <cellStyle name="Heading 1 2 2" xfId="2451"/>
    <cellStyle name="Heading 1 2 3" xfId="2452"/>
    <cellStyle name="Heading 1 2 4" xfId="2453"/>
    <cellStyle name="Heading 1 2 5" xfId="2454"/>
    <cellStyle name="Heading 1 3" xfId="2455"/>
    <cellStyle name="Heading 1 3 2" xfId="2456"/>
    <cellStyle name="Heading 1 3 3" xfId="2457"/>
    <cellStyle name="Heading 1 3 4" xfId="2458"/>
    <cellStyle name="Heading 1 4" xfId="2459"/>
    <cellStyle name="Heading 2 2" xfId="2460"/>
    <cellStyle name="Heading 2 2 2" xfId="2461"/>
    <cellStyle name="Heading 2 2 2 2" xfId="2462"/>
    <cellStyle name="Heading 2 2 3" xfId="2463"/>
    <cellStyle name="Heading 2 2 4" xfId="2464"/>
    <cellStyle name="Heading 2 2 5" xfId="2465"/>
    <cellStyle name="Heading 2 3" xfId="2466"/>
    <cellStyle name="Heading 2 3 2" xfId="2467"/>
    <cellStyle name="Heading 2 3 3" xfId="2468"/>
    <cellStyle name="Heading 2 3 4" xfId="2469"/>
    <cellStyle name="Heading 2 4" xfId="2470"/>
    <cellStyle name="Heading 3 2" xfId="2471"/>
    <cellStyle name="Heading 3 2 2" xfId="2472"/>
    <cellStyle name="Heading 3 2 3" xfId="2473"/>
    <cellStyle name="Heading 3 3" xfId="2474"/>
    <cellStyle name="Heading 3 3 2" xfId="2475"/>
    <cellStyle name="Heading 3 3 3" xfId="2476"/>
    <cellStyle name="Heading 3 3 4" xfId="2477"/>
    <cellStyle name="Heading 3 4" xfId="2478"/>
    <cellStyle name="Heading 4 2" xfId="2479"/>
    <cellStyle name="Heading 4 2 2" xfId="2480"/>
    <cellStyle name="Heading 4 2 3" xfId="2481"/>
    <cellStyle name="Heading 4 3" xfId="2482"/>
    <cellStyle name="Heading 4 3 2" xfId="2483"/>
    <cellStyle name="Heading 4 3 3" xfId="2484"/>
    <cellStyle name="Heading 4 3 4" xfId="2485"/>
    <cellStyle name="Heading 4 4" xfId="2486"/>
    <cellStyle name="heading 5" xfId="2487"/>
    <cellStyle name="heading 5 2" xfId="2488"/>
    <cellStyle name="heading 6" xfId="2489"/>
    <cellStyle name="heading 7" xfId="2490"/>
    <cellStyle name="heading 8" xfId="2491"/>
    <cellStyle name="Heading 9" xfId="2492"/>
    <cellStyle name="Heading1" xfId="2493"/>
    <cellStyle name="Heading1 2" xfId="2494"/>
    <cellStyle name="Heading1 2 2" xfId="2495"/>
    <cellStyle name="Heading1 2 2 2" xfId="2496"/>
    <cellStyle name="Heading1 2 2 3" xfId="2497"/>
    <cellStyle name="Heading1 2 3" xfId="2498"/>
    <cellStyle name="Heading1 2 4" xfId="2499"/>
    <cellStyle name="Heading1 3" xfId="2500"/>
    <cellStyle name="Heading1 3 2" xfId="2501"/>
    <cellStyle name="Heading1 3 3" xfId="2502"/>
    <cellStyle name="Heading1 4" xfId="2503"/>
    <cellStyle name="Heading1 5" xfId="2504"/>
    <cellStyle name="Heading1 6" xfId="2505"/>
    <cellStyle name="Heading1 7" xfId="2506"/>
    <cellStyle name="Heading2" xfId="2507"/>
    <cellStyle name="Heading2 2" xfId="2508"/>
    <cellStyle name="Heading2 2 2" xfId="2509"/>
    <cellStyle name="Heading2 2 2 2" xfId="2510"/>
    <cellStyle name="Heading2 2 2 3" xfId="2511"/>
    <cellStyle name="Heading2 2 3" xfId="2512"/>
    <cellStyle name="Heading2 2 4" xfId="2513"/>
    <cellStyle name="Heading2 3" xfId="2514"/>
    <cellStyle name="Heading2 3 2" xfId="2515"/>
    <cellStyle name="Heading2 3 3" xfId="2516"/>
    <cellStyle name="Heading2 4" xfId="2517"/>
    <cellStyle name="Heading2 5" xfId="2518"/>
    <cellStyle name="Heading2 6" xfId="2519"/>
    <cellStyle name="Heading2 7" xfId="2520"/>
    <cellStyle name="Hidden" xfId="2521"/>
    <cellStyle name="HIGHLIGHT" xfId="2522"/>
    <cellStyle name="HIGHLIGHT 2" xfId="2523"/>
    <cellStyle name="Hyperlink 2" xfId="2524"/>
    <cellStyle name="Hyperlink 2 2" xfId="2525"/>
    <cellStyle name="Hyperlink 2 3" xfId="2526"/>
    <cellStyle name="Hyperlink 2 3 2" xfId="2527"/>
    <cellStyle name="Hyperlink 2 4" xfId="2528"/>
    <cellStyle name="Hyperlink 2 5" xfId="2529"/>
    <cellStyle name="Hyperlink 2 6" xfId="2530"/>
    <cellStyle name="Hyperlink 3" xfId="2531"/>
    <cellStyle name="Hyperlink 3 2" xfId="2532"/>
    <cellStyle name="Hyperlink 3 2 2" xfId="2533"/>
    <cellStyle name="Hyperlink 3 3" xfId="2534"/>
    <cellStyle name="Hyperlink 3 4" xfId="2535"/>
    <cellStyle name="Hyperlink 4" xfId="2536"/>
    <cellStyle name="Hyperlink 5" xfId="2537"/>
    <cellStyle name="Hyperlink 6" xfId="2538"/>
    <cellStyle name="Hyperlink 7" xfId="2539"/>
    <cellStyle name="Hyperlink 8" xfId="2540"/>
    <cellStyle name="Hyperlink 9" xfId="2541"/>
    <cellStyle name="Input [yellow]" xfId="2542"/>
    <cellStyle name="Input [yellow] 2" xfId="2543"/>
    <cellStyle name="Input [yellow] 2 2" xfId="2544"/>
    <cellStyle name="Input [yellow] 2 2 2" xfId="2545"/>
    <cellStyle name="Input [yellow] 3" xfId="2546"/>
    <cellStyle name="Input [yellow] 3 2" xfId="2547"/>
    <cellStyle name="Input [yellow] 3 2 2" xfId="2548"/>
    <cellStyle name="Input [yellow] 4" xfId="2549"/>
    <cellStyle name="Input [yellow] 4 2" xfId="2550"/>
    <cellStyle name="Input 2" xfId="2551"/>
    <cellStyle name="Input 2 10" xfId="2552"/>
    <cellStyle name="Input 2 11" xfId="2553"/>
    <cellStyle name="Input 2 2" xfId="2554"/>
    <cellStyle name="Input 2 2 2" xfId="2555"/>
    <cellStyle name="Input 2 2 2 2" xfId="2556"/>
    <cellStyle name="Input 2 2 2 3" xfId="2557"/>
    <cellStyle name="Input 2 2 2 4" xfId="2558"/>
    <cellStyle name="Input 2 2 3" xfId="2559"/>
    <cellStyle name="Input 2 2 3 2" xfId="2560"/>
    <cellStyle name="Input 2 2 3 3" xfId="2561"/>
    <cellStyle name="Input 2 2 3 4" xfId="2562"/>
    <cellStyle name="Input 2 2 4" xfId="2563"/>
    <cellStyle name="Input 2 2 4 2" xfId="2564"/>
    <cellStyle name="Input 2 2 4 3" xfId="2565"/>
    <cellStyle name="Input 2 2 4 4" xfId="2566"/>
    <cellStyle name="Input 2 2 5" xfId="2567"/>
    <cellStyle name="Input 2 2 5 2" xfId="2568"/>
    <cellStyle name="Input 2 2 5 3" xfId="2569"/>
    <cellStyle name="Input 2 2 5 4" xfId="2570"/>
    <cellStyle name="Input 2 2 6" xfId="2571"/>
    <cellStyle name="Input 2 2 6 2" xfId="2572"/>
    <cellStyle name="Input 2 2 6 3" xfId="2573"/>
    <cellStyle name="Input 2 2 6 4" xfId="2574"/>
    <cellStyle name="Input 2 2 7" xfId="2575"/>
    <cellStyle name="Input 2 2 7 2" xfId="2576"/>
    <cellStyle name="Input 2 2 7 3" xfId="2577"/>
    <cellStyle name="Input 2 2 7 4" xfId="2578"/>
    <cellStyle name="Input 2 2 8" xfId="2579"/>
    <cellStyle name="Input 2 2 8 2" xfId="2580"/>
    <cellStyle name="Input 2 2 8 3" xfId="2581"/>
    <cellStyle name="Input 2 2 8 4" xfId="2582"/>
    <cellStyle name="Input 2 2 9" xfId="2583"/>
    <cellStyle name="Input 2 3" xfId="2584"/>
    <cellStyle name="Input 2 3 2" xfId="2585"/>
    <cellStyle name="Input 2 3 3" xfId="2586"/>
    <cellStyle name="Input 2 3 4" xfId="2587"/>
    <cellStyle name="Input 2 4" xfId="2588"/>
    <cellStyle name="Input 2 4 2" xfId="2589"/>
    <cellStyle name="Input 2 4 3" xfId="2590"/>
    <cellStyle name="Input 2 4 4" xfId="2591"/>
    <cellStyle name="Input 2 5" xfId="2592"/>
    <cellStyle name="Input 2 5 2" xfId="2593"/>
    <cellStyle name="Input 2 5 3" xfId="2594"/>
    <cellStyle name="Input 2 5 4" xfId="2595"/>
    <cellStyle name="Input 2 6" xfId="2596"/>
    <cellStyle name="Input 2 6 2" xfId="2597"/>
    <cellStyle name="Input 2 6 3" xfId="2598"/>
    <cellStyle name="Input 2 6 4" xfId="2599"/>
    <cellStyle name="Input 2 7" xfId="2600"/>
    <cellStyle name="Input 2 7 2" xfId="2601"/>
    <cellStyle name="Input 2 7 3" xfId="2602"/>
    <cellStyle name="Input 2 7 4" xfId="2603"/>
    <cellStyle name="Input 2 8" xfId="2604"/>
    <cellStyle name="Input 2 8 2" xfId="2605"/>
    <cellStyle name="Input 2 8 3" xfId="2606"/>
    <cellStyle name="Input 2 8 4" xfId="2607"/>
    <cellStyle name="Input 2 9" xfId="2608"/>
    <cellStyle name="Input 2 9 2" xfId="2609"/>
    <cellStyle name="Input 2 9 3" xfId="2610"/>
    <cellStyle name="Input 2 9 4" xfId="2611"/>
    <cellStyle name="Input 3" xfId="2612"/>
    <cellStyle name="Input 3 10" xfId="2613"/>
    <cellStyle name="Input 3 10 2" xfId="2614"/>
    <cellStyle name="Input 3 10 3" xfId="2615"/>
    <cellStyle name="Input 3 10 4" xfId="2616"/>
    <cellStyle name="Input 3 11" xfId="2617"/>
    <cellStyle name="Input 3 11 2" xfId="2618"/>
    <cellStyle name="Input 3 11 3" xfId="2619"/>
    <cellStyle name="Input 3 11 4" xfId="2620"/>
    <cellStyle name="Input 3 12" xfId="2621"/>
    <cellStyle name="Input 3 13" xfId="2622"/>
    <cellStyle name="Input 3 14" xfId="2623"/>
    <cellStyle name="Input 3 2" xfId="2624"/>
    <cellStyle name="Input 3 2 10" xfId="2625"/>
    <cellStyle name="Input 3 2 2" xfId="2626"/>
    <cellStyle name="Input 3 2 2 2" xfId="2627"/>
    <cellStyle name="Input 3 2 2 2 2" xfId="2628"/>
    <cellStyle name="Input 3 2 2 2 3" xfId="2629"/>
    <cellStyle name="Input 3 2 2 2 4" xfId="2630"/>
    <cellStyle name="Input 3 2 2 3" xfId="2631"/>
    <cellStyle name="Input 3 2 2 3 2" xfId="2632"/>
    <cellStyle name="Input 3 2 2 3 3" xfId="2633"/>
    <cellStyle name="Input 3 2 2 3 4" xfId="2634"/>
    <cellStyle name="Input 3 2 2 4" xfId="2635"/>
    <cellStyle name="Input 3 2 2 4 2" xfId="2636"/>
    <cellStyle name="Input 3 2 2 4 3" xfId="2637"/>
    <cellStyle name="Input 3 2 2 4 4" xfId="2638"/>
    <cellStyle name="Input 3 2 2 5" xfId="2639"/>
    <cellStyle name="Input 3 2 2 5 2" xfId="2640"/>
    <cellStyle name="Input 3 2 2 5 3" xfId="2641"/>
    <cellStyle name="Input 3 2 2 5 4" xfId="2642"/>
    <cellStyle name="Input 3 2 2 6" xfId="2643"/>
    <cellStyle name="Input 3 2 2 6 2" xfId="2644"/>
    <cellStyle name="Input 3 2 2 6 3" xfId="2645"/>
    <cellStyle name="Input 3 2 2 6 4" xfId="2646"/>
    <cellStyle name="Input 3 2 2 7" xfId="2647"/>
    <cellStyle name="Input 3 2 2 7 2" xfId="2648"/>
    <cellStyle name="Input 3 2 2 7 3" xfId="2649"/>
    <cellStyle name="Input 3 2 2 7 4" xfId="2650"/>
    <cellStyle name="Input 3 2 2 8" xfId="2651"/>
    <cellStyle name="Input 3 2 2 8 2" xfId="2652"/>
    <cellStyle name="Input 3 2 2 8 3" xfId="2653"/>
    <cellStyle name="Input 3 2 2 8 4" xfId="2654"/>
    <cellStyle name="Input 3 2 2 9" xfId="2655"/>
    <cellStyle name="Input 3 2 3" xfId="2656"/>
    <cellStyle name="Input 3 2 3 2" xfId="2657"/>
    <cellStyle name="Input 3 2 3 3" xfId="2658"/>
    <cellStyle name="Input 3 2 3 4" xfId="2659"/>
    <cellStyle name="Input 3 2 4" xfId="2660"/>
    <cellStyle name="Input 3 2 4 2" xfId="2661"/>
    <cellStyle name="Input 3 2 4 3" xfId="2662"/>
    <cellStyle name="Input 3 2 4 4" xfId="2663"/>
    <cellStyle name="Input 3 2 5" xfId="2664"/>
    <cellStyle name="Input 3 2 5 2" xfId="2665"/>
    <cellStyle name="Input 3 2 5 3" xfId="2666"/>
    <cellStyle name="Input 3 2 5 4" xfId="2667"/>
    <cellStyle name="Input 3 2 6" xfId="2668"/>
    <cellStyle name="Input 3 2 6 2" xfId="2669"/>
    <cellStyle name="Input 3 2 6 3" xfId="2670"/>
    <cellStyle name="Input 3 2 6 4" xfId="2671"/>
    <cellStyle name="Input 3 2 7" xfId="2672"/>
    <cellStyle name="Input 3 2 7 2" xfId="2673"/>
    <cellStyle name="Input 3 2 7 3" xfId="2674"/>
    <cellStyle name="Input 3 2 7 4" xfId="2675"/>
    <cellStyle name="Input 3 2 8" xfId="2676"/>
    <cellStyle name="Input 3 2 8 2" xfId="2677"/>
    <cellStyle name="Input 3 2 8 3" xfId="2678"/>
    <cellStyle name="Input 3 2 8 4" xfId="2679"/>
    <cellStyle name="Input 3 2 9" xfId="2680"/>
    <cellStyle name="Input 3 2 9 2" xfId="2681"/>
    <cellStyle name="Input 3 2 9 3" xfId="2682"/>
    <cellStyle name="Input 3 2 9 4" xfId="2683"/>
    <cellStyle name="Input 3 3" xfId="2684"/>
    <cellStyle name="Input 3 3 10" xfId="2685"/>
    <cellStyle name="Input 3 3 2" xfId="2686"/>
    <cellStyle name="Input 3 3 2 2" xfId="2687"/>
    <cellStyle name="Input 3 3 2 2 2" xfId="2688"/>
    <cellStyle name="Input 3 3 2 2 3" xfId="2689"/>
    <cellStyle name="Input 3 3 2 2 4" xfId="2690"/>
    <cellStyle name="Input 3 3 2 3" xfId="2691"/>
    <cellStyle name="Input 3 3 2 3 2" xfId="2692"/>
    <cellStyle name="Input 3 3 2 3 3" xfId="2693"/>
    <cellStyle name="Input 3 3 2 3 4" xfId="2694"/>
    <cellStyle name="Input 3 3 2 4" xfId="2695"/>
    <cellStyle name="Input 3 3 2 4 2" xfId="2696"/>
    <cellStyle name="Input 3 3 2 4 3" xfId="2697"/>
    <cellStyle name="Input 3 3 2 4 4" xfId="2698"/>
    <cellStyle name="Input 3 3 2 5" xfId="2699"/>
    <cellStyle name="Input 3 3 2 5 2" xfId="2700"/>
    <cellStyle name="Input 3 3 2 5 3" xfId="2701"/>
    <cellStyle name="Input 3 3 2 5 4" xfId="2702"/>
    <cellStyle name="Input 3 3 2 6" xfId="2703"/>
    <cellStyle name="Input 3 3 2 6 2" xfId="2704"/>
    <cellStyle name="Input 3 3 2 6 3" xfId="2705"/>
    <cellStyle name="Input 3 3 2 6 4" xfId="2706"/>
    <cellStyle name="Input 3 3 2 7" xfId="2707"/>
    <cellStyle name="Input 3 3 2 7 2" xfId="2708"/>
    <cellStyle name="Input 3 3 2 7 3" xfId="2709"/>
    <cellStyle name="Input 3 3 2 7 4" xfId="2710"/>
    <cellStyle name="Input 3 3 2 8" xfId="2711"/>
    <cellStyle name="Input 3 3 2 8 2" xfId="2712"/>
    <cellStyle name="Input 3 3 2 8 3" xfId="2713"/>
    <cellStyle name="Input 3 3 2 8 4" xfId="2714"/>
    <cellStyle name="Input 3 3 2 9" xfId="2715"/>
    <cellStyle name="Input 3 3 3" xfId="2716"/>
    <cellStyle name="Input 3 3 3 2" xfId="2717"/>
    <cellStyle name="Input 3 3 3 3" xfId="2718"/>
    <cellStyle name="Input 3 3 3 4" xfId="2719"/>
    <cellStyle name="Input 3 3 4" xfId="2720"/>
    <cellStyle name="Input 3 3 4 2" xfId="2721"/>
    <cellStyle name="Input 3 3 4 3" xfId="2722"/>
    <cellStyle name="Input 3 3 4 4" xfId="2723"/>
    <cellStyle name="Input 3 3 5" xfId="2724"/>
    <cellStyle name="Input 3 3 5 2" xfId="2725"/>
    <cellStyle name="Input 3 3 5 3" xfId="2726"/>
    <cellStyle name="Input 3 3 5 4" xfId="2727"/>
    <cellStyle name="Input 3 3 6" xfId="2728"/>
    <cellStyle name="Input 3 3 6 2" xfId="2729"/>
    <cellStyle name="Input 3 3 6 3" xfId="2730"/>
    <cellStyle name="Input 3 3 6 4" xfId="2731"/>
    <cellStyle name="Input 3 3 7" xfId="2732"/>
    <cellStyle name="Input 3 3 7 2" xfId="2733"/>
    <cellStyle name="Input 3 3 7 3" xfId="2734"/>
    <cellStyle name="Input 3 3 7 4" xfId="2735"/>
    <cellStyle name="Input 3 3 8" xfId="2736"/>
    <cellStyle name="Input 3 3 8 2" xfId="2737"/>
    <cellStyle name="Input 3 3 8 3" xfId="2738"/>
    <cellStyle name="Input 3 3 8 4" xfId="2739"/>
    <cellStyle name="Input 3 3 9" xfId="2740"/>
    <cellStyle name="Input 3 3 9 2" xfId="2741"/>
    <cellStyle name="Input 3 3 9 3" xfId="2742"/>
    <cellStyle name="Input 3 3 9 4" xfId="2743"/>
    <cellStyle name="Input 3 4" xfId="2744"/>
    <cellStyle name="Input 3 4 2" xfId="2745"/>
    <cellStyle name="Input 3 4 2 2" xfId="2746"/>
    <cellStyle name="Input 3 4 2 3" xfId="2747"/>
    <cellStyle name="Input 3 4 2 4" xfId="2748"/>
    <cellStyle name="Input 3 4 3" xfId="2749"/>
    <cellStyle name="Input 3 4 3 2" xfId="2750"/>
    <cellStyle name="Input 3 4 3 3" xfId="2751"/>
    <cellStyle name="Input 3 4 3 4" xfId="2752"/>
    <cellStyle name="Input 3 4 4" xfId="2753"/>
    <cellStyle name="Input 3 4 4 2" xfId="2754"/>
    <cellStyle name="Input 3 4 4 3" xfId="2755"/>
    <cellStyle name="Input 3 4 4 4" xfId="2756"/>
    <cellStyle name="Input 3 4 5" xfId="2757"/>
    <cellStyle name="Input 3 4 5 2" xfId="2758"/>
    <cellStyle name="Input 3 4 5 3" xfId="2759"/>
    <cellStyle name="Input 3 4 5 4" xfId="2760"/>
    <cellStyle name="Input 3 4 6" xfId="2761"/>
    <cellStyle name="Input 3 4 6 2" xfId="2762"/>
    <cellStyle name="Input 3 4 6 3" xfId="2763"/>
    <cellStyle name="Input 3 4 6 4" xfId="2764"/>
    <cellStyle name="Input 3 4 7" xfId="2765"/>
    <cellStyle name="Input 3 4 7 2" xfId="2766"/>
    <cellStyle name="Input 3 4 7 3" xfId="2767"/>
    <cellStyle name="Input 3 4 7 4" xfId="2768"/>
    <cellStyle name="Input 3 4 8" xfId="2769"/>
    <cellStyle name="Input 3 4 8 2" xfId="2770"/>
    <cellStyle name="Input 3 4 8 3" xfId="2771"/>
    <cellStyle name="Input 3 4 8 4" xfId="2772"/>
    <cellStyle name="Input 3 4 9" xfId="2773"/>
    <cellStyle name="Input 3 5" xfId="2774"/>
    <cellStyle name="Input 3 5 2" xfId="2775"/>
    <cellStyle name="Input 3 5 3" xfId="2776"/>
    <cellStyle name="Input 3 5 4" xfId="2777"/>
    <cellStyle name="Input 3 6" xfId="2778"/>
    <cellStyle name="Input 3 6 2" xfId="2779"/>
    <cellStyle name="Input 3 6 3" xfId="2780"/>
    <cellStyle name="Input 3 6 4" xfId="2781"/>
    <cellStyle name="Input 3 7" xfId="2782"/>
    <cellStyle name="Input 3 7 2" xfId="2783"/>
    <cellStyle name="Input 3 7 3" xfId="2784"/>
    <cellStyle name="Input 3 7 4" xfId="2785"/>
    <cellStyle name="Input 3 8" xfId="2786"/>
    <cellStyle name="Input 3 8 2" xfId="2787"/>
    <cellStyle name="Input 3 8 3" xfId="2788"/>
    <cellStyle name="Input 3 8 4" xfId="2789"/>
    <cellStyle name="Input 3 9" xfId="2790"/>
    <cellStyle name="Input 3 9 2" xfId="2791"/>
    <cellStyle name="Input 3 9 3" xfId="2792"/>
    <cellStyle name="Input 3 9 4" xfId="2793"/>
    <cellStyle name="Input 4" xfId="2794"/>
    <cellStyle name="Input 4 10" xfId="2795"/>
    <cellStyle name="Input 4 10 2" xfId="2796"/>
    <cellStyle name="Input 4 10 3" xfId="2797"/>
    <cellStyle name="Input 4 10 4" xfId="2798"/>
    <cellStyle name="Input 4 11" xfId="2799"/>
    <cellStyle name="Input 4 12" xfId="2800"/>
    <cellStyle name="Input 4 2" xfId="2801"/>
    <cellStyle name="Input 4 3" xfId="2802"/>
    <cellStyle name="Input 4 3 2" xfId="2803"/>
    <cellStyle name="Input 4 3 2 2" xfId="2804"/>
    <cellStyle name="Input 4 3 2 3" xfId="2805"/>
    <cellStyle name="Input 4 3 2 4" xfId="2806"/>
    <cellStyle name="Input 4 3 3" xfId="2807"/>
    <cellStyle name="Input 4 3 3 2" xfId="2808"/>
    <cellStyle name="Input 4 3 3 3" xfId="2809"/>
    <cellStyle name="Input 4 3 3 4" xfId="2810"/>
    <cellStyle name="Input 4 3 4" xfId="2811"/>
    <cellStyle name="Input 4 3 4 2" xfId="2812"/>
    <cellStyle name="Input 4 3 4 3" xfId="2813"/>
    <cellStyle name="Input 4 3 4 4" xfId="2814"/>
    <cellStyle name="Input 4 3 5" xfId="2815"/>
    <cellStyle name="Input 4 3 5 2" xfId="2816"/>
    <cellStyle name="Input 4 3 5 3" xfId="2817"/>
    <cellStyle name="Input 4 3 5 4" xfId="2818"/>
    <cellStyle name="Input 4 3 6" xfId="2819"/>
    <cellStyle name="Input 4 3 6 2" xfId="2820"/>
    <cellStyle name="Input 4 3 6 3" xfId="2821"/>
    <cellStyle name="Input 4 3 6 4" xfId="2822"/>
    <cellStyle name="Input 4 3 7" xfId="2823"/>
    <cellStyle name="Input 4 3 7 2" xfId="2824"/>
    <cellStyle name="Input 4 3 7 3" xfId="2825"/>
    <cellStyle name="Input 4 3 7 4" xfId="2826"/>
    <cellStyle name="Input 4 3 8" xfId="2827"/>
    <cellStyle name="Input 4 3 8 2" xfId="2828"/>
    <cellStyle name="Input 4 3 8 3" xfId="2829"/>
    <cellStyle name="Input 4 3 8 4" xfId="2830"/>
    <cellStyle name="Input 4 3 9" xfId="2831"/>
    <cellStyle name="Input 4 4" xfId="2832"/>
    <cellStyle name="Input 4 4 2" xfId="2833"/>
    <cellStyle name="Input 4 4 3" xfId="2834"/>
    <cellStyle name="Input 4 4 4" xfId="2835"/>
    <cellStyle name="Input 4 5" xfId="2836"/>
    <cellStyle name="Input 4 5 2" xfId="2837"/>
    <cellStyle name="Input 4 5 3" xfId="2838"/>
    <cellStyle name="Input 4 5 4" xfId="2839"/>
    <cellStyle name="Input 4 6" xfId="2840"/>
    <cellStyle name="Input 4 6 2" xfId="2841"/>
    <cellStyle name="Input 4 6 3" xfId="2842"/>
    <cellStyle name="Input 4 6 4" xfId="2843"/>
    <cellStyle name="Input 4 7" xfId="2844"/>
    <cellStyle name="Input 4 7 2" xfId="2845"/>
    <cellStyle name="Input 4 7 3" xfId="2846"/>
    <cellStyle name="Input 4 7 4" xfId="2847"/>
    <cellStyle name="Input 4 8" xfId="2848"/>
    <cellStyle name="Input 4 8 2" xfId="2849"/>
    <cellStyle name="Input 4 8 3" xfId="2850"/>
    <cellStyle name="Input 4 8 4" xfId="2851"/>
    <cellStyle name="Input 4 9" xfId="2852"/>
    <cellStyle name="Input 4 9 2" xfId="2853"/>
    <cellStyle name="Input 4 9 3" xfId="2854"/>
    <cellStyle name="Input 4 9 4" xfId="2855"/>
    <cellStyle name="Input 5" xfId="2856"/>
    <cellStyle name="Input 5 10" xfId="2857"/>
    <cellStyle name="Input 5 10 2" xfId="2858"/>
    <cellStyle name="Input 5 10 3" xfId="2859"/>
    <cellStyle name="Input 5 10 4" xfId="2860"/>
    <cellStyle name="Input 5 11" xfId="2861"/>
    <cellStyle name="Input 5 12" xfId="2862"/>
    <cellStyle name="Input 5 2" xfId="2863"/>
    <cellStyle name="Input 5 3" xfId="2864"/>
    <cellStyle name="Input 5 3 2" xfId="2865"/>
    <cellStyle name="Input 5 3 2 2" xfId="2866"/>
    <cellStyle name="Input 5 3 2 3" xfId="2867"/>
    <cellStyle name="Input 5 3 2 4" xfId="2868"/>
    <cellStyle name="Input 5 3 3" xfId="2869"/>
    <cellStyle name="Input 5 3 3 2" xfId="2870"/>
    <cellStyle name="Input 5 3 3 3" xfId="2871"/>
    <cellStyle name="Input 5 3 3 4" xfId="2872"/>
    <cellStyle name="Input 5 3 4" xfId="2873"/>
    <cellStyle name="Input 5 3 4 2" xfId="2874"/>
    <cellStyle name="Input 5 3 4 3" xfId="2875"/>
    <cellStyle name="Input 5 3 4 4" xfId="2876"/>
    <cellStyle name="Input 5 3 5" xfId="2877"/>
    <cellStyle name="Input 5 3 5 2" xfId="2878"/>
    <cellStyle name="Input 5 3 5 3" xfId="2879"/>
    <cellStyle name="Input 5 3 5 4" xfId="2880"/>
    <cellStyle name="Input 5 3 6" xfId="2881"/>
    <cellStyle name="Input 5 3 6 2" xfId="2882"/>
    <cellStyle name="Input 5 3 6 3" xfId="2883"/>
    <cellStyle name="Input 5 3 6 4" xfId="2884"/>
    <cellStyle name="Input 5 3 7" xfId="2885"/>
    <cellStyle name="Input 5 3 7 2" xfId="2886"/>
    <cellStyle name="Input 5 3 7 3" xfId="2887"/>
    <cellStyle name="Input 5 3 7 4" xfId="2888"/>
    <cellStyle name="Input 5 3 8" xfId="2889"/>
    <cellStyle name="Input 5 3 8 2" xfId="2890"/>
    <cellStyle name="Input 5 3 8 3" xfId="2891"/>
    <cellStyle name="Input 5 3 8 4" xfId="2892"/>
    <cellStyle name="Input 5 3 9" xfId="2893"/>
    <cellStyle name="Input 5 4" xfId="2894"/>
    <cellStyle name="Input 5 4 2" xfId="2895"/>
    <cellStyle name="Input 5 4 3" xfId="2896"/>
    <cellStyle name="Input 5 4 4" xfId="2897"/>
    <cellStyle name="Input 5 5" xfId="2898"/>
    <cellStyle name="Input 5 5 2" xfId="2899"/>
    <cellStyle name="Input 5 5 3" xfId="2900"/>
    <cellStyle name="Input 5 5 4" xfId="2901"/>
    <cellStyle name="Input 5 6" xfId="2902"/>
    <cellStyle name="Input 5 6 2" xfId="2903"/>
    <cellStyle name="Input 5 6 3" xfId="2904"/>
    <cellStyle name="Input 5 6 4" xfId="2905"/>
    <cellStyle name="Input 5 7" xfId="2906"/>
    <cellStyle name="Input 5 7 2" xfId="2907"/>
    <cellStyle name="Input 5 7 3" xfId="2908"/>
    <cellStyle name="Input 5 7 4" xfId="2909"/>
    <cellStyle name="Input 5 8" xfId="2910"/>
    <cellStyle name="Input 5 8 2" xfId="2911"/>
    <cellStyle name="Input 5 8 3" xfId="2912"/>
    <cellStyle name="Input 5 8 4" xfId="2913"/>
    <cellStyle name="Input 5 9" xfId="2914"/>
    <cellStyle name="Input 5 9 2" xfId="2915"/>
    <cellStyle name="Input 5 9 3" xfId="2916"/>
    <cellStyle name="Input 5 9 4" xfId="2917"/>
    <cellStyle name="Input 6" xfId="2918"/>
    <cellStyle name="Input 6 10" xfId="2919"/>
    <cellStyle name="Input 6 10 2" xfId="2920"/>
    <cellStyle name="Input 6 10 3" xfId="2921"/>
    <cellStyle name="Input 6 10 4" xfId="2922"/>
    <cellStyle name="Input 6 11" xfId="2923"/>
    <cellStyle name="Input 6 12" xfId="2924"/>
    <cellStyle name="Input 6 2" xfId="2925"/>
    <cellStyle name="Input 6 3" xfId="2926"/>
    <cellStyle name="Input 6 3 2" xfId="2927"/>
    <cellStyle name="Input 6 3 2 2" xfId="2928"/>
    <cellStyle name="Input 6 3 2 3" xfId="2929"/>
    <cellStyle name="Input 6 3 2 4" xfId="2930"/>
    <cellStyle name="Input 6 3 3" xfId="2931"/>
    <cellStyle name="Input 6 3 3 2" xfId="2932"/>
    <cellStyle name="Input 6 3 3 3" xfId="2933"/>
    <cellStyle name="Input 6 3 3 4" xfId="2934"/>
    <cellStyle name="Input 6 3 4" xfId="2935"/>
    <cellStyle name="Input 6 3 4 2" xfId="2936"/>
    <cellStyle name="Input 6 3 4 3" xfId="2937"/>
    <cellStyle name="Input 6 3 4 4" xfId="2938"/>
    <cellStyle name="Input 6 3 5" xfId="2939"/>
    <cellStyle name="Input 6 3 5 2" xfId="2940"/>
    <cellStyle name="Input 6 3 5 3" xfId="2941"/>
    <cellStyle name="Input 6 3 5 4" xfId="2942"/>
    <cellStyle name="Input 6 3 6" xfId="2943"/>
    <cellStyle name="Input 6 3 6 2" xfId="2944"/>
    <cellStyle name="Input 6 3 6 3" xfId="2945"/>
    <cellStyle name="Input 6 3 6 4" xfId="2946"/>
    <cellStyle name="Input 6 3 7" xfId="2947"/>
    <cellStyle name="Input 6 3 7 2" xfId="2948"/>
    <cellStyle name="Input 6 3 7 3" xfId="2949"/>
    <cellStyle name="Input 6 3 7 4" xfId="2950"/>
    <cellStyle name="Input 6 3 8" xfId="2951"/>
    <cellStyle name="Input 6 3 8 2" xfId="2952"/>
    <cellStyle name="Input 6 3 8 3" xfId="2953"/>
    <cellStyle name="Input 6 3 8 4" xfId="2954"/>
    <cellStyle name="Input 6 3 9" xfId="2955"/>
    <cellStyle name="Input 6 4" xfId="2956"/>
    <cellStyle name="Input 6 4 2" xfId="2957"/>
    <cellStyle name="Input 6 4 3" xfId="2958"/>
    <cellStyle name="Input 6 4 4" xfId="2959"/>
    <cellStyle name="Input 6 5" xfId="2960"/>
    <cellStyle name="Input 6 5 2" xfId="2961"/>
    <cellStyle name="Input 6 5 3" xfId="2962"/>
    <cellStyle name="Input 6 5 4" xfId="2963"/>
    <cellStyle name="Input 6 6" xfId="2964"/>
    <cellStyle name="Input 6 6 2" xfId="2965"/>
    <cellStyle name="Input 6 6 3" xfId="2966"/>
    <cellStyle name="Input 6 6 4" xfId="2967"/>
    <cellStyle name="Input 6 7" xfId="2968"/>
    <cellStyle name="Input 6 7 2" xfId="2969"/>
    <cellStyle name="Input 6 7 3" xfId="2970"/>
    <cellStyle name="Input 6 7 4" xfId="2971"/>
    <cellStyle name="Input 6 8" xfId="2972"/>
    <cellStyle name="Input 6 8 2" xfId="2973"/>
    <cellStyle name="Input 6 8 3" xfId="2974"/>
    <cellStyle name="Input 6 8 4" xfId="2975"/>
    <cellStyle name="Input 6 9" xfId="2976"/>
    <cellStyle name="Input 6 9 2" xfId="2977"/>
    <cellStyle name="Input 6 9 3" xfId="2978"/>
    <cellStyle name="Input 6 9 4" xfId="2979"/>
    <cellStyle name="Input 7" xfId="2980"/>
    <cellStyle name="Input 7 10" xfId="2981"/>
    <cellStyle name="Input 7 10 2" xfId="2982"/>
    <cellStyle name="Input 7 10 3" xfId="2983"/>
    <cellStyle name="Input 7 10 4" xfId="2984"/>
    <cellStyle name="Input 7 11" xfId="2985"/>
    <cellStyle name="Input 7 12" xfId="2986"/>
    <cellStyle name="Input 7 2" xfId="2987"/>
    <cellStyle name="Input 7 3" xfId="2988"/>
    <cellStyle name="Input 7 3 2" xfId="2989"/>
    <cellStyle name="Input 7 3 2 2" xfId="2990"/>
    <cellStyle name="Input 7 3 2 3" xfId="2991"/>
    <cellStyle name="Input 7 3 2 4" xfId="2992"/>
    <cellStyle name="Input 7 3 3" xfId="2993"/>
    <cellStyle name="Input 7 3 3 2" xfId="2994"/>
    <cellStyle name="Input 7 3 3 3" xfId="2995"/>
    <cellStyle name="Input 7 3 3 4" xfId="2996"/>
    <cellStyle name="Input 7 3 4" xfId="2997"/>
    <cellStyle name="Input 7 3 4 2" xfId="2998"/>
    <cellStyle name="Input 7 3 4 3" xfId="2999"/>
    <cellStyle name="Input 7 3 4 4" xfId="3000"/>
    <cellStyle name="Input 7 3 5" xfId="3001"/>
    <cellStyle name="Input 7 3 5 2" xfId="3002"/>
    <cellStyle name="Input 7 3 5 3" xfId="3003"/>
    <cellStyle name="Input 7 3 5 4" xfId="3004"/>
    <cellStyle name="Input 7 3 6" xfId="3005"/>
    <cellStyle name="Input 7 3 6 2" xfId="3006"/>
    <cellStyle name="Input 7 3 6 3" xfId="3007"/>
    <cellStyle name="Input 7 3 6 4" xfId="3008"/>
    <cellStyle name="Input 7 3 7" xfId="3009"/>
    <cellStyle name="Input 7 3 7 2" xfId="3010"/>
    <cellStyle name="Input 7 3 7 3" xfId="3011"/>
    <cellStyle name="Input 7 3 7 4" xfId="3012"/>
    <cellStyle name="Input 7 3 8" xfId="3013"/>
    <cellStyle name="Input 7 3 8 2" xfId="3014"/>
    <cellStyle name="Input 7 3 8 3" xfId="3015"/>
    <cellStyle name="Input 7 3 8 4" xfId="3016"/>
    <cellStyle name="Input 7 3 9" xfId="3017"/>
    <cellStyle name="Input 7 4" xfId="3018"/>
    <cellStyle name="Input 7 4 2" xfId="3019"/>
    <cellStyle name="Input 7 4 3" xfId="3020"/>
    <cellStyle name="Input 7 4 4" xfId="3021"/>
    <cellStyle name="Input 7 5" xfId="3022"/>
    <cellStyle name="Input 7 5 2" xfId="3023"/>
    <cellStyle name="Input 7 5 3" xfId="3024"/>
    <cellStyle name="Input 7 5 4" xfId="3025"/>
    <cellStyle name="Input 7 6" xfId="3026"/>
    <cellStyle name="Input 7 6 2" xfId="3027"/>
    <cellStyle name="Input 7 6 3" xfId="3028"/>
    <cellStyle name="Input 7 6 4" xfId="3029"/>
    <cellStyle name="Input 7 7" xfId="3030"/>
    <cellStyle name="Input 7 7 2" xfId="3031"/>
    <cellStyle name="Input 7 7 3" xfId="3032"/>
    <cellStyle name="Input 7 7 4" xfId="3033"/>
    <cellStyle name="Input 7 8" xfId="3034"/>
    <cellStyle name="Input 7 8 2" xfId="3035"/>
    <cellStyle name="Input 7 8 3" xfId="3036"/>
    <cellStyle name="Input 7 8 4" xfId="3037"/>
    <cellStyle name="Input 7 9" xfId="3038"/>
    <cellStyle name="Input 7 9 2" xfId="3039"/>
    <cellStyle name="Input 7 9 3" xfId="3040"/>
    <cellStyle name="Input 7 9 4" xfId="3041"/>
    <cellStyle name="Input 8" xfId="3042"/>
    <cellStyle name="Input 8 10" xfId="3043"/>
    <cellStyle name="Input 8 10 2" xfId="3044"/>
    <cellStyle name="Input 8 10 3" xfId="3045"/>
    <cellStyle name="Input 8 10 4" xfId="3046"/>
    <cellStyle name="Input 8 11" xfId="3047"/>
    <cellStyle name="Input 8 12" xfId="3048"/>
    <cellStyle name="Input 8 2" xfId="3049"/>
    <cellStyle name="Input 8 3" xfId="3050"/>
    <cellStyle name="Input 8 3 2" xfId="3051"/>
    <cellStyle name="Input 8 3 2 2" xfId="3052"/>
    <cellStyle name="Input 8 3 2 3" xfId="3053"/>
    <cellStyle name="Input 8 3 2 4" xfId="3054"/>
    <cellStyle name="Input 8 3 3" xfId="3055"/>
    <cellStyle name="Input 8 3 3 2" xfId="3056"/>
    <cellStyle name="Input 8 3 3 3" xfId="3057"/>
    <cellStyle name="Input 8 3 3 4" xfId="3058"/>
    <cellStyle name="Input 8 3 4" xfId="3059"/>
    <cellStyle name="Input 8 3 4 2" xfId="3060"/>
    <cellStyle name="Input 8 3 4 3" xfId="3061"/>
    <cellStyle name="Input 8 3 4 4" xfId="3062"/>
    <cellStyle name="Input 8 3 5" xfId="3063"/>
    <cellStyle name="Input 8 3 5 2" xfId="3064"/>
    <cellStyle name="Input 8 3 5 3" xfId="3065"/>
    <cellStyle name="Input 8 3 5 4" xfId="3066"/>
    <cellStyle name="Input 8 3 6" xfId="3067"/>
    <cellStyle name="Input 8 3 6 2" xfId="3068"/>
    <cellStyle name="Input 8 3 6 3" xfId="3069"/>
    <cellStyle name="Input 8 3 6 4" xfId="3070"/>
    <cellStyle name="Input 8 3 7" xfId="3071"/>
    <cellStyle name="Input 8 3 7 2" xfId="3072"/>
    <cellStyle name="Input 8 3 7 3" xfId="3073"/>
    <cellStyle name="Input 8 3 7 4" xfId="3074"/>
    <cellStyle name="Input 8 3 8" xfId="3075"/>
    <cellStyle name="Input 8 3 8 2" xfId="3076"/>
    <cellStyle name="Input 8 3 8 3" xfId="3077"/>
    <cellStyle name="Input 8 3 8 4" xfId="3078"/>
    <cellStyle name="Input 8 3 9" xfId="3079"/>
    <cellStyle name="Input 8 4" xfId="3080"/>
    <cellStyle name="Input 8 4 2" xfId="3081"/>
    <cellStyle name="Input 8 4 3" xfId="3082"/>
    <cellStyle name="Input 8 4 4" xfId="3083"/>
    <cellStyle name="Input 8 5" xfId="3084"/>
    <cellStyle name="Input 8 5 2" xfId="3085"/>
    <cellStyle name="Input 8 5 3" xfId="3086"/>
    <cellStyle name="Input 8 5 4" xfId="3087"/>
    <cellStyle name="Input 8 6" xfId="3088"/>
    <cellStyle name="Input 8 6 2" xfId="3089"/>
    <cellStyle name="Input 8 6 3" xfId="3090"/>
    <cellStyle name="Input 8 6 4" xfId="3091"/>
    <cellStyle name="Input 8 7" xfId="3092"/>
    <cellStyle name="Input 8 7 2" xfId="3093"/>
    <cellStyle name="Input 8 7 3" xfId="3094"/>
    <cellStyle name="Input 8 7 4" xfId="3095"/>
    <cellStyle name="Input 8 8" xfId="3096"/>
    <cellStyle name="Input 8 8 2" xfId="3097"/>
    <cellStyle name="Input 8 8 3" xfId="3098"/>
    <cellStyle name="Input 8 8 4" xfId="3099"/>
    <cellStyle name="Input 8 9" xfId="3100"/>
    <cellStyle name="Input 8 9 2" xfId="3101"/>
    <cellStyle name="Input 8 9 3" xfId="3102"/>
    <cellStyle name="Input 8 9 4" xfId="3103"/>
    <cellStyle name="Investor Relations Template" xfId="3104"/>
    <cellStyle name="Investor Relations Template 2" xfId="3105"/>
    <cellStyle name="Investor Relations Template 3" xfId="3106"/>
    <cellStyle name="Investor Relations Template 4" xfId="3107"/>
    <cellStyle name="Investor Relations Template 5" xfId="3108"/>
    <cellStyle name="Investor Relations Template 6" xfId="3109"/>
    <cellStyle name="Investor Relations Template 7" xfId="3110"/>
    <cellStyle name="Investor Relations Template 8" xfId="3111"/>
    <cellStyle name="IR column headings" xfId="3112"/>
    <cellStyle name="IR column headings 10" xfId="3113"/>
    <cellStyle name="IR column headings 2" xfId="3114"/>
    <cellStyle name="IR column headings 2 2" xfId="3115"/>
    <cellStyle name="IR column headings 2 2 2" xfId="3116"/>
    <cellStyle name="IR column headings 2 3" xfId="3117"/>
    <cellStyle name="IR column headings 2 3 2" xfId="3118"/>
    <cellStyle name="IR column headings 2 4" xfId="3119"/>
    <cellStyle name="IR column headings 3" xfId="3120"/>
    <cellStyle name="IR column headings 3 2" xfId="3121"/>
    <cellStyle name="IR column headings 3 2 2" xfId="3122"/>
    <cellStyle name="IR column headings 3 3" xfId="3123"/>
    <cellStyle name="IR column headings 3 3 2" xfId="3124"/>
    <cellStyle name="IR column headings 3 4" xfId="3125"/>
    <cellStyle name="IR column headings 4" xfId="3126"/>
    <cellStyle name="IR column headings 4 2" xfId="3127"/>
    <cellStyle name="IR column headings 4 2 2" xfId="3128"/>
    <cellStyle name="IR column headings 4 3" xfId="3129"/>
    <cellStyle name="IR column headings 4 3 2" xfId="3130"/>
    <cellStyle name="IR column headings 4 4" xfId="3131"/>
    <cellStyle name="IR column headings 5" xfId="3132"/>
    <cellStyle name="IR column headings 5 2" xfId="3133"/>
    <cellStyle name="IR column headings 5 2 2" xfId="3134"/>
    <cellStyle name="IR column headings 5 3" xfId="3135"/>
    <cellStyle name="IR column headings 5 3 2" xfId="3136"/>
    <cellStyle name="IR column headings 5 4" xfId="3137"/>
    <cellStyle name="IR column headings 6" xfId="3138"/>
    <cellStyle name="IR column headings 6 2" xfId="3139"/>
    <cellStyle name="IR column headings 6 2 2" xfId="3140"/>
    <cellStyle name="IR column headings 6 3" xfId="3141"/>
    <cellStyle name="IR column headings 6 3 2" xfId="3142"/>
    <cellStyle name="IR column headings 6 4" xfId="3143"/>
    <cellStyle name="IR column headings 7" xfId="3144"/>
    <cellStyle name="IR column headings 7 2" xfId="3145"/>
    <cellStyle name="IR column headings 7 2 2" xfId="3146"/>
    <cellStyle name="IR column headings 7 3" xfId="3147"/>
    <cellStyle name="IR column headings 7 3 2" xfId="3148"/>
    <cellStyle name="IR column headings 7 4" xfId="3149"/>
    <cellStyle name="IR column headings 8" xfId="3150"/>
    <cellStyle name="IR column headings 8 2" xfId="3151"/>
    <cellStyle name="IR column headings 9" xfId="3152"/>
    <cellStyle name="IR column headings 9 2" xfId="3153"/>
    <cellStyle name="Last,_First" xfId="3154"/>
    <cellStyle name="Last_Name" xfId="3155"/>
    <cellStyle name="Linked Cell 2" xfId="3156"/>
    <cellStyle name="Linked Cell 2 2" xfId="3157"/>
    <cellStyle name="Linked Cell 2 3" xfId="3158"/>
    <cellStyle name="Linked Cell 3" xfId="3159"/>
    <cellStyle name="Linked Cell 3 2" xfId="3160"/>
    <cellStyle name="Linked Cell 3 3" xfId="3161"/>
    <cellStyle name="Linked Cell 3 4" xfId="3162"/>
    <cellStyle name="Linked Cell 4" xfId="3163"/>
    <cellStyle name="Name" xfId="3164"/>
    <cellStyle name="Neutral 2" xfId="3165"/>
    <cellStyle name="Neutral 3" xfId="3166"/>
    <cellStyle name="Neutral 3 2" xfId="3167"/>
    <cellStyle name="Neutral 3 3" xfId="3168"/>
    <cellStyle name="Neutral 3 4" xfId="3169"/>
    <cellStyle name="Neutral 4" xfId="3170"/>
    <cellStyle name="no dec" xfId="3171"/>
    <cellStyle name="no dec 2" xfId="3172"/>
    <cellStyle name="no dec 2 2" xfId="3173"/>
    <cellStyle name="no dec 3" xfId="3174"/>
    <cellStyle name="no dec 4" xfId="3175"/>
    <cellStyle name="no dec 5" xfId="3176"/>
    <cellStyle name="Normal" xfId="0" builtinId="0"/>
    <cellStyle name="Normal - Style1" xfId="3177"/>
    <cellStyle name="Normal - Style1 2" xfId="3178"/>
    <cellStyle name="Normal - Style1 2 2" xfId="3179"/>
    <cellStyle name="Normal - Style1 3" xfId="3180"/>
    <cellStyle name="Normal - Style1 4" xfId="3181"/>
    <cellStyle name="Normal - Style1 5" xfId="3182"/>
    <cellStyle name="Normal - Style2" xfId="3183"/>
    <cellStyle name="Normal - Style3" xfId="3184"/>
    <cellStyle name="Normal - Style4" xfId="3185"/>
    <cellStyle name="Normal - Style5" xfId="3186"/>
    <cellStyle name="Normal - Style6" xfId="3187"/>
    <cellStyle name="Normal - Style7" xfId="3188"/>
    <cellStyle name="Normal - Style8" xfId="3189"/>
    <cellStyle name="Normal 10" xfId="3190"/>
    <cellStyle name="Normal 10 2" xfId="3191"/>
    <cellStyle name="Normal 10 2 2" xfId="3192"/>
    <cellStyle name="Normal 10 2 3" xfId="3193"/>
    <cellStyle name="Normal 10 2 4" xfId="3194"/>
    <cellStyle name="Normal 10 2 5" xfId="3195"/>
    <cellStyle name="Normal 10 2 6" xfId="3196"/>
    <cellStyle name="Normal 10 3" xfId="3197"/>
    <cellStyle name="Normal 10 3 2" xfId="3198"/>
    <cellStyle name="Normal 10 3 3" xfId="3199"/>
    <cellStyle name="Normal 10 4" xfId="3200"/>
    <cellStyle name="Normal 10 4 2" xfId="3201"/>
    <cellStyle name="Normal 10 4 3" xfId="3202"/>
    <cellStyle name="Normal 10 5" xfId="3203"/>
    <cellStyle name="Normal 10 6" xfId="3204"/>
    <cellStyle name="Normal 10 7" xfId="3205"/>
    <cellStyle name="Normal 10_Com Res" xfId="3206"/>
    <cellStyle name="Normal 100" xfId="3207"/>
    <cellStyle name="Normal 101" xfId="3208"/>
    <cellStyle name="Normal 102" xfId="3209"/>
    <cellStyle name="Normal 103" xfId="3210"/>
    <cellStyle name="Normal 104" xfId="3211"/>
    <cellStyle name="Normal 105" xfId="3212"/>
    <cellStyle name="Normal 106" xfId="3213"/>
    <cellStyle name="Normal 107" xfId="3214"/>
    <cellStyle name="Normal 108" xfId="3215"/>
    <cellStyle name="Normal 109" xfId="3216"/>
    <cellStyle name="Normal 11" xfId="3217"/>
    <cellStyle name="Normal 11 10" xfId="3218"/>
    <cellStyle name="Normal 11 10 2" xfId="3219"/>
    <cellStyle name="Normal 11 10 2 2" xfId="3220"/>
    <cellStyle name="Normal 11 10 2 2 2" xfId="3221"/>
    <cellStyle name="Normal 11 10 2 3" xfId="3222"/>
    <cellStyle name="Normal 11 10 2 4" xfId="3223"/>
    <cellStyle name="Normal 11 10 3" xfId="3224"/>
    <cellStyle name="Normal 11 10 3 2" xfId="3225"/>
    <cellStyle name="Normal 11 10 4" xfId="3226"/>
    <cellStyle name="Normal 11 10 5" xfId="3227"/>
    <cellStyle name="Normal 11 11" xfId="3228"/>
    <cellStyle name="Normal 11 11 2" xfId="3229"/>
    <cellStyle name="Normal 11 11 2 2" xfId="3230"/>
    <cellStyle name="Normal 11 11 3" xfId="3231"/>
    <cellStyle name="Normal 11 11 4" xfId="3232"/>
    <cellStyle name="Normal 11 12" xfId="4"/>
    <cellStyle name="Normal 11 13" xfId="3233"/>
    <cellStyle name="Normal 11 13 2" xfId="3234"/>
    <cellStyle name="Normal 11 13 2 2" xfId="3235"/>
    <cellStyle name="Normal 11 13 3" xfId="3236"/>
    <cellStyle name="Normal 11 13 4" xfId="3237"/>
    <cellStyle name="Normal 11 14" xfId="3238"/>
    <cellStyle name="Normal 11 14 2" xfId="3239"/>
    <cellStyle name="Normal 11 14 2 2" xfId="3240"/>
    <cellStyle name="Normal 11 14 3" xfId="3241"/>
    <cellStyle name="Normal 11 15" xfId="3242"/>
    <cellStyle name="Normal 11 15 2" xfId="3243"/>
    <cellStyle name="Normal 11 15 2 2" xfId="3244"/>
    <cellStyle name="Normal 11 15 3" xfId="3245"/>
    <cellStyle name="Normal 11 16" xfId="3246"/>
    <cellStyle name="Normal 11 16 2" xfId="3247"/>
    <cellStyle name="Normal 11 17" xfId="3248"/>
    <cellStyle name="Normal 11 18" xfId="3249"/>
    <cellStyle name="Normal 11 19" xfId="3250"/>
    <cellStyle name="Normal 11 2" xfId="3251"/>
    <cellStyle name="Normal 11 2 10" xfId="3252"/>
    <cellStyle name="Normal 11 2 10 2" xfId="3253"/>
    <cellStyle name="Normal 11 2 10 2 2" xfId="3254"/>
    <cellStyle name="Normal 11 2 10 3" xfId="3255"/>
    <cellStyle name="Normal 11 2 11" xfId="3256"/>
    <cellStyle name="Normal 11 2 11 2" xfId="3257"/>
    <cellStyle name="Normal 11 2 11 2 2" xfId="3258"/>
    <cellStyle name="Normal 11 2 11 3" xfId="3259"/>
    <cellStyle name="Normal 11 2 12" xfId="3260"/>
    <cellStyle name="Normal 11 2 12 2" xfId="3261"/>
    <cellStyle name="Normal 11 2 13" xfId="3262"/>
    <cellStyle name="Normal 11 2 14" xfId="3263"/>
    <cellStyle name="Normal 11 2 15" xfId="3264"/>
    <cellStyle name="Normal 11 2 16" xfId="3265"/>
    <cellStyle name="Normal 11 2 2" xfId="3266"/>
    <cellStyle name="Normal 11 2 2 10" xfId="3267"/>
    <cellStyle name="Normal 11 2 2 2" xfId="3268"/>
    <cellStyle name="Normal 11 2 2 2 2" xfId="3269"/>
    <cellStyle name="Normal 11 2 2 2 2 2" xfId="3270"/>
    <cellStyle name="Normal 11 2 2 2 2 2 2" xfId="3271"/>
    <cellStyle name="Normal 11 2 2 2 2 2 2 2" xfId="3272"/>
    <cellStyle name="Normal 11 2 2 2 2 2 2 2 2" xfId="3273"/>
    <cellStyle name="Normal 11 2 2 2 2 2 2 3" xfId="3274"/>
    <cellStyle name="Normal 11 2 2 2 2 2 2 4" xfId="3275"/>
    <cellStyle name="Normal 11 2 2 2 2 2 3" xfId="3276"/>
    <cellStyle name="Normal 11 2 2 2 2 2 3 2" xfId="3277"/>
    <cellStyle name="Normal 11 2 2 2 2 2 4" xfId="3278"/>
    <cellStyle name="Normal 11 2 2 2 2 2 5" xfId="3279"/>
    <cellStyle name="Normal 11 2 2 2 2 3" xfId="3280"/>
    <cellStyle name="Normal 11 2 2 2 2 3 2" xfId="3281"/>
    <cellStyle name="Normal 11 2 2 2 2 3 2 2" xfId="3282"/>
    <cellStyle name="Normal 11 2 2 2 2 3 3" xfId="3283"/>
    <cellStyle name="Normal 11 2 2 2 2 3 4" xfId="3284"/>
    <cellStyle name="Normal 11 2 2 2 2 4" xfId="3285"/>
    <cellStyle name="Normal 11 2 2 2 2 4 2" xfId="3286"/>
    <cellStyle name="Normal 11 2 2 2 2 5" xfId="3287"/>
    <cellStyle name="Normal 11 2 2 2 2 6" xfId="3288"/>
    <cellStyle name="Normal 11 2 2 2 3" xfId="3289"/>
    <cellStyle name="Normal 11 2 2 2 3 2" xfId="3290"/>
    <cellStyle name="Normal 11 2 2 2 3 2 2" xfId="3291"/>
    <cellStyle name="Normal 11 2 2 2 3 2 2 2" xfId="3292"/>
    <cellStyle name="Normal 11 2 2 2 3 2 3" xfId="3293"/>
    <cellStyle name="Normal 11 2 2 2 3 2 4" xfId="3294"/>
    <cellStyle name="Normal 11 2 2 2 3 3" xfId="3295"/>
    <cellStyle name="Normal 11 2 2 2 3 3 2" xfId="3296"/>
    <cellStyle name="Normal 11 2 2 2 3 4" xfId="3297"/>
    <cellStyle name="Normal 11 2 2 2 3 5" xfId="3298"/>
    <cellStyle name="Normal 11 2 2 2 4" xfId="3299"/>
    <cellStyle name="Normal 11 2 2 2 4 2" xfId="3300"/>
    <cellStyle name="Normal 11 2 2 2 4 2 2" xfId="3301"/>
    <cellStyle name="Normal 11 2 2 2 4 3" xfId="3302"/>
    <cellStyle name="Normal 11 2 2 2 4 4" xfId="3303"/>
    <cellStyle name="Normal 11 2 2 2 5" xfId="3304"/>
    <cellStyle name="Normal 11 2 2 2 5 2" xfId="3305"/>
    <cellStyle name="Normal 11 2 2 2 6" xfId="3306"/>
    <cellStyle name="Normal 11 2 2 2 7" xfId="3307"/>
    <cellStyle name="Normal 11 2 2 3" xfId="3308"/>
    <cellStyle name="Normal 11 2 2 3 2" xfId="3309"/>
    <cellStyle name="Normal 11 2 2 3 2 2" xfId="3310"/>
    <cellStyle name="Normal 11 2 2 3 2 2 2" xfId="3311"/>
    <cellStyle name="Normal 11 2 2 3 2 2 2 2" xfId="3312"/>
    <cellStyle name="Normal 11 2 2 3 2 2 3" xfId="3313"/>
    <cellStyle name="Normal 11 2 2 3 2 2 4" xfId="3314"/>
    <cellStyle name="Normal 11 2 2 3 2 3" xfId="3315"/>
    <cellStyle name="Normal 11 2 2 3 2 3 2" xfId="3316"/>
    <cellStyle name="Normal 11 2 2 3 2 4" xfId="3317"/>
    <cellStyle name="Normal 11 2 2 3 2 5" xfId="3318"/>
    <cellStyle name="Normal 11 2 2 3 3" xfId="3319"/>
    <cellStyle name="Normal 11 2 2 3 3 2" xfId="3320"/>
    <cellStyle name="Normal 11 2 2 3 3 2 2" xfId="3321"/>
    <cellStyle name="Normal 11 2 2 3 3 3" xfId="3322"/>
    <cellStyle name="Normal 11 2 2 3 3 4" xfId="3323"/>
    <cellStyle name="Normal 11 2 2 3 4" xfId="3324"/>
    <cellStyle name="Normal 11 2 2 3 4 2" xfId="3325"/>
    <cellStyle name="Normal 11 2 2 3 5" xfId="3326"/>
    <cellStyle name="Normal 11 2 2 3 6" xfId="3327"/>
    <cellStyle name="Normal 11 2 2 4" xfId="3328"/>
    <cellStyle name="Normal 11 2 2 4 2" xfId="3329"/>
    <cellStyle name="Normal 11 2 2 4 2 2" xfId="3330"/>
    <cellStyle name="Normal 11 2 2 4 2 2 2" xfId="3331"/>
    <cellStyle name="Normal 11 2 2 4 2 2 2 2" xfId="3332"/>
    <cellStyle name="Normal 11 2 2 4 2 2 3" xfId="3333"/>
    <cellStyle name="Normal 11 2 2 4 2 2 4" xfId="3334"/>
    <cellStyle name="Normal 11 2 2 4 2 3" xfId="3335"/>
    <cellStyle name="Normal 11 2 2 4 2 3 2" xfId="3336"/>
    <cellStyle name="Normal 11 2 2 4 2 4" xfId="3337"/>
    <cellStyle name="Normal 11 2 2 4 2 5" xfId="3338"/>
    <cellStyle name="Normal 11 2 2 4 3" xfId="3339"/>
    <cellStyle name="Normal 11 2 2 4 3 2" xfId="3340"/>
    <cellStyle name="Normal 11 2 2 4 3 2 2" xfId="3341"/>
    <cellStyle name="Normal 11 2 2 4 3 3" xfId="3342"/>
    <cellStyle name="Normal 11 2 2 4 3 4" xfId="3343"/>
    <cellStyle name="Normal 11 2 2 4 4" xfId="3344"/>
    <cellStyle name="Normal 11 2 2 4 4 2" xfId="3345"/>
    <cellStyle name="Normal 11 2 2 4 5" xfId="3346"/>
    <cellStyle name="Normal 11 2 2 4 6" xfId="3347"/>
    <cellStyle name="Normal 11 2 2 5" xfId="3348"/>
    <cellStyle name="Normal 11 2 2 5 2" xfId="3349"/>
    <cellStyle name="Normal 11 2 2 5 2 2" xfId="3350"/>
    <cellStyle name="Normal 11 2 2 5 2 2 2" xfId="3351"/>
    <cellStyle name="Normal 11 2 2 5 2 3" xfId="3352"/>
    <cellStyle name="Normal 11 2 2 5 2 4" xfId="3353"/>
    <cellStyle name="Normal 11 2 2 5 3" xfId="3354"/>
    <cellStyle name="Normal 11 2 2 5 3 2" xfId="3355"/>
    <cellStyle name="Normal 11 2 2 5 4" xfId="3356"/>
    <cellStyle name="Normal 11 2 2 5 5" xfId="3357"/>
    <cellStyle name="Normal 11 2 2 6" xfId="3358"/>
    <cellStyle name="Normal 11 2 2 6 2" xfId="3359"/>
    <cellStyle name="Normal 11 2 2 6 2 2" xfId="3360"/>
    <cellStyle name="Normal 11 2 2 6 3" xfId="3361"/>
    <cellStyle name="Normal 11 2 2 6 4" xfId="3362"/>
    <cellStyle name="Normal 11 2 2 7" xfId="3363"/>
    <cellStyle name="Normal 11 2 2 7 2" xfId="3364"/>
    <cellStyle name="Normal 11 2 2 7 2 2" xfId="3365"/>
    <cellStyle name="Normal 11 2 2 7 3" xfId="3366"/>
    <cellStyle name="Normal 11 2 2 7 4" xfId="3367"/>
    <cellStyle name="Normal 11 2 2 8" xfId="3368"/>
    <cellStyle name="Normal 11 2 2 8 2" xfId="3369"/>
    <cellStyle name="Normal 11 2 2 9" xfId="3370"/>
    <cellStyle name="Normal 11 2 3" xfId="3371"/>
    <cellStyle name="Normal 11 2 3 2" xfId="3372"/>
    <cellStyle name="Normal 11 2 3 2 2" xfId="3373"/>
    <cellStyle name="Normal 11 2 3 2 2 2" xfId="3374"/>
    <cellStyle name="Normal 11 2 3 2 2 2 2" xfId="3375"/>
    <cellStyle name="Normal 11 2 3 2 2 2 2 2" xfId="3376"/>
    <cellStyle name="Normal 11 2 3 2 2 2 2 2 2" xfId="3377"/>
    <cellStyle name="Normal 11 2 3 2 2 2 2 3" xfId="3378"/>
    <cellStyle name="Normal 11 2 3 2 2 2 2 4" xfId="3379"/>
    <cellStyle name="Normal 11 2 3 2 2 2 3" xfId="3380"/>
    <cellStyle name="Normal 11 2 3 2 2 2 3 2" xfId="3381"/>
    <cellStyle name="Normal 11 2 3 2 2 2 4" xfId="3382"/>
    <cellStyle name="Normal 11 2 3 2 2 2 5" xfId="3383"/>
    <cellStyle name="Normal 11 2 3 2 2 3" xfId="3384"/>
    <cellStyle name="Normal 11 2 3 2 2 3 2" xfId="3385"/>
    <cellStyle name="Normal 11 2 3 2 2 3 2 2" xfId="3386"/>
    <cellStyle name="Normal 11 2 3 2 2 3 3" xfId="3387"/>
    <cellStyle name="Normal 11 2 3 2 2 3 4" xfId="3388"/>
    <cellStyle name="Normal 11 2 3 2 2 4" xfId="3389"/>
    <cellStyle name="Normal 11 2 3 2 2 4 2" xfId="3390"/>
    <cellStyle name="Normal 11 2 3 2 2 5" xfId="3391"/>
    <cellStyle name="Normal 11 2 3 2 2 6" xfId="3392"/>
    <cellStyle name="Normal 11 2 3 2 3" xfId="3393"/>
    <cellStyle name="Normal 11 2 3 2 3 2" xfId="3394"/>
    <cellStyle name="Normal 11 2 3 2 3 2 2" xfId="3395"/>
    <cellStyle name="Normal 11 2 3 2 3 2 2 2" xfId="3396"/>
    <cellStyle name="Normal 11 2 3 2 3 2 3" xfId="3397"/>
    <cellStyle name="Normal 11 2 3 2 3 2 4" xfId="3398"/>
    <cellStyle name="Normal 11 2 3 2 3 3" xfId="3399"/>
    <cellStyle name="Normal 11 2 3 2 3 3 2" xfId="3400"/>
    <cellStyle name="Normal 11 2 3 2 3 4" xfId="3401"/>
    <cellStyle name="Normal 11 2 3 2 3 5" xfId="3402"/>
    <cellStyle name="Normal 11 2 3 2 4" xfId="3403"/>
    <cellStyle name="Normal 11 2 3 2 4 2" xfId="3404"/>
    <cellStyle name="Normal 11 2 3 2 4 2 2" xfId="3405"/>
    <cellStyle name="Normal 11 2 3 2 4 3" xfId="3406"/>
    <cellStyle name="Normal 11 2 3 2 4 4" xfId="3407"/>
    <cellStyle name="Normal 11 2 3 2 5" xfId="3408"/>
    <cellStyle name="Normal 11 2 3 2 5 2" xfId="3409"/>
    <cellStyle name="Normal 11 2 3 2 6" xfId="3410"/>
    <cellStyle name="Normal 11 2 3 2 7" xfId="3411"/>
    <cellStyle name="Normal 11 2 3 3" xfId="3412"/>
    <cellStyle name="Normal 11 2 3 3 2" xfId="3413"/>
    <cellStyle name="Normal 11 2 3 3 2 2" xfId="3414"/>
    <cellStyle name="Normal 11 2 3 3 2 2 2" xfId="3415"/>
    <cellStyle name="Normal 11 2 3 3 2 2 2 2" xfId="3416"/>
    <cellStyle name="Normal 11 2 3 3 2 2 3" xfId="3417"/>
    <cellStyle name="Normal 11 2 3 3 2 2 4" xfId="3418"/>
    <cellStyle name="Normal 11 2 3 3 2 3" xfId="3419"/>
    <cellStyle name="Normal 11 2 3 3 2 3 2" xfId="3420"/>
    <cellStyle name="Normal 11 2 3 3 2 4" xfId="3421"/>
    <cellStyle name="Normal 11 2 3 3 2 5" xfId="3422"/>
    <cellStyle name="Normal 11 2 3 3 3" xfId="3423"/>
    <cellStyle name="Normal 11 2 3 3 3 2" xfId="3424"/>
    <cellStyle name="Normal 11 2 3 3 3 2 2" xfId="3425"/>
    <cellStyle name="Normal 11 2 3 3 3 3" xfId="3426"/>
    <cellStyle name="Normal 11 2 3 3 3 4" xfId="3427"/>
    <cellStyle name="Normal 11 2 3 3 4" xfId="3428"/>
    <cellStyle name="Normal 11 2 3 3 4 2" xfId="3429"/>
    <cellStyle name="Normal 11 2 3 3 5" xfId="3430"/>
    <cellStyle name="Normal 11 2 3 3 6" xfId="3431"/>
    <cellStyle name="Normal 11 2 3 4" xfId="3432"/>
    <cellStyle name="Normal 11 2 3 4 2" xfId="3433"/>
    <cellStyle name="Normal 11 2 3 4 2 2" xfId="3434"/>
    <cellStyle name="Normal 11 2 3 4 2 2 2" xfId="3435"/>
    <cellStyle name="Normal 11 2 3 4 2 2 2 2" xfId="3436"/>
    <cellStyle name="Normal 11 2 3 4 2 2 3" xfId="3437"/>
    <cellStyle name="Normal 11 2 3 4 2 2 4" xfId="3438"/>
    <cellStyle name="Normal 11 2 3 4 2 3" xfId="3439"/>
    <cellStyle name="Normal 11 2 3 4 2 3 2" xfId="3440"/>
    <cellStyle name="Normal 11 2 3 4 2 4" xfId="3441"/>
    <cellStyle name="Normal 11 2 3 4 2 5" xfId="3442"/>
    <cellStyle name="Normal 11 2 3 4 3" xfId="3443"/>
    <cellStyle name="Normal 11 2 3 4 3 2" xfId="3444"/>
    <cellStyle name="Normal 11 2 3 4 3 2 2" xfId="3445"/>
    <cellStyle name="Normal 11 2 3 4 3 3" xfId="3446"/>
    <cellStyle name="Normal 11 2 3 4 3 4" xfId="3447"/>
    <cellStyle name="Normal 11 2 3 4 4" xfId="3448"/>
    <cellStyle name="Normal 11 2 3 4 4 2" xfId="3449"/>
    <cellStyle name="Normal 11 2 3 4 5" xfId="3450"/>
    <cellStyle name="Normal 11 2 3 4 6" xfId="3451"/>
    <cellStyle name="Normal 11 2 3 5" xfId="3452"/>
    <cellStyle name="Normal 11 2 3 5 2" xfId="3453"/>
    <cellStyle name="Normal 11 2 3 5 2 2" xfId="3454"/>
    <cellStyle name="Normal 11 2 3 5 2 2 2" xfId="3455"/>
    <cellStyle name="Normal 11 2 3 5 2 3" xfId="3456"/>
    <cellStyle name="Normal 11 2 3 5 2 4" xfId="3457"/>
    <cellStyle name="Normal 11 2 3 5 3" xfId="3458"/>
    <cellStyle name="Normal 11 2 3 5 3 2" xfId="3459"/>
    <cellStyle name="Normal 11 2 3 5 4" xfId="3460"/>
    <cellStyle name="Normal 11 2 3 5 5" xfId="3461"/>
    <cellStyle name="Normal 11 2 3 6" xfId="3462"/>
    <cellStyle name="Normal 11 2 3 6 2" xfId="3463"/>
    <cellStyle name="Normal 11 2 3 6 2 2" xfId="3464"/>
    <cellStyle name="Normal 11 2 3 6 3" xfId="3465"/>
    <cellStyle name="Normal 11 2 3 6 4" xfId="3466"/>
    <cellStyle name="Normal 11 2 3 7" xfId="3467"/>
    <cellStyle name="Normal 11 2 3 7 2" xfId="3468"/>
    <cellStyle name="Normal 11 2 3 8" xfId="3469"/>
    <cellStyle name="Normal 11 2 3 9" xfId="3470"/>
    <cellStyle name="Normal 11 2 4" xfId="3471"/>
    <cellStyle name="Normal 11 2 4 2" xfId="3472"/>
    <cellStyle name="Normal 11 2 4 2 2" xfId="3473"/>
    <cellStyle name="Normal 11 2 4 2 2 2" xfId="3474"/>
    <cellStyle name="Normal 11 2 4 2 2 2 2" xfId="3475"/>
    <cellStyle name="Normal 11 2 4 2 2 2 2 2" xfId="3476"/>
    <cellStyle name="Normal 11 2 4 2 2 2 3" xfId="3477"/>
    <cellStyle name="Normal 11 2 4 2 2 2 4" xfId="3478"/>
    <cellStyle name="Normal 11 2 4 2 2 3" xfId="3479"/>
    <cellStyle name="Normal 11 2 4 2 2 3 2" xfId="3480"/>
    <cellStyle name="Normal 11 2 4 2 2 4" xfId="3481"/>
    <cellStyle name="Normal 11 2 4 2 2 5" xfId="3482"/>
    <cellStyle name="Normal 11 2 4 2 3" xfId="3483"/>
    <cellStyle name="Normal 11 2 4 2 3 2" xfId="3484"/>
    <cellStyle name="Normal 11 2 4 2 3 2 2" xfId="3485"/>
    <cellStyle name="Normal 11 2 4 2 3 3" xfId="3486"/>
    <cellStyle name="Normal 11 2 4 2 3 4" xfId="3487"/>
    <cellStyle name="Normal 11 2 4 2 4" xfId="3488"/>
    <cellStyle name="Normal 11 2 4 2 4 2" xfId="3489"/>
    <cellStyle name="Normal 11 2 4 2 5" xfId="3490"/>
    <cellStyle name="Normal 11 2 4 2 6" xfId="3491"/>
    <cellStyle name="Normal 11 2 4 3" xfId="3492"/>
    <cellStyle name="Normal 11 2 4 3 2" xfId="3493"/>
    <cellStyle name="Normal 11 2 4 3 2 2" xfId="3494"/>
    <cellStyle name="Normal 11 2 4 3 2 2 2" xfId="3495"/>
    <cellStyle name="Normal 11 2 4 3 2 3" xfId="3496"/>
    <cellStyle name="Normal 11 2 4 3 2 4" xfId="3497"/>
    <cellStyle name="Normal 11 2 4 3 3" xfId="3498"/>
    <cellStyle name="Normal 11 2 4 3 3 2" xfId="3499"/>
    <cellStyle name="Normal 11 2 4 3 4" xfId="3500"/>
    <cellStyle name="Normal 11 2 4 3 5" xfId="3501"/>
    <cellStyle name="Normal 11 2 4 4" xfId="3502"/>
    <cellStyle name="Normal 11 2 4 4 2" xfId="3503"/>
    <cellStyle name="Normal 11 2 4 4 2 2" xfId="3504"/>
    <cellStyle name="Normal 11 2 4 4 3" xfId="3505"/>
    <cellStyle name="Normal 11 2 4 4 4" xfId="3506"/>
    <cellStyle name="Normal 11 2 4 5" xfId="3507"/>
    <cellStyle name="Normal 11 2 4 5 2" xfId="3508"/>
    <cellStyle name="Normal 11 2 4 6" xfId="3509"/>
    <cellStyle name="Normal 11 2 4 7" xfId="3510"/>
    <cellStyle name="Normal 11 2 5" xfId="3511"/>
    <cellStyle name="Normal 11 2 5 2" xfId="3512"/>
    <cellStyle name="Normal 11 2 5 2 2" xfId="3513"/>
    <cellStyle name="Normal 11 2 5 2 2 2" xfId="3514"/>
    <cellStyle name="Normal 11 2 5 2 2 2 2" xfId="3515"/>
    <cellStyle name="Normal 11 2 5 2 2 3" xfId="3516"/>
    <cellStyle name="Normal 11 2 5 2 2 4" xfId="3517"/>
    <cellStyle name="Normal 11 2 5 2 3" xfId="3518"/>
    <cellStyle name="Normal 11 2 5 2 3 2" xfId="3519"/>
    <cellStyle name="Normal 11 2 5 2 4" xfId="3520"/>
    <cellStyle name="Normal 11 2 5 2 5" xfId="3521"/>
    <cellStyle name="Normal 11 2 5 3" xfId="3522"/>
    <cellStyle name="Normal 11 2 5 3 2" xfId="3523"/>
    <cellStyle name="Normal 11 2 5 3 2 2" xfId="3524"/>
    <cellStyle name="Normal 11 2 5 3 3" xfId="3525"/>
    <cellStyle name="Normal 11 2 5 3 4" xfId="3526"/>
    <cellStyle name="Normal 11 2 5 4" xfId="3527"/>
    <cellStyle name="Normal 11 2 5 4 2" xfId="3528"/>
    <cellStyle name="Normal 11 2 5 5" xfId="3529"/>
    <cellStyle name="Normal 11 2 5 6" xfId="3530"/>
    <cellStyle name="Normal 11 2 6" xfId="3531"/>
    <cellStyle name="Normal 11 2 6 2" xfId="3532"/>
    <cellStyle name="Normal 11 2 6 2 2" xfId="3533"/>
    <cellStyle name="Normal 11 2 6 2 2 2" xfId="3534"/>
    <cellStyle name="Normal 11 2 6 2 2 2 2" xfId="3535"/>
    <cellStyle name="Normal 11 2 6 2 2 3" xfId="3536"/>
    <cellStyle name="Normal 11 2 6 2 2 4" xfId="3537"/>
    <cellStyle name="Normal 11 2 6 2 3" xfId="3538"/>
    <cellStyle name="Normal 11 2 6 2 3 2" xfId="3539"/>
    <cellStyle name="Normal 11 2 6 2 4" xfId="3540"/>
    <cellStyle name="Normal 11 2 6 2 5" xfId="3541"/>
    <cellStyle name="Normal 11 2 6 3" xfId="3542"/>
    <cellStyle name="Normal 11 2 6 3 2" xfId="3543"/>
    <cellStyle name="Normal 11 2 6 3 2 2" xfId="3544"/>
    <cellStyle name="Normal 11 2 6 3 3" xfId="3545"/>
    <cellStyle name="Normal 11 2 6 3 4" xfId="3546"/>
    <cellStyle name="Normal 11 2 6 4" xfId="3547"/>
    <cellStyle name="Normal 11 2 6 4 2" xfId="3548"/>
    <cellStyle name="Normal 11 2 6 5" xfId="3549"/>
    <cellStyle name="Normal 11 2 6 6" xfId="3550"/>
    <cellStyle name="Normal 11 2 7" xfId="3551"/>
    <cellStyle name="Normal 11 2 7 2" xfId="3552"/>
    <cellStyle name="Normal 11 2 7 2 2" xfId="3553"/>
    <cellStyle name="Normal 11 2 7 2 2 2" xfId="3554"/>
    <cellStyle name="Normal 11 2 7 2 3" xfId="3555"/>
    <cellStyle name="Normal 11 2 7 2 4" xfId="3556"/>
    <cellStyle name="Normal 11 2 7 3" xfId="3557"/>
    <cellStyle name="Normal 11 2 7 3 2" xfId="3558"/>
    <cellStyle name="Normal 11 2 7 4" xfId="3559"/>
    <cellStyle name="Normal 11 2 7 5" xfId="3560"/>
    <cellStyle name="Normal 11 2 8" xfId="3561"/>
    <cellStyle name="Normal 11 2 8 2" xfId="3562"/>
    <cellStyle name="Normal 11 2 8 2 2" xfId="3563"/>
    <cellStyle name="Normal 11 2 8 2 2 2" xfId="3564"/>
    <cellStyle name="Normal 11 2 8 2 3" xfId="3565"/>
    <cellStyle name="Normal 11 2 8 2 4" xfId="3566"/>
    <cellStyle name="Normal 11 2 8 3" xfId="3567"/>
    <cellStyle name="Normal 11 2 8 3 2" xfId="3568"/>
    <cellStyle name="Normal 11 2 8 4" xfId="3569"/>
    <cellStyle name="Normal 11 2 8 5" xfId="3570"/>
    <cellStyle name="Normal 11 2 9" xfId="3571"/>
    <cellStyle name="Normal 11 2 9 2" xfId="3572"/>
    <cellStyle name="Normal 11 2 9 2 2" xfId="3573"/>
    <cellStyle name="Normal 11 2 9 3" xfId="3574"/>
    <cellStyle name="Normal 11 2 9 4" xfId="3575"/>
    <cellStyle name="Normal 11 20" xfId="3576"/>
    <cellStyle name="Normal 11 21" xfId="3577"/>
    <cellStyle name="Normal 11 22" xfId="3578"/>
    <cellStyle name="Normal 11 3" xfId="3579"/>
    <cellStyle name="Normal 11 3 10" xfId="3580"/>
    <cellStyle name="Normal 11 3 11" xfId="3581"/>
    <cellStyle name="Normal 11 3 12" xfId="3582"/>
    <cellStyle name="Normal 11 3 2" xfId="3583"/>
    <cellStyle name="Normal 11 3 2 2" xfId="3584"/>
    <cellStyle name="Normal 11 3 2 2 2" xfId="3585"/>
    <cellStyle name="Normal 11 3 2 2 2 2" xfId="3586"/>
    <cellStyle name="Normal 11 3 2 2 2 2 2" xfId="3587"/>
    <cellStyle name="Normal 11 3 2 2 2 2 2 2" xfId="3588"/>
    <cellStyle name="Normal 11 3 2 2 2 2 2 2 2" xfId="3589"/>
    <cellStyle name="Normal 11 3 2 2 2 2 2 3" xfId="3590"/>
    <cellStyle name="Normal 11 3 2 2 2 2 2 4" xfId="3591"/>
    <cellStyle name="Normal 11 3 2 2 2 2 3" xfId="3592"/>
    <cellStyle name="Normal 11 3 2 2 2 2 3 2" xfId="3593"/>
    <cellStyle name="Normal 11 3 2 2 2 2 4" xfId="3594"/>
    <cellStyle name="Normal 11 3 2 2 2 2 5" xfId="3595"/>
    <cellStyle name="Normal 11 3 2 2 2 3" xfId="3596"/>
    <cellStyle name="Normal 11 3 2 2 2 3 2" xfId="3597"/>
    <cellStyle name="Normal 11 3 2 2 2 3 2 2" xfId="3598"/>
    <cellStyle name="Normal 11 3 2 2 2 3 3" xfId="3599"/>
    <cellStyle name="Normal 11 3 2 2 2 3 4" xfId="3600"/>
    <cellStyle name="Normal 11 3 2 2 2 4" xfId="3601"/>
    <cellStyle name="Normal 11 3 2 2 2 4 2" xfId="3602"/>
    <cellStyle name="Normal 11 3 2 2 2 5" xfId="3603"/>
    <cellStyle name="Normal 11 3 2 2 2 6" xfId="3604"/>
    <cellStyle name="Normal 11 3 2 2 3" xfId="3605"/>
    <cellStyle name="Normal 11 3 2 2 3 2" xfId="3606"/>
    <cellStyle name="Normal 11 3 2 2 3 2 2" xfId="3607"/>
    <cellStyle name="Normal 11 3 2 2 3 2 2 2" xfId="3608"/>
    <cellStyle name="Normal 11 3 2 2 3 2 3" xfId="3609"/>
    <cellStyle name="Normal 11 3 2 2 3 2 4" xfId="3610"/>
    <cellStyle name="Normal 11 3 2 2 3 3" xfId="3611"/>
    <cellStyle name="Normal 11 3 2 2 3 3 2" xfId="3612"/>
    <cellStyle name="Normal 11 3 2 2 3 4" xfId="3613"/>
    <cellStyle name="Normal 11 3 2 2 3 5" xfId="3614"/>
    <cellStyle name="Normal 11 3 2 2 4" xfId="3615"/>
    <cellStyle name="Normal 11 3 2 2 4 2" xfId="3616"/>
    <cellStyle name="Normal 11 3 2 2 4 2 2" xfId="3617"/>
    <cellStyle name="Normal 11 3 2 2 4 3" xfId="3618"/>
    <cellStyle name="Normal 11 3 2 2 4 4" xfId="3619"/>
    <cellStyle name="Normal 11 3 2 2 5" xfId="3620"/>
    <cellStyle name="Normal 11 3 2 2 5 2" xfId="3621"/>
    <cellStyle name="Normal 11 3 2 2 6" xfId="3622"/>
    <cellStyle name="Normal 11 3 2 2 7" xfId="3623"/>
    <cellStyle name="Normal 11 3 2 3" xfId="3624"/>
    <cellStyle name="Normal 11 3 2 3 2" xfId="3625"/>
    <cellStyle name="Normal 11 3 2 3 2 2" xfId="3626"/>
    <cellStyle name="Normal 11 3 2 3 2 2 2" xfId="3627"/>
    <cellStyle name="Normal 11 3 2 3 2 2 2 2" xfId="3628"/>
    <cellStyle name="Normal 11 3 2 3 2 2 3" xfId="3629"/>
    <cellStyle name="Normal 11 3 2 3 2 2 4" xfId="3630"/>
    <cellStyle name="Normal 11 3 2 3 2 3" xfId="3631"/>
    <cellStyle name="Normal 11 3 2 3 2 3 2" xfId="3632"/>
    <cellStyle name="Normal 11 3 2 3 2 4" xfId="3633"/>
    <cellStyle name="Normal 11 3 2 3 2 5" xfId="3634"/>
    <cellStyle name="Normal 11 3 2 3 3" xfId="3635"/>
    <cellStyle name="Normal 11 3 2 3 3 2" xfId="3636"/>
    <cellStyle name="Normal 11 3 2 3 3 2 2" xfId="3637"/>
    <cellStyle name="Normal 11 3 2 3 3 3" xfId="3638"/>
    <cellStyle name="Normal 11 3 2 3 3 4" xfId="3639"/>
    <cellStyle name="Normal 11 3 2 3 4" xfId="3640"/>
    <cellStyle name="Normal 11 3 2 3 4 2" xfId="3641"/>
    <cellStyle name="Normal 11 3 2 3 5" xfId="3642"/>
    <cellStyle name="Normal 11 3 2 3 6" xfId="3643"/>
    <cellStyle name="Normal 11 3 2 4" xfId="3644"/>
    <cellStyle name="Normal 11 3 2 4 2" xfId="3645"/>
    <cellStyle name="Normal 11 3 2 4 2 2" xfId="3646"/>
    <cellStyle name="Normal 11 3 2 4 2 2 2" xfId="3647"/>
    <cellStyle name="Normal 11 3 2 4 2 2 2 2" xfId="3648"/>
    <cellStyle name="Normal 11 3 2 4 2 2 3" xfId="3649"/>
    <cellStyle name="Normal 11 3 2 4 2 2 4" xfId="3650"/>
    <cellStyle name="Normal 11 3 2 4 2 3" xfId="3651"/>
    <cellStyle name="Normal 11 3 2 4 2 3 2" xfId="3652"/>
    <cellStyle name="Normal 11 3 2 4 2 4" xfId="3653"/>
    <cellStyle name="Normal 11 3 2 4 2 5" xfId="3654"/>
    <cellStyle name="Normal 11 3 2 4 3" xfId="3655"/>
    <cellStyle name="Normal 11 3 2 4 3 2" xfId="3656"/>
    <cellStyle name="Normal 11 3 2 4 3 2 2" xfId="3657"/>
    <cellStyle name="Normal 11 3 2 4 3 3" xfId="3658"/>
    <cellStyle name="Normal 11 3 2 4 3 4" xfId="3659"/>
    <cellStyle name="Normal 11 3 2 4 4" xfId="3660"/>
    <cellStyle name="Normal 11 3 2 4 4 2" xfId="3661"/>
    <cellStyle name="Normal 11 3 2 4 5" xfId="3662"/>
    <cellStyle name="Normal 11 3 2 4 6" xfId="3663"/>
    <cellStyle name="Normal 11 3 2 5" xfId="3664"/>
    <cellStyle name="Normal 11 3 2 5 2" xfId="3665"/>
    <cellStyle name="Normal 11 3 2 5 2 2" xfId="3666"/>
    <cellStyle name="Normal 11 3 2 5 2 2 2" xfId="3667"/>
    <cellStyle name="Normal 11 3 2 5 2 3" xfId="3668"/>
    <cellStyle name="Normal 11 3 2 5 2 4" xfId="3669"/>
    <cellStyle name="Normal 11 3 2 5 3" xfId="3670"/>
    <cellStyle name="Normal 11 3 2 5 3 2" xfId="3671"/>
    <cellStyle name="Normal 11 3 2 5 4" xfId="3672"/>
    <cellStyle name="Normal 11 3 2 5 5" xfId="3673"/>
    <cellStyle name="Normal 11 3 2 6" xfId="3674"/>
    <cellStyle name="Normal 11 3 2 6 2" xfId="3675"/>
    <cellStyle name="Normal 11 3 2 6 2 2" xfId="3676"/>
    <cellStyle name="Normal 11 3 2 6 3" xfId="3677"/>
    <cellStyle name="Normal 11 3 2 6 4" xfId="3678"/>
    <cellStyle name="Normal 11 3 2 7" xfId="3679"/>
    <cellStyle name="Normal 11 3 2 7 2" xfId="3680"/>
    <cellStyle name="Normal 11 3 2 8" xfId="3681"/>
    <cellStyle name="Normal 11 3 2 9" xfId="3682"/>
    <cellStyle name="Normal 11 3 3" xfId="3683"/>
    <cellStyle name="Normal 11 3 3 2" xfId="3684"/>
    <cellStyle name="Normal 11 3 3 2 2" xfId="3685"/>
    <cellStyle name="Normal 11 3 3 2 2 2" xfId="3686"/>
    <cellStyle name="Normal 11 3 3 2 2 2 2" xfId="3687"/>
    <cellStyle name="Normal 11 3 3 2 2 2 2 2" xfId="3688"/>
    <cellStyle name="Normal 11 3 3 2 2 2 3" xfId="3689"/>
    <cellStyle name="Normal 11 3 3 2 2 2 4" xfId="3690"/>
    <cellStyle name="Normal 11 3 3 2 2 3" xfId="3691"/>
    <cellStyle name="Normal 11 3 3 2 2 3 2" xfId="3692"/>
    <cellStyle name="Normal 11 3 3 2 2 4" xfId="3693"/>
    <cellStyle name="Normal 11 3 3 2 2 5" xfId="3694"/>
    <cellStyle name="Normal 11 3 3 2 3" xfId="3695"/>
    <cellStyle name="Normal 11 3 3 2 3 2" xfId="3696"/>
    <cellStyle name="Normal 11 3 3 2 3 2 2" xfId="3697"/>
    <cellStyle name="Normal 11 3 3 2 3 3" xfId="3698"/>
    <cellStyle name="Normal 11 3 3 2 3 4" xfId="3699"/>
    <cellStyle name="Normal 11 3 3 2 4" xfId="3700"/>
    <cellStyle name="Normal 11 3 3 2 4 2" xfId="3701"/>
    <cellStyle name="Normal 11 3 3 2 5" xfId="3702"/>
    <cellStyle name="Normal 11 3 3 2 6" xfId="3703"/>
    <cellStyle name="Normal 11 3 3 3" xfId="3704"/>
    <cellStyle name="Normal 11 3 3 3 2" xfId="3705"/>
    <cellStyle name="Normal 11 3 3 3 2 2" xfId="3706"/>
    <cellStyle name="Normal 11 3 3 3 2 2 2" xfId="3707"/>
    <cellStyle name="Normal 11 3 3 3 2 3" xfId="3708"/>
    <cellStyle name="Normal 11 3 3 3 2 4" xfId="3709"/>
    <cellStyle name="Normal 11 3 3 3 3" xfId="3710"/>
    <cellStyle name="Normal 11 3 3 3 3 2" xfId="3711"/>
    <cellStyle name="Normal 11 3 3 3 4" xfId="3712"/>
    <cellStyle name="Normal 11 3 3 3 5" xfId="3713"/>
    <cellStyle name="Normal 11 3 3 4" xfId="3714"/>
    <cellStyle name="Normal 11 3 3 4 2" xfId="3715"/>
    <cellStyle name="Normal 11 3 3 4 2 2" xfId="3716"/>
    <cellStyle name="Normal 11 3 3 4 3" xfId="3717"/>
    <cellStyle name="Normal 11 3 3 4 4" xfId="3718"/>
    <cellStyle name="Normal 11 3 3 5" xfId="3719"/>
    <cellStyle name="Normal 11 3 3 5 2" xfId="3720"/>
    <cellStyle name="Normal 11 3 3 6" xfId="3721"/>
    <cellStyle name="Normal 11 3 3 7" xfId="3722"/>
    <cellStyle name="Normal 11 3 4" xfId="3723"/>
    <cellStyle name="Normal 11 3 4 2" xfId="3724"/>
    <cellStyle name="Normal 11 3 4 2 2" xfId="3725"/>
    <cellStyle name="Normal 11 3 4 2 2 2" xfId="3726"/>
    <cellStyle name="Normal 11 3 4 2 2 2 2" xfId="3727"/>
    <cellStyle name="Normal 11 3 4 2 2 3" xfId="3728"/>
    <cellStyle name="Normal 11 3 4 2 2 4" xfId="3729"/>
    <cellStyle name="Normal 11 3 4 2 3" xfId="3730"/>
    <cellStyle name="Normal 11 3 4 2 3 2" xfId="3731"/>
    <cellStyle name="Normal 11 3 4 2 4" xfId="3732"/>
    <cellStyle name="Normal 11 3 4 2 5" xfId="3733"/>
    <cellStyle name="Normal 11 3 4 3" xfId="3734"/>
    <cellStyle name="Normal 11 3 4 3 2" xfId="3735"/>
    <cellStyle name="Normal 11 3 4 3 2 2" xfId="3736"/>
    <cellStyle name="Normal 11 3 4 3 3" xfId="3737"/>
    <cellStyle name="Normal 11 3 4 3 4" xfId="3738"/>
    <cellStyle name="Normal 11 3 4 4" xfId="3739"/>
    <cellStyle name="Normal 11 3 4 4 2" xfId="3740"/>
    <cellStyle name="Normal 11 3 4 5" xfId="3741"/>
    <cellStyle name="Normal 11 3 4 6" xfId="3742"/>
    <cellStyle name="Normal 11 3 5" xfId="3743"/>
    <cellStyle name="Normal 11 3 5 2" xfId="3744"/>
    <cellStyle name="Normal 11 3 5 2 2" xfId="3745"/>
    <cellStyle name="Normal 11 3 5 2 2 2" xfId="3746"/>
    <cellStyle name="Normal 11 3 5 2 2 2 2" xfId="3747"/>
    <cellStyle name="Normal 11 3 5 2 2 3" xfId="3748"/>
    <cellStyle name="Normal 11 3 5 2 2 4" xfId="3749"/>
    <cellStyle name="Normal 11 3 5 2 3" xfId="3750"/>
    <cellStyle name="Normal 11 3 5 2 3 2" xfId="3751"/>
    <cellStyle name="Normal 11 3 5 2 4" xfId="3752"/>
    <cellStyle name="Normal 11 3 5 2 5" xfId="3753"/>
    <cellStyle name="Normal 11 3 5 3" xfId="3754"/>
    <cellStyle name="Normal 11 3 5 3 2" xfId="3755"/>
    <cellStyle name="Normal 11 3 5 3 2 2" xfId="3756"/>
    <cellStyle name="Normal 11 3 5 3 3" xfId="3757"/>
    <cellStyle name="Normal 11 3 5 3 4" xfId="3758"/>
    <cellStyle name="Normal 11 3 5 4" xfId="3759"/>
    <cellStyle name="Normal 11 3 5 4 2" xfId="3760"/>
    <cellStyle name="Normal 11 3 5 5" xfId="3761"/>
    <cellStyle name="Normal 11 3 5 6" xfId="3762"/>
    <cellStyle name="Normal 11 3 6" xfId="3763"/>
    <cellStyle name="Normal 11 3 6 2" xfId="3764"/>
    <cellStyle name="Normal 11 3 6 2 2" xfId="3765"/>
    <cellStyle name="Normal 11 3 6 2 2 2" xfId="3766"/>
    <cellStyle name="Normal 11 3 6 2 3" xfId="3767"/>
    <cellStyle name="Normal 11 3 6 2 4" xfId="3768"/>
    <cellStyle name="Normal 11 3 6 3" xfId="3769"/>
    <cellStyle name="Normal 11 3 6 3 2" xfId="3770"/>
    <cellStyle name="Normal 11 3 6 4" xfId="3771"/>
    <cellStyle name="Normal 11 3 6 5" xfId="3772"/>
    <cellStyle name="Normal 11 3 7" xfId="3773"/>
    <cellStyle name="Normal 11 3 7 2" xfId="3774"/>
    <cellStyle name="Normal 11 3 7 2 2" xfId="3775"/>
    <cellStyle name="Normal 11 3 7 3" xfId="3776"/>
    <cellStyle name="Normal 11 3 7 4" xfId="3777"/>
    <cellStyle name="Normal 11 3 8" xfId="3778"/>
    <cellStyle name="Normal 11 3 8 2" xfId="3779"/>
    <cellStyle name="Normal 11 3 9" xfId="3780"/>
    <cellStyle name="Normal 11 4" xfId="3781"/>
    <cellStyle name="Normal 11 4 2" xfId="3782"/>
    <cellStyle name="Normal 11 4 2 2" xfId="3783"/>
    <cellStyle name="Normal 11 4 2 2 2" xfId="3784"/>
    <cellStyle name="Normal 11 4 2 2 2 2" xfId="3785"/>
    <cellStyle name="Normal 11 4 2 2 2 2 2" xfId="3786"/>
    <cellStyle name="Normal 11 4 2 2 2 2 2 2" xfId="3787"/>
    <cellStyle name="Normal 11 4 2 2 2 2 3" xfId="3788"/>
    <cellStyle name="Normal 11 4 2 2 2 2 4" xfId="3789"/>
    <cellStyle name="Normal 11 4 2 2 2 3" xfId="3790"/>
    <cellStyle name="Normal 11 4 2 2 2 3 2" xfId="3791"/>
    <cellStyle name="Normal 11 4 2 2 2 4" xfId="3792"/>
    <cellStyle name="Normal 11 4 2 2 2 5" xfId="3793"/>
    <cellStyle name="Normal 11 4 2 2 3" xfId="3794"/>
    <cellStyle name="Normal 11 4 2 2 3 2" xfId="3795"/>
    <cellStyle name="Normal 11 4 2 2 3 2 2" xfId="3796"/>
    <cellStyle name="Normal 11 4 2 2 3 3" xfId="3797"/>
    <cellStyle name="Normal 11 4 2 2 3 4" xfId="3798"/>
    <cellStyle name="Normal 11 4 2 2 4" xfId="3799"/>
    <cellStyle name="Normal 11 4 2 2 4 2" xfId="3800"/>
    <cellStyle name="Normal 11 4 2 2 5" xfId="3801"/>
    <cellStyle name="Normal 11 4 2 2 6" xfId="3802"/>
    <cellStyle name="Normal 11 4 2 3" xfId="3803"/>
    <cellStyle name="Normal 11 4 2 3 2" xfId="3804"/>
    <cellStyle name="Normal 11 4 2 3 2 2" xfId="3805"/>
    <cellStyle name="Normal 11 4 2 3 2 2 2" xfId="3806"/>
    <cellStyle name="Normal 11 4 2 3 2 3" xfId="3807"/>
    <cellStyle name="Normal 11 4 2 3 2 4" xfId="3808"/>
    <cellStyle name="Normal 11 4 2 3 3" xfId="3809"/>
    <cellStyle name="Normal 11 4 2 3 3 2" xfId="3810"/>
    <cellStyle name="Normal 11 4 2 3 4" xfId="3811"/>
    <cellStyle name="Normal 11 4 2 3 5" xfId="3812"/>
    <cellStyle name="Normal 11 4 2 4" xfId="3813"/>
    <cellStyle name="Normal 11 4 2 4 2" xfId="3814"/>
    <cellStyle name="Normal 11 4 2 4 2 2" xfId="3815"/>
    <cellStyle name="Normal 11 4 2 4 3" xfId="3816"/>
    <cellStyle name="Normal 11 4 2 4 4" xfId="3817"/>
    <cellStyle name="Normal 11 4 2 5" xfId="3818"/>
    <cellStyle name="Normal 11 4 2 5 2" xfId="3819"/>
    <cellStyle name="Normal 11 4 2 6" xfId="3820"/>
    <cellStyle name="Normal 11 4 2 7" xfId="3821"/>
    <cellStyle name="Normal 11 4 3" xfId="3822"/>
    <cellStyle name="Normal 11 4 3 2" xfId="3823"/>
    <cellStyle name="Normal 11 4 3 2 2" xfId="3824"/>
    <cellStyle name="Normal 11 4 3 2 2 2" xfId="3825"/>
    <cellStyle name="Normal 11 4 3 2 2 2 2" xfId="3826"/>
    <cellStyle name="Normal 11 4 3 2 2 3" xfId="3827"/>
    <cellStyle name="Normal 11 4 3 2 2 4" xfId="3828"/>
    <cellStyle name="Normal 11 4 3 2 3" xfId="3829"/>
    <cellStyle name="Normal 11 4 3 2 3 2" xfId="3830"/>
    <cellStyle name="Normal 11 4 3 2 4" xfId="3831"/>
    <cellStyle name="Normal 11 4 3 2 5" xfId="3832"/>
    <cellStyle name="Normal 11 4 3 3" xfId="3833"/>
    <cellStyle name="Normal 11 4 3 3 2" xfId="3834"/>
    <cellStyle name="Normal 11 4 3 3 2 2" xfId="3835"/>
    <cellStyle name="Normal 11 4 3 3 3" xfId="3836"/>
    <cellStyle name="Normal 11 4 3 3 4" xfId="3837"/>
    <cellStyle name="Normal 11 4 3 4" xfId="3838"/>
    <cellStyle name="Normal 11 4 3 4 2" xfId="3839"/>
    <cellStyle name="Normal 11 4 3 5" xfId="3840"/>
    <cellStyle name="Normal 11 4 3 6" xfId="3841"/>
    <cellStyle name="Normal 11 4 4" xfId="3842"/>
    <cellStyle name="Normal 11 4 4 2" xfId="3843"/>
    <cellStyle name="Normal 11 4 4 2 2" xfId="3844"/>
    <cellStyle name="Normal 11 4 4 2 2 2" xfId="3845"/>
    <cellStyle name="Normal 11 4 4 2 2 2 2" xfId="3846"/>
    <cellStyle name="Normal 11 4 4 2 2 3" xfId="3847"/>
    <cellStyle name="Normal 11 4 4 2 2 4" xfId="3848"/>
    <cellStyle name="Normal 11 4 4 2 3" xfId="3849"/>
    <cellStyle name="Normal 11 4 4 2 3 2" xfId="3850"/>
    <cellStyle name="Normal 11 4 4 2 4" xfId="3851"/>
    <cellStyle name="Normal 11 4 4 2 5" xfId="3852"/>
    <cellStyle name="Normal 11 4 4 3" xfId="3853"/>
    <cellStyle name="Normal 11 4 4 3 2" xfId="3854"/>
    <cellStyle name="Normal 11 4 4 3 2 2" xfId="3855"/>
    <cellStyle name="Normal 11 4 4 3 3" xfId="3856"/>
    <cellStyle name="Normal 11 4 4 3 4" xfId="3857"/>
    <cellStyle name="Normal 11 4 4 4" xfId="3858"/>
    <cellStyle name="Normal 11 4 4 4 2" xfId="3859"/>
    <cellStyle name="Normal 11 4 4 5" xfId="3860"/>
    <cellStyle name="Normal 11 4 4 6" xfId="3861"/>
    <cellStyle name="Normal 11 4 5" xfId="3862"/>
    <cellStyle name="Normal 11 4 5 2" xfId="3863"/>
    <cellStyle name="Normal 11 4 5 2 2" xfId="3864"/>
    <cellStyle name="Normal 11 4 5 2 2 2" xfId="3865"/>
    <cellStyle name="Normal 11 4 5 2 3" xfId="3866"/>
    <cellStyle name="Normal 11 4 5 2 4" xfId="3867"/>
    <cellStyle name="Normal 11 4 5 3" xfId="3868"/>
    <cellStyle name="Normal 11 4 5 3 2" xfId="3869"/>
    <cellStyle name="Normal 11 4 5 4" xfId="3870"/>
    <cellStyle name="Normal 11 4 5 5" xfId="3871"/>
    <cellStyle name="Normal 11 4 6" xfId="3872"/>
    <cellStyle name="Normal 11 4 6 2" xfId="3873"/>
    <cellStyle name="Normal 11 4 6 2 2" xfId="3874"/>
    <cellStyle name="Normal 11 4 6 3" xfId="3875"/>
    <cellStyle name="Normal 11 4 6 4" xfId="3876"/>
    <cellStyle name="Normal 11 4 7" xfId="3877"/>
    <cellStyle name="Normal 11 4 7 2" xfId="3878"/>
    <cellStyle name="Normal 11 4 8" xfId="3879"/>
    <cellStyle name="Normal 11 4 9" xfId="3880"/>
    <cellStyle name="Normal 11 5" xfId="3881"/>
    <cellStyle name="Normal 11 5 2" xfId="3882"/>
    <cellStyle name="Normal 11 5 2 2" xfId="3883"/>
    <cellStyle name="Normal 11 5 2 2 2" xfId="3884"/>
    <cellStyle name="Normal 11 5 2 2 2 2" xfId="3885"/>
    <cellStyle name="Normal 11 5 2 2 2 2 2" xfId="3886"/>
    <cellStyle name="Normal 11 5 2 2 2 2 2 2" xfId="3887"/>
    <cellStyle name="Normal 11 5 2 2 2 2 3" xfId="3888"/>
    <cellStyle name="Normal 11 5 2 2 2 2 4" xfId="3889"/>
    <cellStyle name="Normal 11 5 2 2 2 3" xfId="3890"/>
    <cellStyle name="Normal 11 5 2 2 2 3 2" xfId="3891"/>
    <cellStyle name="Normal 11 5 2 2 2 4" xfId="3892"/>
    <cellStyle name="Normal 11 5 2 2 2 5" xfId="3893"/>
    <cellStyle name="Normal 11 5 2 2 3" xfId="3894"/>
    <cellStyle name="Normal 11 5 2 2 3 2" xfId="3895"/>
    <cellStyle name="Normal 11 5 2 2 3 2 2" xfId="3896"/>
    <cellStyle name="Normal 11 5 2 2 3 3" xfId="3897"/>
    <cellStyle name="Normal 11 5 2 2 3 4" xfId="3898"/>
    <cellStyle name="Normal 11 5 2 2 4" xfId="3899"/>
    <cellStyle name="Normal 11 5 2 2 4 2" xfId="3900"/>
    <cellStyle name="Normal 11 5 2 2 5" xfId="3901"/>
    <cellStyle name="Normal 11 5 2 2 6" xfId="3902"/>
    <cellStyle name="Normal 11 5 2 3" xfId="3903"/>
    <cellStyle name="Normal 11 5 2 3 2" xfId="3904"/>
    <cellStyle name="Normal 11 5 2 3 2 2" xfId="3905"/>
    <cellStyle name="Normal 11 5 2 3 2 2 2" xfId="3906"/>
    <cellStyle name="Normal 11 5 2 3 2 3" xfId="3907"/>
    <cellStyle name="Normal 11 5 2 3 2 4" xfId="3908"/>
    <cellStyle name="Normal 11 5 2 3 3" xfId="3909"/>
    <cellStyle name="Normal 11 5 2 3 3 2" xfId="3910"/>
    <cellStyle name="Normal 11 5 2 3 4" xfId="3911"/>
    <cellStyle name="Normal 11 5 2 3 5" xfId="3912"/>
    <cellStyle name="Normal 11 5 2 4" xfId="3913"/>
    <cellStyle name="Normal 11 5 2 4 2" xfId="3914"/>
    <cellStyle name="Normal 11 5 2 4 2 2" xfId="3915"/>
    <cellStyle name="Normal 11 5 2 4 3" xfId="3916"/>
    <cellStyle name="Normal 11 5 2 4 4" xfId="3917"/>
    <cellStyle name="Normal 11 5 2 5" xfId="3918"/>
    <cellStyle name="Normal 11 5 2 5 2" xfId="3919"/>
    <cellStyle name="Normal 11 5 2 6" xfId="3920"/>
    <cellStyle name="Normal 11 5 2 7" xfId="3921"/>
    <cellStyle name="Normal 11 5 3" xfId="3922"/>
    <cellStyle name="Normal 11 5 3 2" xfId="3923"/>
    <cellStyle name="Normal 11 5 3 2 2" xfId="3924"/>
    <cellStyle name="Normal 11 5 3 2 2 2" xfId="3925"/>
    <cellStyle name="Normal 11 5 3 2 2 2 2" xfId="3926"/>
    <cellStyle name="Normal 11 5 3 2 2 3" xfId="3927"/>
    <cellStyle name="Normal 11 5 3 2 2 4" xfId="3928"/>
    <cellStyle name="Normal 11 5 3 2 3" xfId="3929"/>
    <cellStyle name="Normal 11 5 3 2 3 2" xfId="3930"/>
    <cellStyle name="Normal 11 5 3 2 4" xfId="3931"/>
    <cellStyle name="Normal 11 5 3 2 5" xfId="3932"/>
    <cellStyle name="Normal 11 5 3 3" xfId="3933"/>
    <cellStyle name="Normal 11 5 3 3 2" xfId="3934"/>
    <cellStyle name="Normal 11 5 3 3 2 2" xfId="3935"/>
    <cellStyle name="Normal 11 5 3 3 3" xfId="3936"/>
    <cellStyle name="Normal 11 5 3 3 4" xfId="3937"/>
    <cellStyle name="Normal 11 5 3 4" xfId="3938"/>
    <cellStyle name="Normal 11 5 3 4 2" xfId="3939"/>
    <cellStyle name="Normal 11 5 3 5" xfId="3940"/>
    <cellStyle name="Normal 11 5 3 6" xfId="3941"/>
    <cellStyle name="Normal 11 5 4" xfId="3942"/>
    <cellStyle name="Normal 11 5 4 2" xfId="3943"/>
    <cellStyle name="Normal 11 5 4 2 2" xfId="3944"/>
    <cellStyle name="Normal 11 5 4 2 2 2" xfId="3945"/>
    <cellStyle name="Normal 11 5 4 2 2 2 2" xfId="3946"/>
    <cellStyle name="Normal 11 5 4 2 2 3" xfId="3947"/>
    <cellStyle name="Normal 11 5 4 2 2 4" xfId="3948"/>
    <cellStyle name="Normal 11 5 4 2 3" xfId="3949"/>
    <cellStyle name="Normal 11 5 4 2 3 2" xfId="3950"/>
    <cellStyle name="Normal 11 5 4 2 4" xfId="3951"/>
    <cellStyle name="Normal 11 5 4 2 5" xfId="3952"/>
    <cellStyle name="Normal 11 5 4 3" xfId="3953"/>
    <cellStyle name="Normal 11 5 4 3 2" xfId="3954"/>
    <cellStyle name="Normal 11 5 4 3 2 2" xfId="3955"/>
    <cellStyle name="Normal 11 5 4 3 3" xfId="3956"/>
    <cellStyle name="Normal 11 5 4 3 4" xfId="3957"/>
    <cellStyle name="Normal 11 5 4 4" xfId="3958"/>
    <cellStyle name="Normal 11 5 4 4 2" xfId="3959"/>
    <cellStyle name="Normal 11 5 4 5" xfId="3960"/>
    <cellStyle name="Normal 11 5 4 6" xfId="3961"/>
    <cellStyle name="Normal 11 5 5" xfId="3962"/>
    <cellStyle name="Normal 11 5 5 2" xfId="3963"/>
    <cellStyle name="Normal 11 5 5 2 2" xfId="3964"/>
    <cellStyle name="Normal 11 5 5 2 2 2" xfId="3965"/>
    <cellStyle name="Normal 11 5 5 2 3" xfId="3966"/>
    <cellStyle name="Normal 11 5 5 2 4" xfId="3967"/>
    <cellStyle name="Normal 11 5 5 3" xfId="3968"/>
    <cellStyle name="Normal 11 5 5 3 2" xfId="3969"/>
    <cellStyle name="Normal 11 5 5 4" xfId="3970"/>
    <cellStyle name="Normal 11 5 5 5" xfId="3971"/>
    <cellStyle name="Normal 11 5 6" xfId="3972"/>
    <cellStyle name="Normal 11 5 6 2" xfId="3973"/>
    <cellStyle name="Normal 11 5 6 2 2" xfId="3974"/>
    <cellStyle name="Normal 11 5 6 3" xfId="3975"/>
    <cellStyle name="Normal 11 5 6 4" xfId="3976"/>
    <cellStyle name="Normal 11 5 7" xfId="3977"/>
    <cellStyle name="Normal 11 5 7 2" xfId="3978"/>
    <cellStyle name="Normal 11 5 8" xfId="3979"/>
    <cellStyle name="Normal 11 5 9" xfId="3980"/>
    <cellStyle name="Normal 11 6" xfId="3981"/>
    <cellStyle name="Normal 11 6 2" xfId="3982"/>
    <cellStyle name="Normal 11 6 2 2" xfId="3983"/>
    <cellStyle name="Normal 11 6 2 2 2" xfId="3984"/>
    <cellStyle name="Normal 11 6 2 2 2 2" xfId="3985"/>
    <cellStyle name="Normal 11 6 2 2 2 2 2" xfId="3986"/>
    <cellStyle name="Normal 11 6 2 2 2 3" xfId="3987"/>
    <cellStyle name="Normal 11 6 2 2 2 4" xfId="3988"/>
    <cellStyle name="Normal 11 6 2 2 3" xfId="3989"/>
    <cellStyle name="Normal 11 6 2 2 3 2" xfId="3990"/>
    <cellStyle name="Normal 11 6 2 2 4" xfId="3991"/>
    <cellStyle name="Normal 11 6 2 2 5" xfId="3992"/>
    <cellStyle name="Normal 11 6 2 3" xfId="3993"/>
    <cellStyle name="Normal 11 6 2 3 2" xfId="3994"/>
    <cellStyle name="Normal 11 6 2 3 2 2" xfId="3995"/>
    <cellStyle name="Normal 11 6 2 3 3" xfId="3996"/>
    <cellStyle name="Normal 11 6 2 3 4" xfId="3997"/>
    <cellStyle name="Normal 11 6 2 4" xfId="3998"/>
    <cellStyle name="Normal 11 6 2 4 2" xfId="3999"/>
    <cellStyle name="Normal 11 6 2 5" xfId="4000"/>
    <cellStyle name="Normal 11 6 2 6" xfId="4001"/>
    <cellStyle name="Normal 11 6 3" xfId="4002"/>
    <cellStyle name="Normal 11 6 3 2" xfId="4003"/>
    <cellStyle name="Normal 11 6 3 2 2" xfId="4004"/>
    <cellStyle name="Normal 11 6 3 2 2 2" xfId="4005"/>
    <cellStyle name="Normal 11 6 3 2 3" xfId="4006"/>
    <cellStyle name="Normal 11 6 3 2 4" xfId="4007"/>
    <cellStyle name="Normal 11 6 3 3" xfId="4008"/>
    <cellStyle name="Normal 11 6 3 3 2" xfId="4009"/>
    <cellStyle name="Normal 11 6 3 4" xfId="4010"/>
    <cellStyle name="Normal 11 6 3 5" xfId="4011"/>
    <cellStyle name="Normal 11 6 4" xfId="4012"/>
    <cellStyle name="Normal 11 6 4 2" xfId="4013"/>
    <cellStyle name="Normal 11 6 4 2 2" xfId="4014"/>
    <cellStyle name="Normal 11 6 4 3" xfId="4015"/>
    <cellStyle name="Normal 11 6 4 4" xfId="4016"/>
    <cellStyle name="Normal 11 6 5" xfId="4017"/>
    <cellStyle name="Normal 11 6 5 2" xfId="4018"/>
    <cellStyle name="Normal 11 6 6" xfId="4019"/>
    <cellStyle name="Normal 11 6 7" xfId="4020"/>
    <cellStyle name="Normal 11 7" xfId="4021"/>
    <cellStyle name="Normal 11 7 2" xfId="4022"/>
    <cellStyle name="Normal 11 7 2 2" xfId="4023"/>
    <cellStyle name="Normal 11 7 2 2 2" xfId="4024"/>
    <cellStyle name="Normal 11 7 2 2 2 2" xfId="4025"/>
    <cellStyle name="Normal 11 7 2 2 3" xfId="4026"/>
    <cellStyle name="Normal 11 7 2 2 4" xfId="4027"/>
    <cellStyle name="Normal 11 7 2 3" xfId="4028"/>
    <cellStyle name="Normal 11 7 2 3 2" xfId="4029"/>
    <cellStyle name="Normal 11 7 2 4" xfId="4030"/>
    <cellStyle name="Normal 11 7 2 5" xfId="4031"/>
    <cellStyle name="Normal 11 7 3" xfId="4032"/>
    <cellStyle name="Normal 11 7 3 2" xfId="4033"/>
    <cellStyle name="Normal 11 7 3 2 2" xfId="4034"/>
    <cellStyle name="Normal 11 7 3 3" xfId="4035"/>
    <cellStyle name="Normal 11 7 3 4" xfId="4036"/>
    <cellStyle name="Normal 11 7 4" xfId="4037"/>
    <cellStyle name="Normal 11 7 4 2" xfId="4038"/>
    <cellStyle name="Normal 11 7 5" xfId="4039"/>
    <cellStyle name="Normal 11 7 6" xfId="4040"/>
    <cellStyle name="Normal 11 8" xfId="4041"/>
    <cellStyle name="Normal 11 8 2" xfId="4042"/>
    <cellStyle name="Normal 11 8 2 2" xfId="4043"/>
    <cellStyle name="Normal 11 8 2 2 2" xfId="4044"/>
    <cellStyle name="Normal 11 8 2 2 2 2" xfId="4045"/>
    <cellStyle name="Normal 11 8 2 2 3" xfId="4046"/>
    <cellStyle name="Normal 11 8 2 2 4" xfId="4047"/>
    <cellStyle name="Normal 11 8 2 3" xfId="4048"/>
    <cellStyle name="Normal 11 8 2 3 2" xfId="4049"/>
    <cellStyle name="Normal 11 8 2 4" xfId="4050"/>
    <cellStyle name="Normal 11 8 2 5" xfId="4051"/>
    <cellStyle name="Normal 11 8 3" xfId="4052"/>
    <cellStyle name="Normal 11 8 3 2" xfId="4053"/>
    <cellStyle name="Normal 11 8 3 2 2" xfId="4054"/>
    <cellStyle name="Normal 11 8 3 3" xfId="4055"/>
    <cellStyle name="Normal 11 8 3 4" xfId="4056"/>
    <cellStyle name="Normal 11 8 4" xfId="4057"/>
    <cellStyle name="Normal 11 8 4 2" xfId="4058"/>
    <cellStyle name="Normal 11 8 5" xfId="4059"/>
    <cellStyle name="Normal 11 8 6" xfId="4060"/>
    <cellStyle name="Normal 11 9" xfId="4061"/>
    <cellStyle name="Normal 11 9 2" xfId="4062"/>
    <cellStyle name="Normal 11 9 2 2" xfId="4063"/>
    <cellStyle name="Normal 11 9 2 2 2" xfId="4064"/>
    <cellStyle name="Normal 11 9 2 3" xfId="4065"/>
    <cellStyle name="Normal 11 9 2 4" xfId="4066"/>
    <cellStyle name="Normal 11 9 3" xfId="4067"/>
    <cellStyle name="Normal 11 9 3 2" xfId="4068"/>
    <cellStyle name="Normal 11 9 4" xfId="4069"/>
    <cellStyle name="Normal 11 9 5" xfId="4070"/>
    <cellStyle name="Normal 110" xfId="4071"/>
    <cellStyle name="Normal 111" xfId="4072"/>
    <cellStyle name="Normal 112" xfId="4073"/>
    <cellStyle name="Normal 113" xfId="4074"/>
    <cellStyle name="Normal 114" xfId="4075"/>
    <cellStyle name="Normal 115" xfId="4076"/>
    <cellStyle name="Normal 116" xfId="4077"/>
    <cellStyle name="Normal 117" xfId="4078"/>
    <cellStyle name="Normal 118" xfId="4079"/>
    <cellStyle name="Normal 119" xfId="4080"/>
    <cellStyle name="Normal 12" xfId="4081"/>
    <cellStyle name="Normal 12 10" xfId="4082"/>
    <cellStyle name="Normal 12 10 2" xfId="4083"/>
    <cellStyle name="Normal 12 10 2 2" xfId="4084"/>
    <cellStyle name="Normal 12 10 2 2 2" xfId="4085"/>
    <cellStyle name="Normal 12 10 2 3" xfId="4086"/>
    <cellStyle name="Normal 12 10 2 4" xfId="4087"/>
    <cellStyle name="Normal 12 10 3" xfId="4088"/>
    <cellStyle name="Normal 12 10 3 2" xfId="4089"/>
    <cellStyle name="Normal 12 10 4" xfId="4090"/>
    <cellStyle name="Normal 12 10 5" xfId="4091"/>
    <cellStyle name="Normal 12 11" xfId="4092"/>
    <cellStyle name="Normal 12 11 2" xfId="4093"/>
    <cellStyle name="Normal 12 11 2 2" xfId="4094"/>
    <cellStyle name="Normal 12 11 2 2 2" xfId="4095"/>
    <cellStyle name="Normal 12 11 2 3" xfId="4096"/>
    <cellStyle name="Normal 12 11 2 4" xfId="4097"/>
    <cellStyle name="Normal 12 11 3" xfId="4098"/>
    <cellStyle name="Normal 12 11 3 2" xfId="4099"/>
    <cellStyle name="Normal 12 11 4" xfId="4100"/>
    <cellStyle name="Normal 12 11 5" xfId="4101"/>
    <cellStyle name="Normal 12 12" xfId="4102"/>
    <cellStyle name="Normal 12 12 2" xfId="4103"/>
    <cellStyle name="Normal 12 12 2 2" xfId="4104"/>
    <cellStyle name="Normal 12 12 3" xfId="4105"/>
    <cellStyle name="Normal 12 12 4" xfId="4106"/>
    <cellStyle name="Normal 12 13" xfId="4107"/>
    <cellStyle name="Normal 12 13 2" xfId="4108"/>
    <cellStyle name="Normal 12 13 2 2" xfId="4109"/>
    <cellStyle name="Normal 12 13 3" xfId="4110"/>
    <cellStyle name="Normal 12 14" xfId="4111"/>
    <cellStyle name="Normal 12 14 2" xfId="4112"/>
    <cellStyle name="Normal 12 14 2 2" xfId="4113"/>
    <cellStyle name="Normal 12 14 3" xfId="4114"/>
    <cellStyle name="Normal 12 15" xfId="4115"/>
    <cellStyle name="Normal 12 15 2" xfId="4116"/>
    <cellStyle name="Normal 12 16" xfId="4117"/>
    <cellStyle name="Normal 12 17" xfId="4118"/>
    <cellStyle name="Normal 12 18" xfId="4119"/>
    <cellStyle name="Normal 12 19" xfId="4120"/>
    <cellStyle name="Normal 12 2" xfId="4121"/>
    <cellStyle name="Normal 12 2 10" xfId="4122"/>
    <cellStyle name="Normal 12 2 10 2" xfId="4123"/>
    <cellStyle name="Normal 12 2 10 2 2" xfId="4124"/>
    <cellStyle name="Normal 12 2 10 3" xfId="4125"/>
    <cellStyle name="Normal 12 2 11" xfId="4126"/>
    <cellStyle name="Normal 12 2 11 2" xfId="4127"/>
    <cellStyle name="Normal 12 2 11 2 2" xfId="4128"/>
    <cellStyle name="Normal 12 2 11 3" xfId="4129"/>
    <cellStyle name="Normal 12 2 12" xfId="4130"/>
    <cellStyle name="Normal 12 2 12 2" xfId="4131"/>
    <cellStyle name="Normal 12 2 13" xfId="4132"/>
    <cellStyle name="Normal 12 2 14" xfId="4133"/>
    <cellStyle name="Normal 12 2 15" xfId="4134"/>
    <cellStyle name="Normal 12 2 2" xfId="4135"/>
    <cellStyle name="Normal 12 2 2 2" xfId="4136"/>
    <cellStyle name="Normal 12 2 2 2 2" xfId="4137"/>
    <cellStyle name="Normal 12 2 2 2 2 2" xfId="4138"/>
    <cellStyle name="Normal 12 2 2 2 2 2 2" xfId="4139"/>
    <cellStyle name="Normal 12 2 2 2 2 2 2 2" xfId="4140"/>
    <cellStyle name="Normal 12 2 2 2 2 2 2 2 2" xfId="4141"/>
    <cellStyle name="Normal 12 2 2 2 2 2 2 3" xfId="4142"/>
    <cellStyle name="Normal 12 2 2 2 2 2 2 4" xfId="4143"/>
    <cellStyle name="Normal 12 2 2 2 2 2 3" xfId="4144"/>
    <cellStyle name="Normal 12 2 2 2 2 2 3 2" xfId="4145"/>
    <cellStyle name="Normal 12 2 2 2 2 2 4" xfId="4146"/>
    <cellStyle name="Normal 12 2 2 2 2 2 5" xfId="4147"/>
    <cellStyle name="Normal 12 2 2 2 2 3" xfId="4148"/>
    <cellStyle name="Normal 12 2 2 2 2 3 2" xfId="4149"/>
    <cellStyle name="Normal 12 2 2 2 2 3 2 2" xfId="4150"/>
    <cellStyle name="Normal 12 2 2 2 2 3 3" xfId="4151"/>
    <cellStyle name="Normal 12 2 2 2 2 3 4" xfId="4152"/>
    <cellStyle name="Normal 12 2 2 2 2 4" xfId="4153"/>
    <cellStyle name="Normal 12 2 2 2 2 4 2" xfId="4154"/>
    <cellStyle name="Normal 12 2 2 2 2 5" xfId="4155"/>
    <cellStyle name="Normal 12 2 2 2 2 6" xfId="4156"/>
    <cellStyle name="Normal 12 2 2 2 3" xfId="4157"/>
    <cellStyle name="Normal 12 2 2 2 3 2" xfId="4158"/>
    <cellStyle name="Normal 12 2 2 2 3 2 2" xfId="4159"/>
    <cellStyle name="Normal 12 2 2 2 3 2 2 2" xfId="4160"/>
    <cellStyle name="Normal 12 2 2 2 3 2 3" xfId="4161"/>
    <cellStyle name="Normal 12 2 2 2 3 2 4" xfId="4162"/>
    <cellStyle name="Normal 12 2 2 2 3 3" xfId="4163"/>
    <cellStyle name="Normal 12 2 2 2 3 3 2" xfId="4164"/>
    <cellStyle name="Normal 12 2 2 2 3 4" xfId="4165"/>
    <cellStyle name="Normal 12 2 2 2 3 5" xfId="4166"/>
    <cellStyle name="Normal 12 2 2 2 4" xfId="4167"/>
    <cellStyle name="Normal 12 2 2 2 4 2" xfId="4168"/>
    <cellStyle name="Normal 12 2 2 2 4 2 2" xfId="4169"/>
    <cellStyle name="Normal 12 2 2 2 4 3" xfId="4170"/>
    <cellStyle name="Normal 12 2 2 2 4 4" xfId="4171"/>
    <cellStyle name="Normal 12 2 2 2 5" xfId="4172"/>
    <cellStyle name="Normal 12 2 2 2 5 2" xfId="4173"/>
    <cellStyle name="Normal 12 2 2 2 6" xfId="4174"/>
    <cellStyle name="Normal 12 2 2 2 7" xfId="4175"/>
    <cellStyle name="Normal 12 2 2 3" xfId="4176"/>
    <cellStyle name="Normal 12 2 2 3 2" xfId="4177"/>
    <cellStyle name="Normal 12 2 2 3 2 2" xfId="4178"/>
    <cellStyle name="Normal 12 2 2 3 2 2 2" xfId="4179"/>
    <cellStyle name="Normal 12 2 2 3 2 2 2 2" xfId="4180"/>
    <cellStyle name="Normal 12 2 2 3 2 2 3" xfId="4181"/>
    <cellStyle name="Normal 12 2 2 3 2 2 4" xfId="4182"/>
    <cellStyle name="Normal 12 2 2 3 2 3" xfId="4183"/>
    <cellStyle name="Normal 12 2 2 3 2 3 2" xfId="4184"/>
    <cellStyle name="Normal 12 2 2 3 2 4" xfId="4185"/>
    <cellStyle name="Normal 12 2 2 3 2 5" xfId="4186"/>
    <cellStyle name="Normal 12 2 2 3 3" xfId="4187"/>
    <cellStyle name="Normal 12 2 2 3 3 2" xfId="4188"/>
    <cellStyle name="Normal 12 2 2 3 3 2 2" xfId="4189"/>
    <cellStyle name="Normal 12 2 2 3 3 3" xfId="4190"/>
    <cellStyle name="Normal 12 2 2 3 3 4" xfId="4191"/>
    <cellStyle name="Normal 12 2 2 3 4" xfId="4192"/>
    <cellStyle name="Normal 12 2 2 3 4 2" xfId="4193"/>
    <cellStyle name="Normal 12 2 2 3 5" xfId="4194"/>
    <cellStyle name="Normal 12 2 2 3 6" xfId="4195"/>
    <cellStyle name="Normal 12 2 2 4" xfId="4196"/>
    <cellStyle name="Normal 12 2 2 4 2" xfId="4197"/>
    <cellStyle name="Normal 12 2 2 4 2 2" xfId="4198"/>
    <cellStyle name="Normal 12 2 2 4 2 2 2" xfId="4199"/>
    <cellStyle name="Normal 12 2 2 4 2 2 2 2" xfId="4200"/>
    <cellStyle name="Normal 12 2 2 4 2 2 3" xfId="4201"/>
    <cellStyle name="Normal 12 2 2 4 2 2 4" xfId="4202"/>
    <cellStyle name="Normal 12 2 2 4 2 3" xfId="4203"/>
    <cellStyle name="Normal 12 2 2 4 2 3 2" xfId="4204"/>
    <cellStyle name="Normal 12 2 2 4 2 4" xfId="4205"/>
    <cellStyle name="Normal 12 2 2 4 2 5" xfId="4206"/>
    <cellStyle name="Normal 12 2 2 4 3" xfId="4207"/>
    <cellStyle name="Normal 12 2 2 4 3 2" xfId="4208"/>
    <cellStyle name="Normal 12 2 2 4 3 2 2" xfId="4209"/>
    <cellStyle name="Normal 12 2 2 4 3 3" xfId="4210"/>
    <cellStyle name="Normal 12 2 2 4 3 4" xfId="4211"/>
    <cellStyle name="Normal 12 2 2 4 4" xfId="4212"/>
    <cellStyle name="Normal 12 2 2 4 4 2" xfId="4213"/>
    <cellStyle name="Normal 12 2 2 4 5" xfId="4214"/>
    <cellStyle name="Normal 12 2 2 4 6" xfId="4215"/>
    <cellStyle name="Normal 12 2 2 5" xfId="4216"/>
    <cellStyle name="Normal 12 2 2 5 2" xfId="4217"/>
    <cellStyle name="Normal 12 2 2 5 2 2" xfId="4218"/>
    <cellStyle name="Normal 12 2 2 5 2 2 2" xfId="4219"/>
    <cellStyle name="Normal 12 2 2 5 2 3" xfId="4220"/>
    <cellStyle name="Normal 12 2 2 5 2 4" xfId="4221"/>
    <cellStyle name="Normal 12 2 2 5 3" xfId="4222"/>
    <cellStyle name="Normal 12 2 2 5 3 2" xfId="4223"/>
    <cellStyle name="Normal 12 2 2 5 4" xfId="4224"/>
    <cellStyle name="Normal 12 2 2 5 5" xfId="4225"/>
    <cellStyle name="Normal 12 2 2 6" xfId="4226"/>
    <cellStyle name="Normal 12 2 2 6 2" xfId="4227"/>
    <cellStyle name="Normal 12 2 2 6 2 2" xfId="4228"/>
    <cellStyle name="Normal 12 2 2 6 3" xfId="4229"/>
    <cellStyle name="Normal 12 2 2 6 4" xfId="4230"/>
    <cellStyle name="Normal 12 2 2 7" xfId="4231"/>
    <cellStyle name="Normal 12 2 2 7 2" xfId="4232"/>
    <cellStyle name="Normal 12 2 2 8" xfId="4233"/>
    <cellStyle name="Normal 12 2 2 9" xfId="4234"/>
    <cellStyle name="Normal 12 2 3" xfId="4235"/>
    <cellStyle name="Normal 12 2 3 2" xfId="4236"/>
    <cellStyle name="Normal 12 2 3 2 2" xfId="4237"/>
    <cellStyle name="Normal 12 2 3 2 2 2" xfId="4238"/>
    <cellStyle name="Normal 12 2 3 2 2 2 2" xfId="4239"/>
    <cellStyle name="Normal 12 2 3 2 2 2 2 2" xfId="4240"/>
    <cellStyle name="Normal 12 2 3 2 2 2 2 2 2" xfId="4241"/>
    <cellStyle name="Normal 12 2 3 2 2 2 2 3" xfId="4242"/>
    <cellStyle name="Normal 12 2 3 2 2 2 2 4" xfId="4243"/>
    <cellStyle name="Normal 12 2 3 2 2 2 3" xfId="4244"/>
    <cellStyle name="Normal 12 2 3 2 2 2 3 2" xfId="4245"/>
    <cellStyle name="Normal 12 2 3 2 2 2 4" xfId="4246"/>
    <cellStyle name="Normal 12 2 3 2 2 2 5" xfId="4247"/>
    <cellStyle name="Normal 12 2 3 2 2 3" xfId="4248"/>
    <cellStyle name="Normal 12 2 3 2 2 3 2" xfId="4249"/>
    <cellStyle name="Normal 12 2 3 2 2 3 2 2" xfId="4250"/>
    <cellStyle name="Normal 12 2 3 2 2 3 3" xfId="4251"/>
    <cellStyle name="Normal 12 2 3 2 2 3 4" xfId="4252"/>
    <cellStyle name="Normal 12 2 3 2 2 4" xfId="4253"/>
    <cellStyle name="Normal 12 2 3 2 2 4 2" xfId="4254"/>
    <cellStyle name="Normal 12 2 3 2 2 5" xfId="4255"/>
    <cellStyle name="Normal 12 2 3 2 2 6" xfId="4256"/>
    <cellStyle name="Normal 12 2 3 2 3" xfId="4257"/>
    <cellStyle name="Normal 12 2 3 2 3 2" xfId="4258"/>
    <cellStyle name="Normal 12 2 3 2 3 2 2" xfId="4259"/>
    <cellStyle name="Normal 12 2 3 2 3 2 2 2" xfId="4260"/>
    <cellStyle name="Normal 12 2 3 2 3 2 3" xfId="4261"/>
    <cellStyle name="Normal 12 2 3 2 3 2 4" xfId="4262"/>
    <cellStyle name="Normal 12 2 3 2 3 3" xfId="4263"/>
    <cellStyle name="Normal 12 2 3 2 3 3 2" xfId="4264"/>
    <cellStyle name="Normal 12 2 3 2 3 4" xfId="4265"/>
    <cellStyle name="Normal 12 2 3 2 3 5" xfId="4266"/>
    <cellStyle name="Normal 12 2 3 2 4" xfId="4267"/>
    <cellStyle name="Normal 12 2 3 2 4 2" xfId="4268"/>
    <cellStyle name="Normal 12 2 3 2 4 2 2" xfId="4269"/>
    <cellStyle name="Normal 12 2 3 2 4 3" xfId="4270"/>
    <cellStyle name="Normal 12 2 3 2 4 4" xfId="4271"/>
    <cellStyle name="Normal 12 2 3 2 5" xfId="4272"/>
    <cellStyle name="Normal 12 2 3 2 5 2" xfId="4273"/>
    <cellStyle name="Normal 12 2 3 2 6" xfId="4274"/>
    <cellStyle name="Normal 12 2 3 2 7" xfId="4275"/>
    <cellStyle name="Normal 12 2 3 3" xfId="4276"/>
    <cellStyle name="Normal 12 2 3 3 2" xfId="4277"/>
    <cellStyle name="Normal 12 2 3 3 2 2" xfId="4278"/>
    <cellStyle name="Normal 12 2 3 3 2 2 2" xfId="4279"/>
    <cellStyle name="Normal 12 2 3 3 2 2 2 2" xfId="4280"/>
    <cellStyle name="Normal 12 2 3 3 2 2 3" xfId="4281"/>
    <cellStyle name="Normal 12 2 3 3 2 2 4" xfId="4282"/>
    <cellStyle name="Normal 12 2 3 3 2 3" xfId="4283"/>
    <cellStyle name="Normal 12 2 3 3 2 3 2" xfId="4284"/>
    <cellStyle name="Normal 12 2 3 3 2 4" xfId="4285"/>
    <cellStyle name="Normal 12 2 3 3 2 5" xfId="4286"/>
    <cellStyle name="Normal 12 2 3 3 3" xfId="4287"/>
    <cellStyle name="Normal 12 2 3 3 3 2" xfId="4288"/>
    <cellStyle name="Normal 12 2 3 3 3 2 2" xfId="4289"/>
    <cellStyle name="Normal 12 2 3 3 3 3" xfId="4290"/>
    <cellStyle name="Normal 12 2 3 3 3 4" xfId="4291"/>
    <cellStyle name="Normal 12 2 3 3 4" xfId="4292"/>
    <cellStyle name="Normal 12 2 3 3 4 2" xfId="4293"/>
    <cellStyle name="Normal 12 2 3 3 5" xfId="4294"/>
    <cellStyle name="Normal 12 2 3 3 6" xfId="4295"/>
    <cellStyle name="Normal 12 2 3 4" xfId="4296"/>
    <cellStyle name="Normal 12 2 3 4 2" xfId="4297"/>
    <cellStyle name="Normal 12 2 3 4 2 2" xfId="4298"/>
    <cellStyle name="Normal 12 2 3 4 2 2 2" xfId="4299"/>
    <cellStyle name="Normal 12 2 3 4 2 2 2 2" xfId="4300"/>
    <cellStyle name="Normal 12 2 3 4 2 2 3" xfId="4301"/>
    <cellStyle name="Normal 12 2 3 4 2 2 4" xfId="4302"/>
    <cellStyle name="Normal 12 2 3 4 2 3" xfId="4303"/>
    <cellStyle name="Normal 12 2 3 4 2 3 2" xfId="4304"/>
    <cellStyle name="Normal 12 2 3 4 2 4" xfId="4305"/>
    <cellStyle name="Normal 12 2 3 4 2 5" xfId="4306"/>
    <cellStyle name="Normal 12 2 3 4 3" xfId="4307"/>
    <cellStyle name="Normal 12 2 3 4 3 2" xfId="4308"/>
    <cellStyle name="Normal 12 2 3 4 3 2 2" xfId="4309"/>
    <cellStyle name="Normal 12 2 3 4 3 3" xfId="4310"/>
    <cellStyle name="Normal 12 2 3 4 3 4" xfId="4311"/>
    <cellStyle name="Normal 12 2 3 4 4" xfId="4312"/>
    <cellStyle name="Normal 12 2 3 4 4 2" xfId="4313"/>
    <cellStyle name="Normal 12 2 3 4 5" xfId="4314"/>
    <cellStyle name="Normal 12 2 3 4 6" xfId="4315"/>
    <cellStyle name="Normal 12 2 3 5" xfId="4316"/>
    <cellStyle name="Normal 12 2 3 5 2" xfId="4317"/>
    <cellStyle name="Normal 12 2 3 5 2 2" xfId="4318"/>
    <cellStyle name="Normal 12 2 3 5 2 2 2" xfId="4319"/>
    <cellStyle name="Normal 12 2 3 5 2 3" xfId="4320"/>
    <cellStyle name="Normal 12 2 3 5 2 4" xfId="4321"/>
    <cellStyle name="Normal 12 2 3 5 3" xfId="4322"/>
    <cellStyle name="Normal 12 2 3 5 3 2" xfId="4323"/>
    <cellStyle name="Normal 12 2 3 5 4" xfId="4324"/>
    <cellStyle name="Normal 12 2 3 5 5" xfId="4325"/>
    <cellStyle name="Normal 12 2 3 6" xfId="4326"/>
    <cellStyle name="Normal 12 2 3 6 2" xfId="4327"/>
    <cellStyle name="Normal 12 2 3 6 2 2" xfId="4328"/>
    <cellStyle name="Normal 12 2 3 6 3" xfId="4329"/>
    <cellStyle name="Normal 12 2 3 6 4" xfId="4330"/>
    <cellStyle name="Normal 12 2 3 7" xfId="4331"/>
    <cellStyle name="Normal 12 2 3 7 2" xfId="4332"/>
    <cellStyle name="Normal 12 2 3 8" xfId="4333"/>
    <cellStyle name="Normal 12 2 3 9" xfId="4334"/>
    <cellStyle name="Normal 12 2 4" xfId="4335"/>
    <cellStyle name="Normal 12 2 4 2" xfId="4336"/>
    <cellStyle name="Normal 12 2 4 2 2" xfId="4337"/>
    <cellStyle name="Normal 12 2 4 2 2 2" xfId="4338"/>
    <cellStyle name="Normal 12 2 4 2 2 2 2" xfId="4339"/>
    <cellStyle name="Normal 12 2 4 2 2 2 2 2" xfId="4340"/>
    <cellStyle name="Normal 12 2 4 2 2 2 3" xfId="4341"/>
    <cellStyle name="Normal 12 2 4 2 2 2 4" xfId="4342"/>
    <cellStyle name="Normal 12 2 4 2 2 3" xfId="4343"/>
    <cellStyle name="Normal 12 2 4 2 2 3 2" xfId="4344"/>
    <cellStyle name="Normal 12 2 4 2 2 4" xfId="4345"/>
    <cellStyle name="Normal 12 2 4 2 2 5" xfId="4346"/>
    <cellStyle name="Normal 12 2 4 2 3" xfId="4347"/>
    <cellStyle name="Normal 12 2 4 2 3 2" xfId="4348"/>
    <cellStyle name="Normal 12 2 4 2 3 2 2" xfId="4349"/>
    <cellStyle name="Normal 12 2 4 2 3 3" xfId="4350"/>
    <cellStyle name="Normal 12 2 4 2 3 4" xfId="4351"/>
    <cellStyle name="Normal 12 2 4 2 4" xfId="4352"/>
    <cellStyle name="Normal 12 2 4 2 4 2" xfId="4353"/>
    <cellStyle name="Normal 12 2 4 2 5" xfId="4354"/>
    <cellStyle name="Normal 12 2 4 2 6" xfId="4355"/>
    <cellStyle name="Normal 12 2 4 3" xfId="4356"/>
    <cellStyle name="Normal 12 2 4 3 2" xfId="4357"/>
    <cellStyle name="Normal 12 2 4 3 2 2" xfId="4358"/>
    <cellStyle name="Normal 12 2 4 3 2 2 2" xfId="4359"/>
    <cellStyle name="Normal 12 2 4 3 2 3" xfId="4360"/>
    <cellStyle name="Normal 12 2 4 3 2 4" xfId="4361"/>
    <cellStyle name="Normal 12 2 4 3 3" xfId="4362"/>
    <cellStyle name="Normal 12 2 4 3 3 2" xfId="4363"/>
    <cellStyle name="Normal 12 2 4 3 4" xfId="4364"/>
    <cellStyle name="Normal 12 2 4 3 5" xfId="4365"/>
    <cellStyle name="Normal 12 2 4 4" xfId="4366"/>
    <cellStyle name="Normal 12 2 4 4 2" xfId="4367"/>
    <cellStyle name="Normal 12 2 4 4 2 2" xfId="4368"/>
    <cellStyle name="Normal 12 2 4 4 3" xfId="4369"/>
    <cellStyle name="Normal 12 2 4 4 4" xfId="4370"/>
    <cellStyle name="Normal 12 2 4 5" xfId="4371"/>
    <cellStyle name="Normal 12 2 4 5 2" xfId="4372"/>
    <cellStyle name="Normal 12 2 4 6" xfId="4373"/>
    <cellStyle name="Normal 12 2 4 7" xfId="4374"/>
    <cellStyle name="Normal 12 2 5" xfId="4375"/>
    <cellStyle name="Normal 12 2 5 2" xfId="4376"/>
    <cellStyle name="Normal 12 2 5 2 2" xfId="4377"/>
    <cellStyle name="Normal 12 2 5 2 2 2" xfId="4378"/>
    <cellStyle name="Normal 12 2 5 2 2 2 2" xfId="4379"/>
    <cellStyle name="Normal 12 2 5 2 2 3" xfId="4380"/>
    <cellStyle name="Normal 12 2 5 2 2 4" xfId="4381"/>
    <cellStyle name="Normal 12 2 5 2 3" xfId="4382"/>
    <cellStyle name="Normal 12 2 5 2 3 2" xfId="4383"/>
    <cellStyle name="Normal 12 2 5 2 4" xfId="4384"/>
    <cellStyle name="Normal 12 2 5 2 5" xfId="4385"/>
    <cellStyle name="Normal 12 2 5 3" xfId="4386"/>
    <cellStyle name="Normal 12 2 5 3 2" xfId="4387"/>
    <cellStyle name="Normal 12 2 5 3 2 2" xfId="4388"/>
    <cellStyle name="Normal 12 2 5 3 3" xfId="4389"/>
    <cellStyle name="Normal 12 2 5 3 4" xfId="4390"/>
    <cellStyle name="Normal 12 2 5 4" xfId="4391"/>
    <cellStyle name="Normal 12 2 5 4 2" xfId="4392"/>
    <cellStyle name="Normal 12 2 5 5" xfId="4393"/>
    <cellStyle name="Normal 12 2 5 6" xfId="4394"/>
    <cellStyle name="Normal 12 2 6" xfId="4395"/>
    <cellStyle name="Normal 12 2 6 2" xfId="4396"/>
    <cellStyle name="Normal 12 2 6 2 2" xfId="4397"/>
    <cellStyle name="Normal 12 2 6 2 2 2" xfId="4398"/>
    <cellStyle name="Normal 12 2 6 2 2 2 2" xfId="4399"/>
    <cellStyle name="Normal 12 2 6 2 2 3" xfId="4400"/>
    <cellStyle name="Normal 12 2 6 2 2 4" xfId="4401"/>
    <cellStyle name="Normal 12 2 6 2 3" xfId="4402"/>
    <cellStyle name="Normal 12 2 6 2 3 2" xfId="4403"/>
    <cellStyle name="Normal 12 2 6 2 4" xfId="4404"/>
    <cellStyle name="Normal 12 2 6 2 5" xfId="4405"/>
    <cellStyle name="Normal 12 2 6 3" xfId="4406"/>
    <cellStyle name="Normal 12 2 6 3 2" xfId="4407"/>
    <cellStyle name="Normal 12 2 6 3 2 2" xfId="4408"/>
    <cellStyle name="Normal 12 2 6 3 3" xfId="4409"/>
    <cellStyle name="Normal 12 2 6 3 4" xfId="4410"/>
    <cellStyle name="Normal 12 2 6 4" xfId="4411"/>
    <cellStyle name="Normal 12 2 6 4 2" xfId="4412"/>
    <cellStyle name="Normal 12 2 6 5" xfId="4413"/>
    <cellStyle name="Normal 12 2 6 6" xfId="4414"/>
    <cellStyle name="Normal 12 2 7" xfId="4415"/>
    <cellStyle name="Normal 12 2 7 2" xfId="4416"/>
    <cellStyle name="Normal 12 2 7 2 2" xfId="4417"/>
    <cellStyle name="Normal 12 2 7 2 2 2" xfId="4418"/>
    <cellStyle name="Normal 12 2 7 2 3" xfId="4419"/>
    <cellStyle name="Normal 12 2 7 2 4" xfId="4420"/>
    <cellStyle name="Normal 12 2 7 3" xfId="4421"/>
    <cellStyle name="Normal 12 2 7 3 2" xfId="4422"/>
    <cellStyle name="Normal 12 2 7 4" xfId="4423"/>
    <cellStyle name="Normal 12 2 7 5" xfId="4424"/>
    <cellStyle name="Normal 12 2 8" xfId="4425"/>
    <cellStyle name="Normal 12 2 8 2" xfId="4426"/>
    <cellStyle name="Normal 12 2 8 2 2" xfId="4427"/>
    <cellStyle name="Normal 12 2 8 2 2 2" xfId="4428"/>
    <cellStyle name="Normal 12 2 8 2 3" xfId="4429"/>
    <cellStyle name="Normal 12 2 8 2 4" xfId="4430"/>
    <cellStyle name="Normal 12 2 8 3" xfId="4431"/>
    <cellStyle name="Normal 12 2 8 3 2" xfId="4432"/>
    <cellStyle name="Normal 12 2 8 4" xfId="4433"/>
    <cellStyle name="Normal 12 2 8 5" xfId="4434"/>
    <cellStyle name="Normal 12 2 9" xfId="4435"/>
    <cellStyle name="Normal 12 2 9 2" xfId="4436"/>
    <cellStyle name="Normal 12 2 9 2 2" xfId="4437"/>
    <cellStyle name="Normal 12 2 9 3" xfId="4438"/>
    <cellStyle name="Normal 12 2 9 4" xfId="4439"/>
    <cellStyle name="Normal 12 20" xfId="4440"/>
    <cellStyle name="Normal 12 21" xfId="4441"/>
    <cellStyle name="Normal 12 3" xfId="4442"/>
    <cellStyle name="Normal 12 3 10" xfId="4443"/>
    <cellStyle name="Normal 12 3 2" xfId="4444"/>
    <cellStyle name="Normal 12 3 2 2" xfId="4445"/>
    <cellStyle name="Normal 12 3 2 2 2" xfId="4446"/>
    <cellStyle name="Normal 12 3 2 2 2 2" xfId="4447"/>
    <cellStyle name="Normal 12 3 2 2 2 2 2" xfId="4448"/>
    <cellStyle name="Normal 12 3 2 2 2 2 2 2" xfId="4449"/>
    <cellStyle name="Normal 12 3 2 2 2 2 2 2 2" xfId="4450"/>
    <cellStyle name="Normal 12 3 2 2 2 2 2 3" xfId="4451"/>
    <cellStyle name="Normal 12 3 2 2 2 2 2 4" xfId="4452"/>
    <cellStyle name="Normal 12 3 2 2 2 2 3" xfId="4453"/>
    <cellStyle name="Normal 12 3 2 2 2 2 3 2" xfId="4454"/>
    <cellStyle name="Normal 12 3 2 2 2 2 4" xfId="4455"/>
    <cellStyle name="Normal 12 3 2 2 2 2 5" xfId="4456"/>
    <cellStyle name="Normal 12 3 2 2 2 3" xfId="4457"/>
    <cellStyle name="Normal 12 3 2 2 2 3 2" xfId="4458"/>
    <cellStyle name="Normal 12 3 2 2 2 3 2 2" xfId="4459"/>
    <cellStyle name="Normal 12 3 2 2 2 3 3" xfId="4460"/>
    <cellStyle name="Normal 12 3 2 2 2 3 4" xfId="4461"/>
    <cellStyle name="Normal 12 3 2 2 2 4" xfId="4462"/>
    <cellStyle name="Normal 12 3 2 2 2 4 2" xfId="4463"/>
    <cellStyle name="Normal 12 3 2 2 2 5" xfId="4464"/>
    <cellStyle name="Normal 12 3 2 2 2 6" xfId="4465"/>
    <cellStyle name="Normal 12 3 2 2 3" xfId="4466"/>
    <cellStyle name="Normal 12 3 2 2 3 2" xfId="4467"/>
    <cellStyle name="Normal 12 3 2 2 3 2 2" xfId="4468"/>
    <cellStyle name="Normal 12 3 2 2 3 2 2 2" xfId="4469"/>
    <cellStyle name="Normal 12 3 2 2 3 2 3" xfId="4470"/>
    <cellStyle name="Normal 12 3 2 2 3 2 4" xfId="4471"/>
    <cellStyle name="Normal 12 3 2 2 3 3" xfId="4472"/>
    <cellStyle name="Normal 12 3 2 2 3 3 2" xfId="4473"/>
    <cellStyle name="Normal 12 3 2 2 3 4" xfId="4474"/>
    <cellStyle name="Normal 12 3 2 2 3 5" xfId="4475"/>
    <cellStyle name="Normal 12 3 2 2 4" xfId="4476"/>
    <cellStyle name="Normal 12 3 2 2 4 2" xfId="4477"/>
    <cellStyle name="Normal 12 3 2 2 4 2 2" xfId="4478"/>
    <cellStyle name="Normal 12 3 2 2 4 3" xfId="4479"/>
    <cellStyle name="Normal 12 3 2 2 4 4" xfId="4480"/>
    <cellStyle name="Normal 12 3 2 2 5" xfId="4481"/>
    <cellStyle name="Normal 12 3 2 2 5 2" xfId="4482"/>
    <cellStyle name="Normal 12 3 2 2 6" xfId="4483"/>
    <cellStyle name="Normal 12 3 2 2 7" xfId="4484"/>
    <cellStyle name="Normal 12 3 2 3" xfId="4485"/>
    <cellStyle name="Normal 12 3 2 3 2" xfId="4486"/>
    <cellStyle name="Normal 12 3 2 3 2 2" xfId="4487"/>
    <cellStyle name="Normal 12 3 2 3 2 2 2" xfId="4488"/>
    <cellStyle name="Normal 12 3 2 3 2 2 2 2" xfId="4489"/>
    <cellStyle name="Normal 12 3 2 3 2 2 3" xfId="4490"/>
    <cellStyle name="Normal 12 3 2 3 2 2 4" xfId="4491"/>
    <cellStyle name="Normal 12 3 2 3 2 3" xfId="4492"/>
    <cellStyle name="Normal 12 3 2 3 2 3 2" xfId="4493"/>
    <cellStyle name="Normal 12 3 2 3 2 4" xfId="4494"/>
    <cellStyle name="Normal 12 3 2 3 2 5" xfId="4495"/>
    <cellStyle name="Normal 12 3 2 3 3" xfId="4496"/>
    <cellStyle name="Normal 12 3 2 3 3 2" xfId="4497"/>
    <cellStyle name="Normal 12 3 2 3 3 2 2" xfId="4498"/>
    <cellStyle name="Normal 12 3 2 3 3 3" xfId="4499"/>
    <cellStyle name="Normal 12 3 2 3 3 4" xfId="4500"/>
    <cellStyle name="Normal 12 3 2 3 4" xfId="4501"/>
    <cellStyle name="Normal 12 3 2 3 4 2" xfId="4502"/>
    <cellStyle name="Normal 12 3 2 3 5" xfId="4503"/>
    <cellStyle name="Normal 12 3 2 3 6" xfId="4504"/>
    <cellStyle name="Normal 12 3 2 4" xfId="4505"/>
    <cellStyle name="Normal 12 3 2 4 2" xfId="4506"/>
    <cellStyle name="Normal 12 3 2 4 2 2" xfId="4507"/>
    <cellStyle name="Normal 12 3 2 4 2 2 2" xfId="4508"/>
    <cellStyle name="Normal 12 3 2 4 2 2 2 2" xfId="4509"/>
    <cellStyle name="Normal 12 3 2 4 2 2 3" xfId="4510"/>
    <cellStyle name="Normal 12 3 2 4 2 2 4" xfId="4511"/>
    <cellStyle name="Normal 12 3 2 4 2 3" xfId="4512"/>
    <cellStyle name="Normal 12 3 2 4 2 3 2" xfId="4513"/>
    <cellStyle name="Normal 12 3 2 4 2 4" xfId="4514"/>
    <cellStyle name="Normal 12 3 2 4 2 5" xfId="4515"/>
    <cellStyle name="Normal 12 3 2 4 3" xfId="4516"/>
    <cellStyle name="Normal 12 3 2 4 3 2" xfId="4517"/>
    <cellStyle name="Normal 12 3 2 4 3 2 2" xfId="4518"/>
    <cellStyle name="Normal 12 3 2 4 3 3" xfId="4519"/>
    <cellStyle name="Normal 12 3 2 4 3 4" xfId="4520"/>
    <cellStyle name="Normal 12 3 2 4 4" xfId="4521"/>
    <cellStyle name="Normal 12 3 2 4 4 2" xfId="4522"/>
    <cellStyle name="Normal 12 3 2 4 5" xfId="4523"/>
    <cellStyle name="Normal 12 3 2 4 6" xfId="4524"/>
    <cellStyle name="Normal 12 3 2 5" xfId="4525"/>
    <cellStyle name="Normal 12 3 2 5 2" xfId="4526"/>
    <cellStyle name="Normal 12 3 2 5 2 2" xfId="4527"/>
    <cellStyle name="Normal 12 3 2 5 2 2 2" xfId="4528"/>
    <cellStyle name="Normal 12 3 2 5 2 3" xfId="4529"/>
    <cellStyle name="Normal 12 3 2 5 2 4" xfId="4530"/>
    <cellStyle name="Normal 12 3 2 5 3" xfId="4531"/>
    <cellStyle name="Normal 12 3 2 5 3 2" xfId="4532"/>
    <cellStyle name="Normal 12 3 2 5 4" xfId="4533"/>
    <cellStyle name="Normal 12 3 2 5 5" xfId="4534"/>
    <cellStyle name="Normal 12 3 2 6" xfId="4535"/>
    <cellStyle name="Normal 12 3 2 6 2" xfId="4536"/>
    <cellStyle name="Normal 12 3 2 6 2 2" xfId="4537"/>
    <cellStyle name="Normal 12 3 2 6 3" xfId="4538"/>
    <cellStyle name="Normal 12 3 2 6 4" xfId="4539"/>
    <cellStyle name="Normal 12 3 2 7" xfId="4540"/>
    <cellStyle name="Normal 12 3 2 7 2" xfId="4541"/>
    <cellStyle name="Normal 12 3 2 8" xfId="4542"/>
    <cellStyle name="Normal 12 3 2 9" xfId="4543"/>
    <cellStyle name="Normal 12 3 3" xfId="4544"/>
    <cellStyle name="Normal 12 3 3 2" xfId="4545"/>
    <cellStyle name="Normal 12 3 3 2 2" xfId="4546"/>
    <cellStyle name="Normal 12 3 3 2 2 2" xfId="4547"/>
    <cellStyle name="Normal 12 3 3 2 2 2 2" xfId="4548"/>
    <cellStyle name="Normal 12 3 3 2 2 2 2 2" xfId="4549"/>
    <cellStyle name="Normal 12 3 3 2 2 2 3" xfId="4550"/>
    <cellStyle name="Normal 12 3 3 2 2 2 4" xfId="4551"/>
    <cellStyle name="Normal 12 3 3 2 2 3" xfId="4552"/>
    <cellStyle name="Normal 12 3 3 2 2 3 2" xfId="4553"/>
    <cellStyle name="Normal 12 3 3 2 2 4" xfId="4554"/>
    <cellStyle name="Normal 12 3 3 2 2 5" xfId="4555"/>
    <cellStyle name="Normal 12 3 3 2 3" xfId="4556"/>
    <cellStyle name="Normal 12 3 3 2 3 2" xfId="4557"/>
    <cellStyle name="Normal 12 3 3 2 3 2 2" xfId="4558"/>
    <cellStyle name="Normal 12 3 3 2 3 3" xfId="4559"/>
    <cellStyle name="Normal 12 3 3 2 3 4" xfId="4560"/>
    <cellStyle name="Normal 12 3 3 2 4" xfId="4561"/>
    <cellStyle name="Normal 12 3 3 2 4 2" xfId="4562"/>
    <cellStyle name="Normal 12 3 3 2 5" xfId="4563"/>
    <cellStyle name="Normal 12 3 3 2 6" xfId="4564"/>
    <cellStyle name="Normal 12 3 3 3" xfId="4565"/>
    <cellStyle name="Normal 12 3 3 3 2" xfId="4566"/>
    <cellStyle name="Normal 12 3 3 3 2 2" xfId="4567"/>
    <cellStyle name="Normal 12 3 3 3 2 2 2" xfId="4568"/>
    <cellStyle name="Normal 12 3 3 3 2 3" xfId="4569"/>
    <cellStyle name="Normal 12 3 3 3 2 4" xfId="4570"/>
    <cellStyle name="Normal 12 3 3 3 3" xfId="4571"/>
    <cellStyle name="Normal 12 3 3 3 3 2" xfId="4572"/>
    <cellStyle name="Normal 12 3 3 3 4" xfId="4573"/>
    <cellStyle name="Normal 12 3 3 3 5" xfId="4574"/>
    <cellStyle name="Normal 12 3 3 4" xfId="4575"/>
    <cellStyle name="Normal 12 3 3 4 2" xfId="4576"/>
    <cellStyle name="Normal 12 3 3 4 2 2" xfId="4577"/>
    <cellStyle name="Normal 12 3 3 4 3" xfId="4578"/>
    <cellStyle name="Normal 12 3 3 4 4" xfId="4579"/>
    <cellStyle name="Normal 12 3 3 5" xfId="4580"/>
    <cellStyle name="Normal 12 3 3 5 2" xfId="4581"/>
    <cellStyle name="Normal 12 3 3 6" xfId="4582"/>
    <cellStyle name="Normal 12 3 3 7" xfId="4583"/>
    <cellStyle name="Normal 12 3 4" xfId="4584"/>
    <cellStyle name="Normal 12 3 4 2" xfId="4585"/>
    <cellStyle name="Normal 12 3 4 2 2" xfId="4586"/>
    <cellStyle name="Normal 12 3 4 2 2 2" xfId="4587"/>
    <cellStyle name="Normal 12 3 4 2 2 2 2" xfId="4588"/>
    <cellStyle name="Normal 12 3 4 2 2 3" xfId="4589"/>
    <cellStyle name="Normal 12 3 4 2 2 4" xfId="4590"/>
    <cellStyle name="Normal 12 3 4 2 3" xfId="4591"/>
    <cellStyle name="Normal 12 3 4 2 3 2" xfId="4592"/>
    <cellStyle name="Normal 12 3 4 2 4" xfId="4593"/>
    <cellStyle name="Normal 12 3 4 2 5" xfId="4594"/>
    <cellStyle name="Normal 12 3 4 3" xfId="4595"/>
    <cellStyle name="Normal 12 3 4 3 2" xfId="4596"/>
    <cellStyle name="Normal 12 3 4 3 2 2" xfId="4597"/>
    <cellStyle name="Normal 12 3 4 3 3" xfId="4598"/>
    <cellStyle name="Normal 12 3 4 3 4" xfId="4599"/>
    <cellStyle name="Normal 12 3 4 4" xfId="4600"/>
    <cellStyle name="Normal 12 3 4 4 2" xfId="4601"/>
    <cellStyle name="Normal 12 3 4 5" xfId="4602"/>
    <cellStyle name="Normal 12 3 4 6" xfId="4603"/>
    <cellStyle name="Normal 12 3 5" xfId="4604"/>
    <cellStyle name="Normal 12 3 5 2" xfId="4605"/>
    <cellStyle name="Normal 12 3 5 2 2" xfId="4606"/>
    <cellStyle name="Normal 12 3 5 2 2 2" xfId="4607"/>
    <cellStyle name="Normal 12 3 5 2 2 2 2" xfId="4608"/>
    <cellStyle name="Normal 12 3 5 2 2 3" xfId="4609"/>
    <cellStyle name="Normal 12 3 5 2 2 4" xfId="4610"/>
    <cellStyle name="Normal 12 3 5 2 3" xfId="4611"/>
    <cellStyle name="Normal 12 3 5 2 3 2" xfId="4612"/>
    <cellStyle name="Normal 12 3 5 2 4" xfId="4613"/>
    <cellStyle name="Normal 12 3 5 2 5" xfId="4614"/>
    <cellStyle name="Normal 12 3 5 3" xfId="4615"/>
    <cellStyle name="Normal 12 3 5 3 2" xfId="4616"/>
    <cellStyle name="Normal 12 3 5 3 2 2" xfId="4617"/>
    <cellStyle name="Normal 12 3 5 3 3" xfId="4618"/>
    <cellStyle name="Normal 12 3 5 3 4" xfId="4619"/>
    <cellStyle name="Normal 12 3 5 4" xfId="4620"/>
    <cellStyle name="Normal 12 3 5 4 2" xfId="4621"/>
    <cellStyle name="Normal 12 3 5 5" xfId="4622"/>
    <cellStyle name="Normal 12 3 5 6" xfId="4623"/>
    <cellStyle name="Normal 12 3 6" xfId="4624"/>
    <cellStyle name="Normal 12 3 6 2" xfId="4625"/>
    <cellStyle name="Normal 12 3 6 2 2" xfId="4626"/>
    <cellStyle name="Normal 12 3 6 2 2 2" xfId="4627"/>
    <cellStyle name="Normal 12 3 6 2 3" xfId="4628"/>
    <cellStyle name="Normal 12 3 6 2 4" xfId="4629"/>
    <cellStyle name="Normal 12 3 6 3" xfId="4630"/>
    <cellStyle name="Normal 12 3 6 3 2" xfId="4631"/>
    <cellStyle name="Normal 12 3 6 4" xfId="4632"/>
    <cellStyle name="Normal 12 3 6 5" xfId="4633"/>
    <cellStyle name="Normal 12 3 7" xfId="4634"/>
    <cellStyle name="Normal 12 3 7 2" xfId="4635"/>
    <cellStyle name="Normal 12 3 7 2 2" xfId="4636"/>
    <cellStyle name="Normal 12 3 7 3" xfId="4637"/>
    <cellStyle name="Normal 12 3 7 4" xfId="4638"/>
    <cellStyle name="Normal 12 3 8" xfId="4639"/>
    <cellStyle name="Normal 12 3 8 2" xfId="4640"/>
    <cellStyle name="Normal 12 3 9" xfId="4641"/>
    <cellStyle name="Normal 12 4" xfId="4642"/>
    <cellStyle name="Normal 12 4 2" xfId="4643"/>
    <cellStyle name="Normal 12 4 2 2" xfId="4644"/>
    <cellStyle name="Normal 12 4 2 2 2" xfId="4645"/>
    <cellStyle name="Normal 12 4 2 2 2 2" xfId="4646"/>
    <cellStyle name="Normal 12 4 2 2 2 2 2" xfId="4647"/>
    <cellStyle name="Normal 12 4 2 2 2 2 2 2" xfId="4648"/>
    <cellStyle name="Normal 12 4 2 2 2 2 3" xfId="4649"/>
    <cellStyle name="Normal 12 4 2 2 2 2 4" xfId="4650"/>
    <cellStyle name="Normal 12 4 2 2 2 3" xfId="4651"/>
    <cellStyle name="Normal 12 4 2 2 2 3 2" xfId="4652"/>
    <cellStyle name="Normal 12 4 2 2 2 4" xfId="4653"/>
    <cellStyle name="Normal 12 4 2 2 2 5" xfId="4654"/>
    <cellStyle name="Normal 12 4 2 2 3" xfId="4655"/>
    <cellStyle name="Normal 12 4 2 2 3 2" xfId="4656"/>
    <cellStyle name="Normal 12 4 2 2 3 2 2" xfId="4657"/>
    <cellStyle name="Normal 12 4 2 2 3 3" xfId="4658"/>
    <cellStyle name="Normal 12 4 2 2 3 4" xfId="4659"/>
    <cellStyle name="Normal 12 4 2 2 4" xfId="4660"/>
    <cellStyle name="Normal 12 4 2 2 4 2" xfId="4661"/>
    <cellStyle name="Normal 12 4 2 2 5" xfId="4662"/>
    <cellStyle name="Normal 12 4 2 2 6" xfId="4663"/>
    <cellStyle name="Normal 12 4 2 3" xfId="4664"/>
    <cellStyle name="Normal 12 4 2 3 2" xfId="4665"/>
    <cellStyle name="Normal 12 4 2 3 2 2" xfId="4666"/>
    <cellStyle name="Normal 12 4 2 3 2 2 2" xfId="4667"/>
    <cellStyle name="Normal 12 4 2 3 2 3" xfId="4668"/>
    <cellStyle name="Normal 12 4 2 3 2 4" xfId="4669"/>
    <cellStyle name="Normal 12 4 2 3 3" xfId="4670"/>
    <cellStyle name="Normal 12 4 2 3 3 2" xfId="4671"/>
    <cellStyle name="Normal 12 4 2 3 4" xfId="4672"/>
    <cellStyle name="Normal 12 4 2 3 5" xfId="4673"/>
    <cellStyle name="Normal 12 4 2 4" xfId="4674"/>
    <cellStyle name="Normal 12 4 2 4 2" xfId="4675"/>
    <cellStyle name="Normal 12 4 2 4 2 2" xfId="4676"/>
    <cellStyle name="Normal 12 4 2 4 3" xfId="4677"/>
    <cellStyle name="Normal 12 4 2 4 4" xfId="4678"/>
    <cellStyle name="Normal 12 4 2 5" xfId="4679"/>
    <cellStyle name="Normal 12 4 2 5 2" xfId="4680"/>
    <cellStyle name="Normal 12 4 2 6" xfId="4681"/>
    <cellStyle name="Normal 12 4 2 7" xfId="4682"/>
    <cellStyle name="Normal 12 4 3" xfId="4683"/>
    <cellStyle name="Normal 12 4 3 2" xfId="4684"/>
    <cellStyle name="Normal 12 4 3 2 2" xfId="4685"/>
    <cellStyle name="Normal 12 4 3 2 2 2" xfId="4686"/>
    <cellStyle name="Normal 12 4 3 2 2 2 2" xfId="4687"/>
    <cellStyle name="Normal 12 4 3 2 2 3" xfId="4688"/>
    <cellStyle name="Normal 12 4 3 2 2 4" xfId="4689"/>
    <cellStyle name="Normal 12 4 3 2 3" xfId="4690"/>
    <cellStyle name="Normal 12 4 3 2 3 2" xfId="4691"/>
    <cellStyle name="Normal 12 4 3 2 4" xfId="4692"/>
    <cellStyle name="Normal 12 4 3 2 5" xfId="4693"/>
    <cellStyle name="Normal 12 4 3 3" xfId="4694"/>
    <cellStyle name="Normal 12 4 3 3 2" xfId="4695"/>
    <cellStyle name="Normal 12 4 3 3 2 2" xfId="4696"/>
    <cellStyle name="Normal 12 4 3 3 3" xfId="4697"/>
    <cellStyle name="Normal 12 4 3 3 4" xfId="4698"/>
    <cellStyle name="Normal 12 4 3 4" xfId="4699"/>
    <cellStyle name="Normal 12 4 3 4 2" xfId="4700"/>
    <cellStyle name="Normal 12 4 3 5" xfId="4701"/>
    <cellStyle name="Normal 12 4 3 6" xfId="4702"/>
    <cellStyle name="Normal 12 4 4" xfId="4703"/>
    <cellStyle name="Normal 12 4 4 2" xfId="4704"/>
    <cellStyle name="Normal 12 4 4 2 2" xfId="4705"/>
    <cellStyle name="Normal 12 4 4 2 2 2" xfId="4706"/>
    <cellStyle name="Normal 12 4 4 2 2 2 2" xfId="4707"/>
    <cellStyle name="Normal 12 4 4 2 2 3" xfId="4708"/>
    <cellStyle name="Normal 12 4 4 2 2 4" xfId="4709"/>
    <cellStyle name="Normal 12 4 4 2 3" xfId="4710"/>
    <cellStyle name="Normal 12 4 4 2 3 2" xfId="4711"/>
    <cellStyle name="Normal 12 4 4 2 4" xfId="4712"/>
    <cellStyle name="Normal 12 4 4 2 5" xfId="4713"/>
    <cellStyle name="Normal 12 4 4 3" xfId="4714"/>
    <cellStyle name="Normal 12 4 4 3 2" xfId="4715"/>
    <cellStyle name="Normal 12 4 4 3 2 2" xfId="4716"/>
    <cellStyle name="Normal 12 4 4 3 3" xfId="4717"/>
    <cellStyle name="Normal 12 4 4 3 4" xfId="4718"/>
    <cellStyle name="Normal 12 4 4 4" xfId="4719"/>
    <cellStyle name="Normal 12 4 4 4 2" xfId="4720"/>
    <cellStyle name="Normal 12 4 4 5" xfId="4721"/>
    <cellStyle name="Normal 12 4 4 6" xfId="4722"/>
    <cellStyle name="Normal 12 4 5" xfId="4723"/>
    <cellStyle name="Normal 12 4 5 2" xfId="4724"/>
    <cellStyle name="Normal 12 4 5 2 2" xfId="4725"/>
    <cellStyle name="Normal 12 4 5 2 2 2" xfId="4726"/>
    <cellStyle name="Normal 12 4 5 2 3" xfId="4727"/>
    <cellStyle name="Normal 12 4 5 2 4" xfId="4728"/>
    <cellStyle name="Normal 12 4 5 3" xfId="4729"/>
    <cellStyle name="Normal 12 4 5 3 2" xfId="4730"/>
    <cellStyle name="Normal 12 4 5 4" xfId="4731"/>
    <cellStyle name="Normal 12 4 5 5" xfId="4732"/>
    <cellStyle name="Normal 12 4 6" xfId="4733"/>
    <cellStyle name="Normal 12 4 6 2" xfId="4734"/>
    <cellStyle name="Normal 12 4 6 2 2" xfId="4735"/>
    <cellStyle name="Normal 12 4 6 3" xfId="4736"/>
    <cellStyle name="Normal 12 4 6 4" xfId="4737"/>
    <cellStyle name="Normal 12 4 7" xfId="4738"/>
    <cellStyle name="Normal 12 4 7 2" xfId="4739"/>
    <cellStyle name="Normal 12 4 8" xfId="4740"/>
    <cellStyle name="Normal 12 4 9" xfId="4741"/>
    <cellStyle name="Normal 12 5" xfId="4742"/>
    <cellStyle name="Normal 12 6" xfId="4743"/>
    <cellStyle name="Normal 12 6 2" xfId="4744"/>
    <cellStyle name="Normal 12 6 2 2" xfId="4745"/>
    <cellStyle name="Normal 12 6 2 2 2" xfId="4746"/>
    <cellStyle name="Normal 12 6 2 2 2 2" xfId="4747"/>
    <cellStyle name="Normal 12 6 2 2 2 2 2" xfId="4748"/>
    <cellStyle name="Normal 12 6 2 2 2 2 2 2" xfId="4749"/>
    <cellStyle name="Normal 12 6 2 2 2 2 3" xfId="4750"/>
    <cellStyle name="Normal 12 6 2 2 2 2 4" xfId="4751"/>
    <cellStyle name="Normal 12 6 2 2 2 3" xfId="4752"/>
    <cellStyle name="Normal 12 6 2 2 2 3 2" xfId="4753"/>
    <cellStyle name="Normal 12 6 2 2 2 4" xfId="4754"/>
    <cellStyle name="Normal 12 6 2 2 2 5" xfId="4755"/>
    <cellStyle name="Normal 12 6 2 2 3" xfId="4756"/>
    <cellStyle name="Normal 12 6 2 2 3 2" xfId="4757"/>
    <cellStyle name="Normal 12 6 2 2 3 2 2" xfId="4758"/>
    <cellStyle name="Normal 12 6 2 2 3 3" xfId="4759"/>
    <cellStyle name="Normal 12 6 2 2 3 4" xfId="4760"/>
    <cellStyle name="Normal 12 6 2 2 4" xfId="4761"/>
    <cellStyle name="Normal 12 6 2 2 4 2" xfId="4762"/>
    <cellStyle name="Normal 12 6 2 2 5" xfId="4763"/>
    <cellStyle name="Normal 12 6 2 2 6" xfId="4764"/>
    <cellStyle name="Normal 12 6 2 3" xfId="4765"/>
    <cellStyle name="Normal 12 6 2 3 2" xfId="4766"/>
    <cellStyle name="Normal 12 6 2 3 2 2" xfId="4767"/>
    <cellStyle name="Normal 12 6 2 3 2 2 2" xfId="4768"/>
    <cellStyle name="Normal 12 6 2 3 2 3" xfId="4769"/>
    <cellStyle name="Normal 12 6 2 3 2 4" xfId="4770"/>
    <cellStyle name="Normal 12 6 2 3 3" xfId="4771"/>
    <cellStyle name="Normal 12 6 2 3 3 2" xfId="4772"/>
    <cellStyle name="Normal 12 6 2 3 4" xfId="4773"/>
    <cellStyle name="Normal 12 6 2 3 5" xfId="4774"/>
    <cellStyle name="Normal 12 6 2 4" xfId="4775"/>
    <cellStyle name="Normal 12 6 2 4 2" xfId="4776"/>
    <cellStyle name="Normal 12 6 2 4 2 2" xfId="4777"/>
    <cellStyle name="Normal 12 6 2 4 3" xfId="4778"/>
    <cellStyle name="Normal 12 6 2 4 4" xfId="4779"/>
    <cellStyle name="Normal 12 6 2 5" xfId="4780"/>
    <cellStyle name="Normal 12 6 2 5 2" xfId="4781"/>
    <cellStyle name="Normal 12 6 2 6" xfId="4782"/>
    <cellStyle name="Normal 12 6 2 7" xfId="4783"/>
    <cellStyle name="Normal 12 6 3" xfId="4784"/>
    <cellStyle name="Normal 12 6 3 2" xfId="4785"/>
    <cellStyle name="Normal 12 6 3 2 2" xfId="4786"/>
    <cellStyle name="Normal 12 6 3 2 2 2" xfId="4787"/>
    <cellStyle name="Normal 12 6 3 2 2 2 2" xfId="4788"/>
    <cellStyle name="Normal 12 6 3 2 2 3" xfId="4789"/>
    <cellStyle name="Normal 12 6 3 2 2 4" xfId="4790"/>
    <cellStyle name="Normal 12 6 3 2 3" xfId="4791"/>
    <cellStyle name="Normal 12 6 3 2 3 2" xfId="4792"/>
    <cellStyle name="Normal 12 6 3 2 4" xfId="4793"/>
    <cellStyle name="Normal 12 6 3 2 5" xfId="4794"/>
    <cellStyle name="Normal 12 6 3 3" xfId="4795"/>
    <cellStyle name="Normal 12 6 3 3 2" xfId="4796"/>
    <cellStyle name="Normal 12 6 3 3 2 2" xfId="4797"/>
    <cellStyle name="Normal 12 6 3 3 3" xfId="4798"/>
    <cellStyle name="Normal 12 6 3 3 4" xfId="4799"/>
    <cellStyle name="Normal 12 6 3 4" xfId="4800"/>
    <cellStyle name="Normal 12 6 3 4 2" xfId="4801"/>
    <cellStyle name="Normal 12 6 3 5" xfId="4802"/>
    <cellStyle name="Normal 12 6 3 6" xfId="4803"/>
    <cellStyle name="Normal 12 6 4" xfId="4804"/>
    <cellStyle name="Normal 12 6 4 2" xfId="4805"/>
    <cellStyle name="Normal 12 6 4 2 2" xfId="4806"/>
    <cellStyle name="Normal 12 6 4 2 2 2" xfId="4807"/>
    <cellStyle name="Normal 12 6 4 2 2 2 2" xfId="4808"/>
    <cellStyle name="Normal 12 6 4 2 2 3" xfId="4809"/>
    <cellStyle name="Normal 12 6 4 2 2 4" xfId="4810"/>
    <cellStyle name="Normal 12 6 4 2 3" xfId="4811"/>
    <cellStyle name="Normal 12 6 4 2 3 2" xfId="4812"/>
    <cellStyle name="Normal 12 6 4 2 4" xfId="4813"/>
    <cellStyle name="Normal 12 6 4 2 5" xfId="4814"/>
    <cellStyle name="Normal 12 6 4 3" xfId="4815"/>
    <cellStyle name="Normal 12 6 4 3 2" xfId="4816"/>
    <cellStyle name="Normal 12 6 4 3 2 2" xfId="4817"/>
    <cellStyle name="Normal 12 6 4 3 3" xfId="4818"/>
    <cellStyle name="Normal 12 6 4 3 4" xfId="4819"/>
    <cellStyle name="Normal 12 6 4 4" xfId="4820"/>
    <cellStyle name="Normal 12 6 4 4 2" xfId="4821"/>
    <cellStyle name="Normal 12 6 4 5" xfId="4822"/>
    <cellStyle name="Normal 12 6 4 6" xfId="4823"/>
    <cellStyle name="Normal 12 6 5" xfId="4824"/>
    <cellStyle name="Normal 12 6 5 2" xfId="4825"/>
    <cellStyle name="Normal 12 6 5 2 2" xfId="4826"/>
    <cellStyle name="Normal 12 6 5 2 2 2" xfId="4827"/>
    <cellStyle name="Normal 12 6 5 2 3" xfId="4828"/>
    <cellStyle name="Normal 12 6 5 2 4" xfId="4829"/>
    <cellStyle name="Normal 12 6 5 3" xfId="4830"/>
    <cellStyle name="Normal 12 6 5 3 2" xfId="4831"/>
    <cellStyle name="Normal 12 6 5 4" xfId="4832"/>
    <cellStyle name="Normal 12 6 5 5" xfId="4833"/>
    <cellStyle name="Normal 12 6 6" xfId="4834"/>
    <cellStyle name="Normal 12 6 6 2" xfId="4835"/>
    <cellStyle name="Normal 12 6 6 2 2" xfId="4836"/>
    <cellStyle name="Normal 12 6 6 3" xfId="4837"/>
    <cellStyle name="Normal 12 6 6 4" xfId="4838"/>
    <cellStyle name="Normal 12 6 7" xfId="4839"/>
    <cellStyle name="Normal 12 6 7 2" xfId="4840"/>
    <cellStyle name="Normal 12 6 8" xfId="4841"/>
    <cellStyle name="Normal 12 6 9" xfId="4842"/>
    <cellStyle name="Normal 12 7" xfId="4843"/>
    <cellStyle name="Normal 12 7 2" xfId="4844"/>
    <cellStyle name="Normal 12 7 2 2" xfId="4845"/>
    <cellStyle name="Normal 12 7 2 2 2" xfId="4846"/>
    <cellStyle name="Normal 12 7 2 2 2 2" xfId="4847"/>
    <cellStyle name="Normal 12 7 2 2 2 2 2" xfId="4848"/>
    <cellStyle name="Normal 12 7 2 2 2 3" xfId="4849"/>
    <cellStyle name="Normal 12 7 2 2 2 4" xfId="4850"/>
    <cellStyle name="Normal 12 7 2 2 3" xfId="4851"/>
    <cellStyle name="Normal 12 7 2 2 3 2" xfId="4852"/>
    <cellStyle name="Normal 12 7 2 2 4" xfId="4853"/>
    <cellStyle name="Normal 12 7 2 2 5" xfId="4854"/>
    <cellStyle name="Normal 12 7 2 3" xfId="4855"/>
    <cellStyle name="Normal 12 7 2 3 2" xfId="4856"/>
    <cellStyle name="Normal 12 7 2 3 2 2" xfId="4857"/>
    <cellStyle name="Normal 12 7 2 3 3" xfId="4858"/>
    <cellStyle name="Normal 12 7 2 3 4" xfId="4859"/>
    <cellStyle name="Normal 12 7 2 4" xfId="4860"/>
    <cellStyle name="Normal 12 7 2 4 2" xfId="4861"/>
    <cellStyle name="Normal 12 7 2 5" xfId="4862"/>
    <cellStyle name="Normal 12 7 2 6" xfId="4863"/>
    <cellStyle name="Normal 12 7 3" xfId="4864"/>
    <cellStyle name="Normal 12 7 3 2" xfId="4865"/>
    <cellStyle name="Normal 12 7 3 2 2" xfId="4866"/>
    <cellStyle name="Normal 12 7 3 2 2 2" xfId="4867"/>
    <cellStyle name="Normal 12 7 3 2 3" xfId="4868"/>
    <cellStyle name="Normal 12 7 3 2 4" xfId="4869"/>
    <cellStyle name="Normal 12 7 3 3" xfId="4870"/>
    <cellStyle name="Normal 12 7 3 3 2" xfId="4871"/>
    <cellStyle name="Normal 12 7 3 4" xfId="4872"/>
    <cellStyle name="Normal 12 7 3 5" xfId="4873"/>
    <cellStyle name="Normal 12 7 4" xfId="4874"/>
    <cellStyle name="Normal 12 7 4 2" xfId="4875"/>
    <cellStyle name="Normal 12 7 4 2 2" xfId="4876"/>
    <cellStyle name="Normal 12 7 4 3" xfId="4877"/>
    <cellStyle name="Normal 12 7 4 4" xfId="4878"/>
    <cellStyle name="Normal 12 7 5" xfId="4879"/>
    <cellStyle name="Normal 12 7 5 2" xfId="4880"/>
    <cellStyle name="Normal 12 7 6" xfId="4881"/>
    <cellStyle name="Normal 12 7 7" xfId="4882"/>
    <cellStyle name="Normal 12 8" xfId="4883"/>
    <cellStyle name="Normal 12 8 2" xfId="4884"/>
    <cellStyle name="Normal 12 8 2 2" xfId="4885"/>
    <cellStyle name="Normal 12 8 2 2 2" xfId="4886"/>
    <cellStyle name="Normal 12 8 2 2 2 2" xfId="4887"/>
    <cellStyle name="Normal 12 8 2 2 3" xfId="4888"/>
    <cellStyle name="Normal 12 8 2 2 4" xfId="4889"/>
    <cellStyle name="Normal 12 8 2 3" xfId="4890"/>
    <cellStyle name="Normal 12 8 2 3 2" xfId="4891"/>
    <cellStyle name="Normal 12 8 2 4" xfId="4892"/>
    <cellStyle name="Normal 12 8 2 5" xfId="4893"/>
    <cellStyle name="Normal 12 8 3" xfId="4894"/>
    <cellStyle name="Normal 12 8 3 2" xfId="4895"/>
    <cellStyle name="Normal 12 8 3 2 2" xfId="4896"/>
    <cellStyle name="Normal 12 8 3 3" xfId="4897"/>
    <cellStyle name="Normal 12 8 3 4" xfId="4898"/>
    <cellStyle name="Normal 12 8 4" xfId="4899"/>
    <cellStyle name="Normal 12 8 4 2" xfId="4900"/>
    <cellStyle name="Normal 12 8 5" xfId="4901"/>
    <cellStyle name="Normal 12 8 6" xfId="4902"/>
    <cellStyle name="Normal 12 9" xfId="4903"/>
    <cellStyle name="Normal 12 9 2" xfId="4904"/>
    <cellStyle name="Normal 12 9 2 2" xfId="4905"/>
    <cellStyle name="Normal 12 9 2 2 2" xfId="4906"/>
    <cellStyle name="Normal 12 9 2 2 2 2" xfId="4907"/>
    <cellStyle name="Normal 12 9 2 2 3" xfId="4908"/>
    <cellStyle name="Normal 12 9 2 2 4" xfId="4909"/>
    <cellStyle name="Normal 12 9 2 3" xfId="4910"/>
    <cellStyle name="Normal 12 9 2 3 2" xfId="4911"/>
    <cellStyle name="Normal 12 9 2 4" xfId="4912"/>
    <cellStyle name="Normal 12 9 2 5" xfId="4913"/>
    <cellStyle name="Normal 12 9 3" xfId="4914"/>
    <cellStyle name="Normal 12 9 3 2" xfId="4915"/>
    <cellStyle name="Normal 12 9 3 2 2" xfId="4916"/>
    <cellStyle name="Normal 12 9 3 3" xfId="4917"/>
    <cellStyle name="Normal 12 9 3 4" xfId="4918"/>
    <cellStyle name="Normal 12 9 4" xfId="4919"/>
    <cellStyle name="Normal 12 9 4 2" xfId="4920"/>
    <cellStyle name="Normal 12 9 5" xfId="4921"/>
    <cellStyle name="Normal 12 9 6" xfId="4922"/>
    <cellStyle name="Normal 120" xfId="4923"/>
    <cellStyle name="Normal 121" xfId="4924"/>
    <cellStyle name="Normal 122" xfId="4925"/>
    <cellStyle name="Normal 123" xfId="4926"/>
    <cellStyle name="Normal 13" xfId="4927"/>
    <cellStyle name="Normal 13 2" xfId="4928"/>
    <cellStyle name="Normal 13 3" xfId="4929"/>
    <cellStyle name="Normal 13 3 2" xfId="4930"/>
    <cellStyle name="Normal 14" xfId="4931"/>
    <cellStyle name="Normal 14 10" xfId="4932"/>
    <cellStyle name="Normal 14 10 2" xfId="4933"/>
    <cellStyle name="Normal 14 10 2 2" xfId="4934"/>
    <cellStyle name="Normal 14 10 3" xfId="4935"/>
    <cellStyle name="Normal 14 10 4" xfId="4936"/>
    <cellStyle name="Normal 14 11" xfId="4937"/>
    <cellStyle name="Normal 14 11 2" xfId="4938"/>
    <cellStyle name="Normal 14 11 2 2" xfId="4939"/>
    <cellStyle name="Normal 14 11 3" xfId="4940"/>
    <cellStyle name="Normal 14 12" xfId="4941"/>
    <cellStyle name="Normal 14 12 2" xfId="4942"/>
    <cellStyle name="Normal 14 12 2 2" xfId="4943"/>
    <cellStyle name="Normal 14 12 3" xfId="4944"/>
    <cellStyle name="Normal 14 13" xfId="4945"/>
    <cellStyle name="Normal 14 13 2" xfId="4946"/>
    <cellStyle name="Normal 14 14" xfId="4947"/>
    <cellStyle name="Normal 14 15" xfId="4948"/>
    <cellStyle name="Normal 14 16" xfId="4949"/>
    <cellStyle name="Normal 14 17" xfId="4950"/>
    <cellStyle name="Normal 14 18" xfId="4951"/>
    <cellStyle name="Normal 14 19" xfId="4952"/>
    <cellStyle name="Normal 14 2" xfId="4953"/>
    <cellStyle name="Normal 14 2 2" xfId="4954"/>
    <cellStyle name="Normal 14 2 2 2" xfId="4955"/>
    <cellStyle name="Normal 14 2 2 2 2" xfId="4956"/>
    <cellStyle name="Normal 14 2 2 2 2 2" xfId="4957"/>
    <cellStyle name="Normal 14 2 2 2 2 2 2" xfId="4958"/>
    <cellStyle name="Normal 14 2 2 2 2 2 2 2" xfId="4959"/>
    <cellStyle name="Normal 14 2 2 2 2 2 3" xfId="4960"/>
    <cellStyle name="Normal 14 2 2 2 2 2 4" xfId="4961"/>
    <cellStyle name="Normal 14 2 2 2 2 3" xfId="4962"/>
    <cellStyle name="Normal 14 2 2 2 2 3 2" xfId="4963"/>
    <cellStyle name="Normal 14 2 2 2 2 4" xfId="4964"/>
    <cellStyle name="Normal 14 2 2 2 2 5" xfId="4965"/>
    <cellStyle name="Normal 14 2 2 2 3" xfId="4966"/>
    <cellStyle name="Normal 14 2 2 2 3 2" xfId="4967"/>
    <cellStyle name="Normal 14 2 2 2 3 2 2" xfId="4968"/>
    <cellStyle name="Normal 14 2 2 2 3 3" xfId="4969"/>
    <cellStyle name="Normal 14 2 2 2 3 4" xfId="4970"/>
    <cellStyle name="Normal 14 2 2 2 4" xfId="4971"/>
    <cellStyle name="Normal 14 2 2 2 4 2" xfId="4972"/>
    <cellStyle name="Normal 14 2 2 2 5" xfId="4973"/>
    <cellStyle name="Normal 14 2 2 2 6" xfId="4974"/>
    <cellStyle name="Normal 14 2 2 3" xfId="4975"/>
    <cellStyle name="Normal 14 2 2 3 2" xfId="4976"/>
    <cellStyle name="Normal 14 2 2 3 2 2" xfId="4977"/>
    <cellStyle name="Normal 14 2 2 3 2 2 2" xfId="4978"/>
    <cellStyle name="Normal 14 2 2 3 2 3" xfId="4979"/>
    <cellStyle name="Normal 14 2 2 3 2 4" xfId="4980"/>
    <cellStyle name="Normal 14 2 2 3 3" xfId="4981"/>
    <cellStyle name="Normal 14 2 2 3 3 2" xfId="4982"/>
    <cellStyle name="Normal 14 2 2 3 4" xfId="4983"/>
    <cellStyle name="Normal 14 2 2 3 5" xfId="4984"/>
    <cellStyle name="Normal 14 2 2 4" xfId="4985"/>
    <cellStyle name="Normal 14 2 2 4 2" xfId="4986"/>
    <cellStyle name="Normal 14 2 2 4 2 2" xfId="4987"/>
    <cellStyle name="Normal 14 2 2 4 3" xfId="4988"/>
    <cellStyle name="Normal 14 2 2 4 4" xfId="4989"/>
    <cellStyle name="Normal 14 2 2 5" xfId="4990"/>
    <cellStyle name="Normal 14 2 2 5 2" xfId="4991"/>
    <cellStyle name="Normal 14 2 2 6" xfId="4992"/>
    <cellStyle name="Normal 14 2 2 7" xfId="4993"/>
    <cellStyle name="Normal 14 2 3" xfId="4994"/>
    <cellStyle name="Normal 14 2 3 2" xfId="4995"/>
    <cellStyle name="Normal 14 2 3 2 2" xfId="4996"/>
    <cellStyle name="Normal 14 2 3 2 2 2" xfId="4997"/>
    <cellStyle name="Normal 14 2 3 2 2 2 2" xfId="4998"/>
    <cellStyle name="Normal 14 2 3 2 2 3" xfId="4999"/>
    <cellStyle name="Normal 14 2 3 2 2 4" xfId="5000"/>
    <cellStyle name="Normal 14 2 3 2 3" xfId="5001"/>
    <cellStyle name="Normal 14 2 3 2 3 2" xfId="5002"/>
    <cellStyle name="Normal 14 2 3 2 4" xfId="5003"/>
    <cellStyle name="Normal 14 2 3 2 5" xfId="5004"/>
    <cellStyle name="Normal 14 2 3 3" xfId="5005"/>
    <cellStyle name="Normal 14 2 3 3 2" xfId="5006"/>
    <cellStyle name="Normal 14 2 3 3 2 2" xfId="5007"/>
    <cellStyle name="Normal 14 2 3 3 3" xfId="5008"/>
    <cellStyle name="Normal 14 2 3 3 4" xfId="5009"/>
    <cellStyle name="Normal 14 2 3 4" xfId="5010"/>
    <cellStyle name="Normal 14 2 3 4 2" xfId="5011"/>
    <cellStyle name="Normal 14 2 3 5" xfId="5012"/>
    <cellStyle name="Normal 14 2 3 6" xfId="5013"/>
    <cellStyle name="Normal 14 2 4" xfId="5014"/>
    <cellStyle name="Normal 14 2 4 2" xfId="5015"/>
    <cellStyle name="Normal 14 2 4 2 2" xfId="5016"/>
    <cellStyle name="Normal 14 2 4 2 2 2" xfId="5017"/>
    <cellStyle name="Normal 14 2 4 2 2 2 2" xfId="5018"/>
    <cellStyle name="Normal 14 2 4 2 2 3" xfId="5019"/>
    <cellStyle name="Normal 14 2 4 2 2 4" xfId="5020"/>
    <cellStyle name="Normal 14 2 4 2 3" xfId="5021"/>
    <cellStyle name="Normal 14 2 4 2 3 2" xfId="5022"/>
    <cellStyle name="Normal 14 2 4 2 4" xfId="5023"/>
    <cellStyle name="Normal 14 2 4 2 5" xfId="5024"/>
    <cellStyle name="Normal 14 2 4 3" xfId="5025"/>
    <cellStyle name="Normal 14 2 4 3 2" xfId="5026"/>
    <cellStyle name="Normal 14 2 4 3 2 2" xfId="5027"/>
    <cellStyle name="Normal 14 2 4 3 3" xfId="5028"/>
    <cellStyle name="Normal 14 2 4 3 4" xfId="5029"/>
    <cellStyle name="Normal 14 2 4 4" xfId="5030"/>
    <cellStyle name="Normal 14 2 4 4 2" xfId="5031"/>
    <cellStyle name="Normal 14 2 4 5" xfId="5032"/>
    <cellStyle name="Normal 14 2 4 6" xfId="5033"/>
    <cellStyle name="Normal 14 2 5" xfId="5034"/>
    <cellStyle name="Normal 14 2 5 2" xfId="5035"/>
    <cellStyle name="Normal 14 2 5 2 2" xfId="5036"/>
    <cellStyle name="Normal 14 2 5 2 2 2" xfId="5037"/>
    <cellStyle name="Normal 14 2 5 2 3" xfId="5038"/>
    <cellStyle name="Normal 14 2 5 2 4" xfId="5039"/>
    <cellStyle name="Normal 14 2 5 3" xfId="5040"/>
    <cellStyle name="Normal 14 2 5 3 2" xfId="5041"/>
    <cellStyle name="Normal 14 2 5 4" xfId="5042"/>
    <cellStyle name="Normal 14 2 5 5" xfId="5043"/>
    <cellStyle name="Normal 14 2 6" xfId="5044"/>
    <cellStyle name="Normal 14 2 6 2" xfId="5045"/>
    <cellStyle name="Normal 14 2 6 2 2" xfId="5046"/>
    <cellStyle name="Normal 14 2 6 3" xfId="5047"/>
    <cellStyle name="Normal 14 2 6 4" xfId="5048"/>
    <cellStyle name="Normal 14 2 7" xfId="5049"/>
    <cellStyle name="Normal 14 2 7 2" xfId="5050"/>
    <cellStyle name="Normal 14 2 8" xfId="5051"/>
    <cellStyle name="Normal 14 2 9" xfId="5052"/>
    <cellStyle name="Normal 14 3" xfId="5053"/>
    <cellStyle name="Normal 14 3 2" xfId="5054"/>
    <cellStyle name="Normal 14 3 2 2" xfId="5055"/>
    <cellStyle name="Normal 14 3 2 2 2" xfId="5056"/>
    <cellStyle name="Normal 14 3 2 2 2 2" xfId="5057"/>
    <cellStyle name="Normal 14 3 2 2 2 2 2" xfId="5058"/>
    <cellStyle name="Normal 14 3 2 2 2 2 2 2" xfId="5059"/>
    <cellStyle name="Normal 14 3 2 2 2 2 3" xfId="5060"/>
    <cellStyle name="Normal 14 3 2 2 2 2 4" xfId="5061"/>
    <cellStyle name="Normal 14 3 2 2 2 3" xfId="5062"/>
    <cellStyle name="Normal 14 3 2 2 2 3 2" xfId="5063"/>
    <cellStyle name="Normal 14 3 2 2 2 4" xfId="5064"/>
    <cellStyle name="Normal 14 3 2 2 2 5" xfId="5065"/>
    <cellStyle name="Normal 14 3 2 2 3" xfId="5066"/>
    <cellStyle name="Normal 14 3 2 2 3 2" xfId="5067"/>
    <cellStyle name="Normal 14 3 2 2 3 2 2" xfId="5068"/>
    <cellStyle name="Normal 14 3 2 2 3 3" xfId="5069"/>
    <cellStyle name="Normal 14 3 2 2 3 4" xfId="5070"/>
    <cellStyle name="Normal 14 3 2 2 4" xfId="5071"/>
    <cellStyle name="Normal 14 3 2 2 4 2" xfId="5072"/>
    <cellStyle name="Normal 14 3 2 2 5" xfId="5073"/>
    <cellStyle name="Normal 14 3 2 2 6" xfId="5074"/>
    <cellStyle name="Normal 14 3 2 3" xfId="5075"/>
    <cellStyle name="Normal 14 3 2 3 2" xfId="5076"/>
    <cellStyle name="Normal 14 3 2 3 2 2" xfId="5077"/>
    <cellStyle name="Normal 14 3 2 3 2 2 2" xfId="5078"/>
    <cellStyle name="Normal 14 3 2 3 2 3" xfId="5079"/>
    <cellStyle name="Normal 14 3 2 3 2 4" xfId="5080"/>
    <cellStyle name="Normal 14 3 2 3 3" xfId="5081"/>
    <cellStyle name="Normal 14 3 2 3 3 2" xfId="5082"/>
    <cellStyle name="Normal 14 3 2 3 4" xfId="5083"/>
    <cellStyle name="Normal 14 3 2 3 5" xfId="5084"/>
    <cellStyle name="Normal 14 3 2 4" xfId="5085"/>
    <cellStyle name="Normal 14 3 2 4 2" xfId="5086"/>
    <cellStyle name="Normal 14 3 2 4 2 2" xfId="5087"/>
    <cellStyle name="Normal 14 3 2 4 3" xfId="5088"/>
    <cellStyle name="Normal 14 3 2 4 4" xfId="5089"/>
    <cellStyle name="Normal 14 3 2 5" xfId="5090"/>
    <cellStyle name="Normal 14 3 2 5 2" xfId="5091"/>
    <cellStyle name="Normal 14 3 2 6" xfId="5092"/>
    <cellStyle name="Normal 14 3 2 7" xfId="5093"/>
    <cellStyle name="Normal 14 3 3" xfId="5094"/>
    <cellStyle name="Normal 14 3 3 2" xfId="5095"/>
    <cellStyle name="Normal 14 3 3 2 2" xfId="5096"/>
    <cellStyle name="Normal 14 3 3 2 2 2" xfId="5097"/>
    <cellStyle name="Normal 14 3 3 2 2 2 2" xfId="5098"/>
    <cellStyle name="Normal 14 3 3 2 2 3" xfId="5099"/>
    <cellStyle name="Normal 14 3 3 2 2 4" xfId="5100"/>
    <cellStyle name="Normal 14 3 3 2 3" xfId="5101"/>
    <cellStyle name="Normal 14 3 3 2 3 2" xfId="5102"/>
    <cellStyle name="Normal 14 3 3 2 4" xfId="5103"/>
    <cellStyle name="Normal 14 3 3 2 5" xfId="5104"/>
    <cellStyle name="Normal 14 3 3 3" xfId="5105"/>
    <cellStyle name="Normal 14 3 3 3 2" xfId="5106"/>
    <cellStyle name="Normal 14 3 3 3 2 2" xfId="5107"/>
    <cellStyle name="Normal 14 3 3 3 3" xfId="5108"/>
    <cellStyle name="Normal 14 3 3 3 4" xfId="5109"/>
    <cellStyle name="Normal 14 3 3 4" xfId="5110"/>
    <cellStyle name="Normal 14 3 3 4 2" xfId="5111"/>
    <cellStyle name="Normal 14 3 3 5" xfId="5112"/>
    <cellStyle name="Normal 14 3 3 6" xfId="5113"/>
    <cellStyle name="Normal 14 3 4" xfId="5114"/>
    <cellStyle name="Normal 14 3 4 2" xfId="5115"/>
    <cellStyle name="Normal 14 3 4 2 2" xfId="5116"/>
    <cellStyle name="Normal 14 3 4 2 2 2" xfId="5117"/>
    <cellStyle name="Normal 14 3 4 2 2 2 2" xfId="5118"/>
    <cellStyle name="Normal 14 3 4 2 2 3" xfId="5119"/>
    <cellStyle name="Normal 14 3 4 2 2 4" xfId="5120"/>
    <cellStyle name="Normal 14 3 4 2 3" xfId="5121"/>
    <cellStyle name="Normal 14 3 4 2 3 2" xfId="5122"/>
    <cellStyle name="Normal 14 3 4 2 4" xfId="5123"/>
    <cellStyle name="Normal 14 3 4 2 5" xfId="5124"/>
    <cellStyle name="Normal 14 3 4 3" xfId="5125"/>
    <cellStyle name="Normal 14 3 4 3 2" xfId="5126"/>
    <cellStyle name="Normal 14 3 4 3 2 2" xfId="5127"/>
    <cellStyle name="Normal 14 3 4 3 3" xfId="5128"/>
    <cellStyle name="Normal 14 3 4 3 4" xfId="5129"/>
    <cellStyle name="Normal 14 3 4 4" xfId="5130"/>
    <cellStyle name="Normal 14 3 4 4 2" xfId="5131"/>
    <cellStyle name="Normal 14 3 4 5" xfId="5132"/>
    <cellStyle name="Normal 14 3 4 6" xfId="5133"/>
    <cellStyle name="Normal 14 3 5" xfId="5134"/>
    <cellStyle name="Normal 14 3 5 2" xfId="5135"/>
    <cellStyle name="Normal 14 3 5 2 2" xfId="5136"/>
    <cellStyle name="Normal 14 3 5 2 2 2" xfId="5137"/>
    <cellStyle name="Normal 14 3 5 2 3" xfId="5138"/>
    <cellStyle name="Normal 14 3 5 2 4" xfId="5139"/>
    <cellStyle name="Normal 14 3 5 3" xfId="5140"/>
    <cellStyle name="Normal 14 3 5 3 2" xfId="5141"/>
    <cellStyle name="Normal 14 3 5 4" xfId="5142"/>
    <cellStyle name="Normal 14 3 5 5" xfId="5143"/>
    <cellStyle name="Normal 14 3 6" xfId="5144"/>
    <cellStyle name="Normal 14 3 6 2" xfId="5145"/>
    <cellStyle name="Normal 14 3 6 2 2" xfId="5146"/>
    <cellStyle name="Normal 14 3 6 3" xfId="5147"/>
    <cellStyle name="Normal 14 3 6 4" xfId="5148"/>
    <cellStyle name="Normal 14 3 7" xfId="5149"/>
    <cellStyle name="Normal 14 3 7 2" xfId="5150"/>
    <cellStyle name="Normal 14 3 8" xfId="5151"/>
    <cellStyle name="Normal 14 3 9" xfId="5152"/>
    <cellStyle name="Normal 14 4" xfId="5153"/>
    <cellStyle name="Normal 14 4 2" xfId="5154"/>
    <cellStyle name="Normal 14 4 2 2" xfId="5155"/>
    <cellStyle name="Normal 14 4 2 2 2" xfId="5156"/>
    <cellStyle name="Normal 14 4 2 2 2 2" xfId="5157"/>
    <cellStyle name="Normal 14 4 2 2 2 2 2" xfId="5158"/>
    <cellStyle name="Normal 14 4 2 2 2 3" xfId="5159"/>
    <cellStyle name="Normal 14 4 2 2 2 4" xfId="5160"/>
    <cellStyle name="Normal 14 4 2 2 3" xfId="5161"/>
    <cellStyle name="Normal 14 4 2 2 3 2" xfId="5162"/>
    <cellStyle name="Normal 14 4 2 2 4" xfId="5163"/>
    <cellStyle name="Normal 14 4 2 2 5" xfId="5164"/>
    <cellStyle name="Normal 14 4 2 3" xfId="5165"/>
    <cellStyle name="Normal 14 4 2 3 2" xfId="5166"/>
    <cellStyle name="Normal 14 4 2 3 2 2" xfId="5167"/>
    <cellStyle name="Normal 14 4 2 3 3" xfId="5168"/>
    <cellStyle name="Normal 14 4 2 3 4" xfId="5169"/>
    <cellStyle name="Normal 14 4 2 4" xfId="5170"/>
    <cellStyle name="Normal 14 4 2 4 2" xfId="5171"/>
    <cellStyle name="Normal 14 4 2 5" xfId="5172"/>
    <cellStyle name="Normal 14 4 2 6" xfId="5173"/>
    <cellStyle name="Normal 14 4 3" xfId="5174"/>
    <cellStyle name="Normal 14 4 3 2" xfId="5175"/>
    <cellStyle name="Normal 14 4 3 2 2" xfId="5176"/>
    <cellStyle name="Normal 14 4 3 2 2 2" xfId="5177"/>
    <cellStyle name="Normal 14 4 3 2 3" xfId="5178"/>
    <cellStyle name="Normal 14 4 3 2 4" xfId="5179"/>
    <cellStyle name="Normal 14 4 3 3" xfId="5180"/>
    <cellStyle name="Normal 14 4 3 3 2" xfId="5181"/>
    <cellStyle name="Normal 14 4 3 4" xfId="5182"/>
    <cellStyle name="Normal 14 4 3 5" xfId="5183"/>
    <cellStyle name="Normal 14 4 4" xfId="5184"/>
    <cellStyle name="Normal 14 4 4 2" xfId="5185"/>
    <cellStyle name="Normal 14 4 4 2 2" xfId="5186"/>
    <cellStyle name="Normal 14 4 4 3" xfId="5187"/>
    <cellStyle name="Normal 14 4 4 4" xfId="5188"/>
    <cellStyle name="Normal 14 4 5" xfId="5189"/>
    <cellStyle name="Normal 14 4 5 2" xfId="5190"/>
    <cellStyle name="Normal 14 4 6" xfId="5191"/>
    <cellStyle name="Normal 14 4 7" xfId="5192"/>
    <cellStyle name="Normal 14 5" xfId="5193"/>
    <cellStyle name="Normal 14 5 2" xfId="5194"/>
    <cellStyle name="Normal 14 5 2 2" xfId="5195"/>
    <cellStyle name="Normal 14 5 2 2 2" xfId="5196"/>
    <cellStyle name="Normal 14 5 2 2 2 2" xfId="5197"/>
    <cellStyle name="Normal 14 5 2 2 3" xfId="5198"/>
    <cellStyle name="Normal 14 5 2 2 4" xfId="5199"/>
    <cellStyle name="Normal 14 5 2 3" xfId="5200"/>
    <cellStyle name="Normal 14 5 2 3 2" xfId="5201"/>
    <cellStyle name="Normal 14 5 2 4" xfId="5202"/>
    <cellStyle name="Normal 14 5 2 5" xfId="5203"/>
    <cellStyle name="Normal 14 5 3" xfId="5204"/>
    <cellStyle name="Normal 14 5 3 2" xfId="5205"/>
    <cellStyle name="Normal 14 5 3 2 2" xfId="5206"/>
    <cellStyle name="Normal 14 5 3 3" xfId="5207"/>
    <cellStyle name="Normal 14 5 3 4" xfId="5208"/>
    <cellStyle name="Normal 14 5 4" xfId="5209"/>
    <cellStyle name="Normal 14 5 4 2" xfId="5210"/>
    <cellStyle name="Normal 14 5 5" xfId="5211"/>
    <cellStyle name="Normal 14 5 6" xfId="5212"/>
    <cellStyle name="Normal 14 6" xfId="5213"/>
    <cellStyle name="Normal 14 6 2" xfId="5214"/>
    <cellStyle name="Normal 14 6 2 2" xfId="5215"/>
    <cellStyle name="Normal 14 6 2 2 2" xfId="5216"/>
    <cellStyle name="Normal 14 6 2 2 2 2" xfId="5217"/>
    <cellStyle name="Normal 14 6 2 2 3" xfId="5218"/>
    <cellStyle name="Normal 14 6 2 2 4" xfId="5219"/>
    <cellStyle name="Normal 14 6 2 3" xfId="5220"/>
    <cellStyle name="Normal 14 6 2 3 2" xfId="5221"/>
    <cellStyle name="Normal 14 6 2 4" xfId="5222"/>
    <cellStyle name="Normal 14 6 2 5" xfId="5223"/>
    <cellStyle name="Normal 14 6 3" xfId="5224"/>
    <cellStyle name="Normal 14 6 3 2" xfId="5225"/>
    <cellStyle name="Normal 14 6 3 2 2" xfId="5226"/>
    <cellStyle name="Normal 14 6 3 3" xfId="5227"/>
    <cellStyle name="Normal 14 6 3 4" xfId="5228"/>
    <cellStyle name="Normal 14 6 4" xfId="5229"/>
    <cellStyle name="Normal 14 6 4 2" xfId="5230"/>
    <cellStyle name="Normal 14 6 5" xfId="5231"/>
    <cellStyle name="Normal 14 6 6" xfId="5232"/>
    <cellStyle name="Normal 14 7" xfId="5233"/>
    <cellStyle name="Normal 14 7 2" xfId="5234"/>
    <cellStyle name="Normal 14 7 2 2" xfId="5235"/>
    <cellStyle name="Normal 14 7 2 2 2" xfId="5236"/>
    <cellStyle name="Normal 14 7 2 3" xfId="5237"/>
    <cellStyle name="Normal 14 7 2 4" xfId="5238"/>
    <cellStyle name="Normal 14 7 3" xfId="5239"/>
    <cellStyle name="Normal 14 7 3 2" xfId="5240"/>
    <cellStyle name="Normal 14 7 4" xfId="5241"/>
    <cellStyle name="Normal 14 7 5" xfId="5242"/>
    <cellStyle name="Normal 14 8" xfId="5243"/>
    <cellStyle name="Normal 14 8 2" xfId="5244"/>
    <cellStyle name="Normal 14 8 2 2" xfId="5245"/>
    <cellStyle name="Normal 14 8 2 2 2" xfId="5246"/>
    <cellStyle name="Normal 14 8 2 3" xfId="5247"/>
    <cellStyle name="Normal 14 8 2 4" xfId="5248"/>
    <cellStyle name="Normal 14 8 3" xfId="5249"/>
    <cellStyle name="Normal 14 8 3 2" xfId="5250"/>
    <cellStyle name="Normal 14 8 4" xfId="5251"/>
    <cellStyle name="Normal 14 8 5" xfId="5252"/>
    <cellStyle name="Normal 14 9" xfId="5253"/>
    <cellStyle name="Normal 15" xfId="5254"/>
    <cellStyle name="Normal 15 2" xfId="5255"/>
    <cellStyle name="Normal 15 2 2" xfId="5256"/>
    <cellStyle name="Normal 15 2 2 2" xfId="5257"/>
    <cellStyle name="Normal 15 2 3" xfId="5258"/>
    <cellStyle name="Normal 15 3" xfId="5259"/>
    <cellStyle name="Normal 15 4" xfId="5260"/>
    <cellStyle name="Normal 15 4 2" xfId="5261"/>
    <cellStyle name="Normal 15 5" xfId="5262"/>
    <cellStyle name="Normal 15 6" xfId="5263"/>
    <cellStyle name="Normal 15 7" xfId="5264"/>
    <cellStyle name="Normal 15 8" xfId="5265"/>
    <cellStyle name="Normal 15 9" xfId="5266"/>
    <cellStyle name="Normal 16" xfId="5267"/>
    <cellStyle name="Normal 16 10" xfId="5268"/>
    <cellStyle name="Normal 16 11" xfId="5269"/>
    <cellStyle name="Normal 16 12" xfId="5270"/>
    <cellStyle name="Normal 16 2" xfId="5271"/>
    <cellStyle name="Normal 16 2 2" xfId="5272"/>
    <cellStyle name="Normal 16 2 2 2" xfId="5273"/>
    <cellStyle name="Normal 16 2 2 2 2" xfId="5274"/>
    <cellStyle name="Normal 16 2 2 3" xfId="5275"/>
    <cellStyle name="Normal 16 2 2 4" xfId="5276"/>
    <cellStyle name="Normal 16 2 3" xfId="5277"/>
    <cellStyle name="Normal 16 2 3 2" xfId="5278"/>
    <cellStyle name="Normal 16 2 4" xfId="5279"/>
    <cellStyle name="Normal 16 2 5" xfId="5280"/>
    <cellStyle name="Normal 16 3" xfId="5281"/>
    <cellStyle name="Normal 16 3 2" xfId="5282"/>
    <cellStyle name="Normal 16 3 2 2" xfId="5283"/>
    <cellStyle name="Normal 16 3 3" xfId="5284"/>
    <cellStyle name="Normal 16 3 4" xfId="5285"/>
    <cellStyle name="Normal 16 4" xfId="5286"/>
    <cellStyle name="Normal 16 5" xfId="5287"/>
    <cellStyle name="Normal 16 5 2" xfId="5288"/>
    <cellStyle name="Normal 16 5 2 2" xfId="5289"/>
    <cellStyle name="Normal 16 5 3" xfId="5290"/>
    <cellStyle name="Normal 16 5 4" xfId="5291"/>
    <cellStyle name="Normal 16 6" xfId="5292"/>
    <cellStyle name="Normal 16 6 2" xfId="5293"/>
    <cellStyle name="Normal 16 7" xfId="5294"/>
    <cellStyle name="Normal 16 8" xfId="5295"/>
    <cellStyle name="Normal 16 9" xfId="5296"/>
    <cellStyle name="Normal 17" xfId="5297"/>
    <cellStyle name="Normal 17 2" xfId="5298"/>
    <cellStyle name="Normal 17 2 2" xfId="5299"/>
    <cellStyle name="Normal 17 3" xfId="5300"/>
    <cellStyle name="Normal 17 4" xfId="5301"/>
    <cellStyle name="Normal 17 5" xfId="5302"/>
    <cellStyle name="Normal 18" xfId="5303"/>
    <cellStyle name="Normal 18 2" xfId="5304"/>
    <cellStyle name="Normal 18 2 2" xfId="5305"/>
    <cellStyle name="Normal 18 2 2 2" xfId="5306"/>
    <cellStyle name="Normal 18 2 3" xfId="5307"/>
    <cellStyle name="Normal 18 2 4" xfId="5308"/>
    <cellStyle name="Normal 18 3" xfId="5309"/>
    <cellStyle name="Normal 18 4" xfId="5310"/>
    <cellStyle name="Normal 18 4 2" xfId="5311"/>
    <cellStyle name="Normal 18 5" xfId="5312"/>
    <cellStyle name="Normal 18 6" xfId="5313"/>
    <cellStyle name="Normal 18 7" xfId="5314"/>
    <cellStyle name="Normal 18 8" xfId="5315"/>
    <cellStyle name="Normal 18 9" xfId="5316"/>
    <cellStyle name="Normal 19" xfId="5317"/>
    <cellStyle name="Normal 19 2" xfId="5318"/>
    <cellStyle name="Normal 19 2 2" xfId="5319"/>
    <cellStyle name="Normal 19 2 2 2" xfId="5320"/>
    <cellStyle name="Normal 19 2 3" xfId="5321"/>
    <cellStyle name="Normal 19 2 4" xfId="5322"/>
    <cellStyle name="Normal 19 3" xfId="5323"/>
    <cellStyle name="Normal 19 4" xfId="5324"/>
    <cellStyle name="Normal 19 4 2" xfId="5325"/>
    <cellStyle name="Normal 19 5" xfId="5326"/>
    <cellStyle name="Normal 19 6" xfId="5327"/>
    <cellStyle name="Normal 19 7" xfId="5328"/>
    <cellStyle name="Normal 19 8" xfId="5329"/>
    <cellStyle name="Normal 19 9" xfId="5330"/>
    <cellStyle name="Normal 2" xfId="5331"/>
    <cellStyle name="Normal 2 10" xfId="2"/>
    <cellStyle name="Normal 2 10 10" xfId="5332"/>
    <cellStyle name="Normal 2 10 11" xfId="5333"/>
    <cellStyle name="Normal 2 10 12" xfId="5334"/>
    <cellStyle name="Normal 2 10 13" xfId="5335"/>
    <cellStyle name="Normal 2 10 14" xfId="5336"/>
    <cellStyle name="Normal 2 10 15" xfId="5337"/>
    <cellStyle name="Normal 2 10 16" xfId="5338"/>
    <cellStyle name="Normal 2 10 17" xfId="5339"/>
    <cellStyle name="Normal 2 10 18" xfId="5340"/>
    <cellStyle name="Normal 2 10 19" xfId="5341"/>
    <cellStyle name="Normal 2 10 2" xfId="5342"/>
    <cellStyle name="Normal 2 10 20" xfId="5343"/>
    <cellStyle name="Normal 2 10 21" xfId="5344"/>
    <cellStyle name="Normal 2 10 22" xfId="5345"/>
    <cellStyle name="Normal 2 10 23" xfId="5346"/>
    <cellStyle name="Normal 2 10 24" xfId="5347"/>
    <cellStyle name="Normal 2 10 25" xfId="5348"/>
    <cellStyle name="Normal 2 10 3" xfId="5349"/>
    <cellStyle name="Normal 2 10 4" xfId="5350"/>
    <cellStyle name="Normal 2 10 5" xfId="5351"/>
    <cellStyle name="Normal 2 10 6" xfId="5352"/>
    <cellStyle name="Normal 2 10 7" xfId="5353"/>
    <cellStyle name="Normal 2 10 8" xfId="5354"/>
    <cellStyle name="Normal 2 10 9" xfId="5355"/>
    <cellStyle name="Normal 2 100" xfId="5356"/>
    <cellStyle name="Normal 2 11" xfId="5357"/>
    <cellStyle name="Normal 2 11 10" xfId="5358"/>
    <cellStyle name="Normal 2 11 11" xfId="5359"/>
    <cellStyle name="Normal 2 11 12" xfId="5360"/>
    <cellStyle name="Normal 2 11 13" xfId="5361"/>
    <cellStyle name="Normal 2 11 14" xfId="5362"/>
    <cellStyle name="Normal 2 11 15" xfId="5363"/>
    <cellStyle name="Normal 2 11 16" xfId="5364"/>
    <cellStyle name="Normal 2 11 17" xfId="5365"/>
    <cellStyle name="Normal 2 11 18" xfId="5366"/>
    <cellStyle name="Normal 2 11 19" xfId="5367"/>
    <cellStyle name="Normal 2 11 2" xfId="5368"/>
    <cellStyle name="Normal 2 11 20" xfId="5369"/>
    <cellStyle name="Normal 2 11 21" xfId="5370"/>
    <cellStyle name="Normal 2 11 22" xfId="5371"/>
    <cellStyle name="Normal 2 11 23" xfId="5372"/>
    <cellStyle name="Normal 2 11 24" xfId="5373"/>
    <cellStyle name="Normal 2 11 25" xfId="5374"/>
    <cellStyle name="Normal 2 11 3" xfId="5375"/>
    <cellStyle name="Normal 2 11 4" xfId="5376"/>
    <cellStyle name="Normal 2 11 5" xfId="5377"/>
    <cellStyle name="Normal 2 11 6" xfId="5378"/>
    <cellStyle name="Normal 2 11 7" xfId="5379"/>
    <cellStyle name="Normal 2 11 8" xfId="5380"/>
    <cellStyle name="Normal 2 11 9" xfId="5381"/>
    <cellStyle name="Normal 2 12" xfId="5382"/>
    <cellStyle name="Normal 2 12 10" xfId="5383"/>
    <cellStyle name="Normal 2 12 11" xfId="5384"/>
    <cellStyle name="Normal 2 12 12" xfId="5385"/>
    <cellStyle name="Normal 2 12 13" xfId="5386"/>
    <cellStyle name="Normal 2 12 14" xfId="5387"/>
    <cellStyle name="Normal 2 12 15" xfId="5388"/>
    <cellStyle name="Normal 2 12 16" xfId="5389"/>
    <cellStyle name="Normal 2 12 17" xfId="5390"/>
    <cellStyle name="Normal 2 12 18" xfId="5391"/>
    <cellStyle name="Normal 2 12 19" xfId="5392"/>
    <cellStyle name="Normal 2 12 2" xfId="5393"/>
    <cellStyle name="Normal 2 12 20" xfId="5394"/>
    <cellStyle name="Normal 2 12 21" xfId="5395"/>
    <cellStyle name="Normal 2 12 22" xfId="5396"/>
    <cellStyle name="Normal 2 12 23" xfId="5397"/>
    <cellStyle name="Normal 2 12 3" xfId="5398"/>
    <cellStyle name="Normal 2 12 4" xfId="5399"/>
    <cellStyle name="Normal 2 12 5" xfId="5400"/>
    <cellStyle name="Normal 2 12 6" xfId="5401"/>
    <cellStyle name="Normal 2 12 7" xfId="5402"/>
    <cellStyle name="Normal 2 12 8" xfId="5403"/>
    <cellStyle name="Normal 2 12 9" xfId="5404"/>
    <cellStyle name="Normal 2 13" xfId="5405"/>
    <cellStyle name="Normal 2 13 10" xfId="5406"/>
    <cellStyle name="Normal 2 13 11" xfId="5407"/>
    <cellStyle name="Normal 2 13 12" xfId="5408"/>
    <cellStyle name="Normal 2 13 13" xfId="5409"/>
    <cellStyle name="Normal 2 13 14" xfId="5410"/>
    <cellStyle name="Normal 2 13 15" xfId="5411"/>
    <cellStyle name="Normal 2 13 16" xfId="5412"/>
    <cellStyle name="Normal 2 13 17" xfId="5413"/>
    <cellStyle name="Normal 2 13 18" xfId="5414"/>
    <cellStyle name="Normal 2 13 19" xfId="5415"/>
    <cellStyle name="Normal 2 13 2" xfId="5416"/>
    <cellStyle name="Normal 2 13 20" xfId="5417"/>
    <cellStyle name="Normal 2 13 21" xfId="5418"/>
    <cellStyle name="Normal 2 13 22" xfId="5419"/>
    <cellStyle name="Normal 2 13 23" xfId="5420"/>
    <cellStyle name="Normal 2 13 3" xfId="5421"/>
    <cellStyle name="Normal 2 13 4" xfId="5422"/>
    <cellStyle name="Normal 2 13 5" xfId="5423"/>
    <cellStyle name="Normal 2 13 6" xfId="5424"/>
    <cellStyle name="Normal 2 13 7" xfId="5425"/>
    <cellStyle name="Normal 2 13 8" xfId="5426"/>
    <cellStyle name="Normal 2 13 9" xfId="5427"/>
    <cellStyle name="Normal 2 14" xfId="5428"/>
    <cellStyle name="Normal 2 14 10" xfId="5429"/>
    <cellStyle name="Normal 2 14 11" xfId="5430"/>
    <cellStyle name="Normal 2 14 12" xfId="5431"/>
    <cellStyle name="Normal 2 14 13" xfId="5432"/>
    <cellStyle name="Normal 2 14 14" xfId="5433"/>
    <cellStyle name="Normal 2 14 15" xfId="5434"/>
    <cellStyle name="Normal 2 14 16" xfId="5435"/>
    <cellStyle name="Normal 2 14 17" xfId="5436"/>
    <cellStyle name="Normal 2 14 18" xfId="5437"/>
    <cellStyle name="Normal 2 14 19" xfId="5438"/>
    <cellStyle name="Normal 2 14 2" xfId="5439"/>
    <cellStyle name="Normal 2 14 20" xfId="5440"/>
    <cellStyle name="Normal 2 14 21" xfId="5441"/>
    <cellStyle name="Normal 2 14 22" xfId="5442"/>
    <cellStyle name="Normal 2 14 23" xfId="5443"/>
    <cellStyle name="Normal 2 14 3" xfId="5444"/>
    <cellStyle name="Normal 2 14 4" xfId="5445"/>
    <cellStyle name="Normal 2 14 5" xfId="5446"/>
    <cellStyle name="Normal 2 14 6" xfId="5447"/>
    <cellStyle name="Normal 2 14 7" xfId="5448"/>
    <cellStyle name="Normal 2 14 8" xfId="5449"/>
    <cellStyle name="Normal 2 14 9" xfId="5450"/>
    <cellStyle name="Normal 2 15" xfId="5451"/>
    <cellStyle name="Normal 2 15 10" xfId="5452"/>
    <cellStyle name="Normal 2 15 11" xfId="5453"/>
    <cellStyle name="Normal 2 15 12" xfId="5454"/>
    <cellStyle name="Normal 2 15 13" xfId="5455"/>
    <cellStyle name="Normal 2 15 14" xfId="5456"/>
    <cellStyle name="Normal 2 15 15" xfId="5457"/>
    <cellStyle name="Normal 2 15 16" xfId="5458"/>
    <cellStyle name="Normal 2 15 17" xfId="5459"/>
    <cellStyle name="Normal 2 15 18" xfId="5460"/>
    <cellStyle name="Normal 2 15 19" xfId="5461"/>
    <cellStyle name="Normal 2 15 2" xfId="5462"/>
    <cellStyle name="Normal 2 15 20" xfId="5463"/>
    <cellStyle name="Normal 2 15 21" xfId="5464"/>
    <cellStyle name="Normal 2 15 22" xfId="5465"/>
    <cellStyle name="Normal 2 15 23" xfId="5466"/>
    <cellStyle name="Normal 2 15 3" xfId="5467"/>
    <cellStyle name="Normal 2 15 4" xfId="5468"/>
    <cellStyle name="Normal 2 15 5" xfId="5469"/>
    <cellStyle name="Normal 2 15 6" xfId="5470"/>
    <cellStyle name="Normal 2 15 7" xfId="5471"/>
    <cellStyle name="Normal 2 15 8" xfId="5472"/>
    <cellStyle name="Normal 2 15 9" xfId="5473"/>
    <cellStyle name="Normal 2 16" xfId="5474"/>
    <cellStyle name="Normal 2 16 10" xfId="5475"/>
    <cellStyle name="Normal 2 16 11" xfId="5476"/>
    <cellStyle name="Normal 2 16 12" xfId="5477"/>
    <cellStyle name="Normal 2 16 13" xfId="5478"/>
    <cellStyle name="Normal 2 16 14" xfId="5479"/>
    <cellStyle name="Normal 2 16 15" xfId="5480"/>
    <cellStyle name="Normal 2 16 16" xfId="5481"/>
    <cellStyle name="Normal 2 16 17" xfId="5482"/>
    <cellStyle name="Normal 2 16 18" xfId="5483"/>
    <cellStyle name="Normal 2 16 19" xfId="5484"/>
    <cellStyle name="Normal 2 16 2" xfId="5485"/>
    <cellStyle name="Normal 2 16 20" xfId="5486"/>
    <cellStyle name="Normal 2 16 21" xfId="5487"/>
    <cellStyle name="Normal 2 16 22" xfId="5488"/>
    <cellStyle name="Normal 2 16 23" xfId="5489"/>
    <cellStyle name="Normal 2 16 3" xfId="5490"/>
    <cellStyle name="Normal 2 16 4" xfId="5491"/>
    <cellStyle name="Normal 2 16 5" xfId="5492"/>
    <cellStyle name="Normal 2 16 6" xfId="5493"/>
    <cellStyle name="Normal 2 16 7" xfId="5494"/>
    <cellStyle name="Normal 2 16 8" xfId="5495"/>
    <cellStyle name="Normal 2 16 9" xfId="5496"/>
    <cellStyle name="Normal 2 17" xfId="5497"/>
    <cellStyle name="Normal 2 17 10" xfId="5498"/>
    <cellStyle name="Normal 2 17 11" xfId="5499"/>
    <cellStyle name="Normal 2 17 12" xfId="5500"/>
    <cellStyle name="Normal 2 17 13" xfId="5501"/>
    <cellStyle name="Normal 2 17 14" xfId="5502"/>
    <cellStyle name="Normal 2 17 15" xfId="5503"/>
    <cellStyle name="Normal 2 17 16" xfId="5504"/>
    <cellStyle name="Normal 2 17 17" xfId="5505"/>
    <cellStyle name="Normal 2 17 18" xfId="5506"/>
    <cellStyle name="Normal 2 17 19" xfId="5507"/>
    <cellStyle name="Normal 2 17 2" xfId="5508"/>
    <cellStyle name="Normal 2 17 20" xfId="5509"/>
    <cellStyle name="Normal 2 17 21" xfId="5510"/>
    <cellStyle name="Normal 2 17 22" xfId="5511"/>
    <cellStyle name="Normal 2 17 23" xfId="5512"/>
    <cellStyle name="Normal 2 17 3" xfId="5513"/>
    <cellStyle name="Normal 2 17 4" xfId="5514"/>
    <cellStyle name="Normal 2 17 5" xfId="5515"/>
    <cellStyle name="Normal 2 17 6" xfId="5516"/>
    <cellStyle name="Normal 2 17 7" xfId="5517"/>
    <cellStyle name="Normal 2 17 8" xfId="5518"/>
    <cellStyle name="Normal 2 17 9" xfId="5519"/>
    <cellStyle name="Normal 2 18" xfId="5520"/>
    <cellStyle name="Normal 2 18 10" xfId="5521"/>
    <cellStyle name="Normal 2 18 11" xfId="5522"/>
    <cellStyle name="Normal 2 18 12" xfId="5523"/>
    <cellStyle name="Normal 2 18 13" xfId="5524"/>
    <cellStyle name="Normal 2 18 14" xfId="5525"/>
    <cellStyle name="Normal 2 18 15" xfId="5526"/>
    <cellStyle name="Normal 2 18 16" xfId="5527"/>
    <cellStyle name="Normal 2 18 17" xfId="5528"/>
    <cellStyle name="Normal 2 18 18" xfId="5529"/>
    <cellStyle name="Normal 2 18 19" xfId="5530"/>
    <cellStyle name="Normal 2 18 2" xfId="5531"/>
    <cellStyle name="Normal 2 18 20" xfId="5532"/>
    <cellStyle name="Normal 2 18 21" xfId="5533"/>
    <cellStyle name="Normal 2 18 22" xfId="5534"/>
    <cellStyle name="Normal 2 18 23" xfId="5535"/>
    <cellStyle name="Normal 2 18 3" xfId="5536"/>
    <cellStyle name="Normal 2 18 4" xfId="5537"/>
    <cellStyle name="Normal 2 18 5" xfId="5538"/>
    <cellStyle name="Normal 2 18 6" xfId="5539"/>
    <cellStyle name="Normal 2 18 7" xfId="5540"/>
    <cellStyle name="Normal 2 18 8" xfId="5541"/>
    <cellStyle name="Normal 2 18 9" xfId="5542"/>
    <cellStyle name="Normal 2 19" xfId="5543"/>
    <cellStyle name="Normal 2 19 10" xfId="5544"/>
    <cellStyle name="Normal 2 19 11" xfId="5545"/>
    <cellStyle name="Normal 2 19 12" xfId="5546"/>
    <cellStyle name="Normal 2 19 13" xfId="5547"/>
    <cellStyle name="Normal 2 19 14" xfId="5548"/>
    <cellStyle name="Normal 2 19 15" xfId="5549"/>
    <cellStyle name="Normal 2 19 16" xfId="5550"/>
    <cellStyle name="Normal 2 19 17" xfId="5551"/>
    <cellStyle name="Normal 2 19 18" xfId="5552"/>
    <cellStyle name="Normal 2 19 19" xfId="5553"/>
    <cellStyle name="Normal 2 19 2" xfId="5554"/>
    <cellStyle name="Normal 2 19 20" xfId="5555"/>
    <cellStyle name="Normal 2 19 21" xfId="5556"/>
    <cellStyle name="Normal 2 19 22" xfId="5557"/>
    <cellStyle name="Normal 2 19 23" xfId="5558"/>
    <cellStyle name="Normal 2 19 3" xfId="5559"/>
    <cellStyle name="Normal 2 19 4" xfId="5560"/>
    <cellStyle name="Normal 2 19 5" xfId="5561"/>
    <cellStyle name="Normal 2 19 6" xfId="5562"/>
    <cellStyle name="Normal 2 19 7" xfId="5563"/>
    <cellStyle name="Normal 2 19 8" xfId="5564"/>
    <cellStyle name="Normal 2 19 9" xfId="5565"/>
    <cellStyle name="Normal 2 2" xfId="5566"/>
    <cellStyle name="Normal 2 2 10" xfId="5567"/>
    <cellStyle name="Normal 2 2 11" xfId="5568"/>
    <cellStyle name="Normal 2 2 12" xfId="5569"/>
    <cellStyle name="Normal 2 2 13" xfId="5570"/>
    <cellStyle name="Normal 2 2 14" xfId="5571"/>
    <cellStyle name="Normal 2 2 15" xfId="5572"/>
    <cellStyle name="Normal 2 2 16" xfId="5573"/>
    <cellStyle name="Normal 2 2 17" xfId="5574"/>
    <cellStyle name="Normal 2 2 18" xfId="5575"/>
    <cellStyle name="Normal 2 2 19" xfId="5576"/>
    <cellStyle name="Normal 2 2 2" xfId="5577"/>
    <cellStyle name="Normal 2 2 2 2" xfId="5578"/>
    <cellStyle name="Normal 2 2 2 3" xfId="5579"/>
    <cellStyle name="Normal 2 2 2 4" xfId="5580"/>
    <cellStyle name="Normal 2 2 2 5" xfId="5581"/>
    <cellStyle name="Normal 2 2 2 6" xfId="5582"/>
    <cellStyle name="Normal 2 2 2 7" xfId="5583"/>
    <cellStyle name="Normal 2 2 20" xfId="5584"/>
    <cellStyle name="Normal 2 2 21" xfId="5585"/>
    <cellStyle name="Normal 2 2 22" xfId="5586"/>
    <cellStyle name="Normal 2 2 23" xfId="5587"/>
    <cellStyle name="Normal 2 2 23 2" xfId="5588"/>
    <cellStyle name="Normal 2 2 23 3" xfId="5589"/>
    <cellStyle name="Normal 2 2 3" xfId="5590"/>
    <cellStyle name="Normal 2 2 4" xfId="5591"/>
    <cellStyle name="Normal 2 2 5" xfId="5592"/>
    <cellStyle name="Normal 2 2 5 2" xfId="5593"/>
    <cellStyle name="Normal 2 2 6" xfId="5594"/>
    <cellStyle name="Normal 2 2 7" xfId="5595"/>
    <cellStyle name="Normal 2 2 8" xfId="5596"/>
    <cellStyle name="Normal 2 2 9" xfId="5597"/>
    <cellStyle name="Normal 2 20" xfId="5598"/>
    <cellStyle name="Normal 2 20 10" xfId="5599"/>
    <cellStyle name="Normal 2 20 11" xfId="5600"/>
    <cellStyle name="Normal 2 20 12" xfId="5601"/>
    <cellStyle name="Normal 2 20 13" xfId="5602"/>
    <cellStyle name="Normal 2 20 14" xfId="5603"/>
    <cellStyle name="Normal 2 20 15" xfId="5604"/>
    <cellStyle name="Normal 2 20 16" xfId="5605"/>
    <cellStyle name="Normal 2 20 17" xfId="5606"/>
    <cellStyle name="Normal 2 20 18" xfId="5607"/>
    <cellStyle name="Normal 2 20 19" xfId="5608"/>
    <cellStyle name="Normal 2 20 2" xfId="5609"/>
    <cellStyle name="Normal 2 20 20" xfId="5610"/>
    <cellStyle name="Normal 2 20 21" xfId="5611"/>
    <cellStyle name="Normal 2 20 22" xfId="5612"/>
    <cellStyle name="Normal 2 20 23" xfId="5613"/>
    <cellStyle name="Normal 2 20 3" xfId="5614"/>
    <cellStyle name="Normal 2 20 4" xfId="5615"/>
    <cellStyle name="Normal 2 20 5" xfId="5616"/>
    <cellStyle name="Normal 2 20 6" xfId="5617"/>
    <cellStyle name="Normal 2 20 7" xfId="5618"/>
    <cellStyle name="Normal 2 20 8" xfId="5619"/>
    <cellStyle name="Normal 2 20 9" xfId="5620"/>
    <cellStyle name="Normal 2 21" xfId="5621"/>
    <cellStyle name="Normal 2 21 10" xfId="5622"/>
    <cellStyle name="Normal 2 21 11" xfId="5623"/>
    <cellStyle name="Normal 2 21 12" xfId="5624"/>
    <cellStyle name="Normal 2 21 13" xfId="5625"/>
    <cellStyle name="Normal 2 21 14" xfId="5626"/>
    <cellStyle name="Normal 2 21 15" xfId="5627"/>
    <cellStyle name="Normal 2 21 16" xfId="5628"/>
    <cellStyle name="Normal 2 21 17" xfId="5629"/>
    <cellStyle name="Normal 2 21 18" xfId="5630"/>
    <cellStyle name="Normal 2 21 19" xfId="5631"/>
    <cellStyle name="Normal 2 21 2" xfId="5632"/>
    <cellStyle name="Normal 2 21 20" xfId="5633"/>
    <cellStyle name="Normal 2 21 21" xfId="5634"/>
    <cellStyle name="Normal 2 21 22" xfId="5635"/>
    <cellStyle name="Normal 2 21 23" xfId="5636"/>
    <cellStyle name="Normal 2 21 3" xfId="5637"/>
    <cellStyle name="Normal 2 21 4" xfId="5638"/>
    <cellStyle name="Normal 2 21 5" xfId="5639"/>
    <cellStyle name="Normal 2 21 6" xfId="5640"/>
    <cellStyle name="Normal 2 21 7" xfId="5641"/>
    <cellStyle name="Normal 2 21 8" xfId="5642"/>
    <cellStyle name="Normal 2 21 9" xfId="5643"/>
    <cellStyle name="Normal 2 22" xfId="5644"/>
    <cellStyle name="Normal 2 22 10" xfId="5645"/>
    <cellStyle name="Normal 2 22 11" xfId="5646"/>
    <cellStyle name="Normal 2 22 12" xfId="5647"/>
    <cellStyle name="Normal 2 22 13" xfId="5648"/>
    <cellStyle name="Normal 2 22 14" xfId="5649"/>
    <cellStyle name="Normal 2 22 15" xfId="5650"/>
    <cellStyle name="Normal 2 22 16" xfId="5651"/>
    <cellStyle name="Normal 2 22 17" xfId="5652"/>
    <cellStyle name="Normal 2 22 18" xfId="5653"/>
    <cellStyle name="Normal 2 22 19" xfId="5654"/>
    <cellStyle name="Normal 2 22 2" xfId="5655"/>
    <cellStyle name="Normal 2 22 20" xfId="5656"/>
    <cellStyle name="Normal 2 22 21" xfId="5657"/>
    <cellStyle name="Normal 2 22 22" xfId="5658"/>
    <cellStyle name="Normal 2 22 23" xfId="5659"/>
    <cellStyle name="Normal 2 22 3" xfId="5660"/>
    <cellStyle name="Normal 2 22 4" xfId="5661"/>
    <cellStyle name="Normal 2 22 5" xfId="5662"/>
    <cellStyle name="Normal 2 22 6" xfId="5663"/>
    <cellStyle name="Normal 2 22 7" xfId="5664"/>
    <cellStyle name="Normal 2 22 8" xfId="5665"/>
    <cellStyle name="Normal 2 22 9" xfId="5666"/>
    <cellStyle name="Normal 2 23" xfId="5667"/>
    <cellStyle name="Normal 2 23 10" xfId="5668"/>
    <cellStyle name="Normal 2 23 11" xfId="5669"/>
    <cellStyle name="Normal 2 23 12" xfId="5670"/>
    <cellStyle name="Normal 2 23 13" xfId="5671"/>
    <cellStyle name="Normal 2 23 14" xfId="5672"/>
    <cellStyle name="Normal 2 23 15" xfId="5673"/>
    <cellStyle name="Normal 2 23 16" xfId="5674"/>
    <cellStyle name="Normal 2 23 17" xfId="5675"/>
    <cellStyle name="Normal 2 23 18" xfId="5676"/>
    <cellStyle name="Normal 2 23 19" xfId="5677"/>
    <cellStyle name="Normal 2 23 2" xfId="5678"/>
    <cellStyle name="Normal 2 23 20" xfId="5679"/>
    <cellStyle name="Normal 2 23 21" xfId="5680"/>
    <cellStyle name="Normal 2 23 22" xfId="5681"/>
    <cellStyle name="Normal 2 23 23" xfId="5682"/>
    <cellStyle name="Normal 2 23 3" xfId="5683"/>
    <cellStyle name="Normal 2 23 4" xfId="5684"/>
    <cellStyle name="Normal 2 23 5" xfId="5685"/>
    <cellStyle name="Normal 2 23 6" xfId="5686"/>
    <cellStyle name="Normal 2 23 7" xfId="5687"/>
    <cellStyle name="Normal 2 23 8" xfId="5688"/>
    <cellStyle name="Normal 2 23 9" xfId="5689"/>
    <cellStyle name="Normal 2 24" xfId="5690"/>
    <cellStyle name="Normal 2 24 10" xfId="5691"/>
    <cellStyle name="Normal 2 24 11" xfId="5692"/>
    <cellStyle name="Normal 2 24 12" xfId="5693"/>
    <cellStyle name="Normal 2 24 13" xfId="5694"/>
    <cellStyle name="Normal 2 24 14" xfId="5695"/>
    <cellStyle name="Normal 2 24 15" xfId="5696"/>
    <cellStyle name="Normal 2 24 16" xfId="5697"/>
    <cellStyle name="Normal 2 24 17" xfId="5698"/>
    <cellStyle name="Normal 2 24 18" xfId="5699"/>
    <cellStyle name="Normal 2 24 19" xfId="5700"/>
    <cellStyle name="Normal 2 24 2" xfId="5701"/>
    <cellStyle name="Normal 2 24 20" xfId="5702"/>
    <cellStyle name="Normal 2 24 21" xfId="5703"/>
    <cellStyle name="Normal 2 24 22" xfId="5704"/>
    <cellStyle name="Normal 2 24 23" xfId="5705"/>
    <cellStyle name="Normal 2 24 3" xfId="5706"/>
    <cellStyle name="Normal 2 24 4" xfId="5707"/>
    <cellStyle name="Normal 2 24 5" xfId="5708"/>
    <cellStyle name="Normal 2 24 6" xfId="5709"/>
    <cellStyle name="Normal 2 24 7" xfId="5710"/>
    <cellStyle name="Normal 2 24 8" xfId="5711"/>
    <cellStyle name="Normal 2 24 9" xfId="5712"/>
    <cellStyle name="Normal 2 25" xfId="5713"/>
    <cellStyle name="Normal 2 25 10" xfId="5714"/>
    <cellStyle name="Normal 2 25 11" xfId="5715"/>
    <cellStyle name="Normal 2 25 12" xfId="5716"/>
    <cellStyle name="Normal 2 25 13" xfId="5717"/>
    <cellStyle name="Normal 2 25 14" xfId="5718"/>
    <cellStyle name="Normal 2 25 15" xfId="5719"/>
    <cellStyle name="Normal 2 25 16" xfId="5720"/>
    <cellStyle name="Normal 2 25 17" xfId="5721"/>
    <cellStyle name="Normal 2 25 18" xfId="5722"/>
    <cellStyle name="Normal 2 25 19" xfId="5723"/>
    <cellStyle name="Normal 2 25 2" xfId="5724"/>
    <cellStyle name="Normal 2 25 20" xfId="5725"/>
    <cellStyle name="Normal 2 25 21" xfId="5726"/>
    <cellStyle name="Normal 2 25 22" xfId="5727"/>
    <cellStyle name="Normal 2 25 23" xfId="5728"/>
    <cellStyle name="Normal 2 25 3" xfId="5729"/>
    <cellStyle name="Normal 2 25 4" xfId="5730"/>
    <cellStyle name="Normal 2 25 5" xfId="5731"/>
    <cellStyle name="Normal 2 25 6" xfId="5732"/>
    <cellStyle name="Normal 2 25 7" xfId="5733"/>
    <cellStyle name="Normal 2 25 8" xfId="5734"/>
    <cellStyle name="Normal 2 25 9" xfId="5735"/>
    <cellStyle name="Normal 2 26" xfId="5736"/>
    <cellStyle name="Normal 2 26 10" xfId="5737"/>
    <cellStyle name="Normal 2 26 11" xfId="5738"/>
    <cellStyle name="Normal 2 26 12" xfId="5739"/>
    <cellStyle name="Normal 2 26 13" xfId="5740"/>
    <cellStyle name="Normal 2 26 14" xfId="5741"/>
    <cellStyle name="Normal 2 26 15" xfId="5742"/>
    <cellStyle name="Normal 2 26 16" xfId="5743"/>
    <cellStyle name="Normal 2 26 17" xfId="5744"/>
    <cellStyle name="Normal 2 26 18" xfId="5745"/>
    <cellStyle name="Normal 2 26 19" xfId="5746"/>
    <cellStyle name="Normal 2 26 2" xfId="5747"/>
    <cellStyle name="Normal 2 26 20" xfId="5748"/>
    <cellStyle name="Normal 2 26 21" xfId="5749"/>
    <cellStyle name="Normal 2 26 22" xfId="5750"/>
    <cellStyle name="Normal 2 26 23" xfId="5751"/>
    <cellStyle name="Normal 2 26 3" xfId="5752"/>
    <cellStyle name="Normal 2 26 4" xfId="5753"/>
    <cellStyle name="Normal 2 26 5" xfId="5754"/>
    <cellStyle name="Normal 2 26 6" xfId="5755"/>
    <cellStyle name="Normal 2 26 7" xfId="5756"/>
    <cellStyle name="Normal 2 26 8" xfId="5757"/>
    <cellStyle name="Normal 2 26 9" xfId="5758"/>
    <cellStyle name="Normal 2 27" xfId="5759"/>
    <cellStyle name="Normal 2 27 10" xfId="5760"/>
    <cellStyle name="Normal 2 27 11" xfId="5761"/>
    <cellStyle name="Normal 2 27 12" xfId="5762"/>
    <cellStyle name="Normal 2 27 13" xfId="5763"/>
    <cellStyle name="Normal 2 27 14" xfId="5764"/>
    <cellStyle name="Normal 2 27 15" xfId="5765"/>
    <cellStyle name="Normal 2 27 16" xfId="5766"/>
    <cellStyle name="Normal 2 27 17" xfId="5767"/>
    <cellStyle name="Normal 2 27 18" xfId="5768"/>
    <cellStyle name="Normal 2 27 19" xfId="5769"/>
    <cellStyle name="Normal 2 27 2" xfId="5770"/>
    <cellStyle name="Normal 2 27 20" xfId="5771"/>
    <cellStyle name="Normal 2 27 21" xfId="5772"/>
    <cellStyle name="Normal 2 27 22" xfId="5773"/>
    <cellStyle name="Normal 2 27 23" xfId="5774"/>
    <cellStyle name="Normal 2 27 3" xfId="5775"/>
    <cellStyle name="Normal 2 27 4" xfId="5776"/>
    <cellStyle name="Normal 2 27 5" xfId="5777"/>
    <cellStyle name="Normal 2 27 6" xfId="5778"/>
    <cellStyle name="Normal 2 27 7" xfId="5779"/>
    <cellStyle name="Normal 2 27 8" xfId="5780"/>
    <cellStyle name="Normal 2 27 9" xfId="5781"/>
    <cellStyle name="Normal 2 28" xfId="5782"/>
    <cellStyle name="Normal 2 28 10" xfId="5783"/>
    <cellStyle name="Normal 2 28 11" xfId="5784"/>
    <cellStyle name="Normal 2 28 12" xfId="5785"/>
    <cellStyle name="Normal 2 28 13" xfId="5786"/>
    <cellStyle name="Normal 2 28 14" xfId="5787"/>
    <cellStyle name="Normal 2 28 15" xfId="5788"/>
    <cellStyle name="Normal 2 28 16" xfId="5789"/>
    <cellStyle name="Normal 2 28 17" xfId="5790"/>
    <cellStyle name="Normal 2 28 18" xfId="5791"/>
    <cellStyle name="Normal 2 28 19" xfId="5792"/>
    <cellStyle name="Normal 2 28 2" xfId="5793"/>
    <cellStyle name="Normal 2 28 20" xfId="5794"/>
    <cellStyle name="Normal 2 28 21" xfId="5795"/>
    <cellStyle name="Normal 2 28 22" xfId="5796"/>
    <cellStyle name="Normal 2 28 23" xfId="5797"/>
    <cellStyle name="Normal 2 28 3" xfId="5798"/>
    <cellStyle name="Normal 2 28 4" xfId="5799"/>
    <cellStyle name="Normal 2 28 5" xfId="5800"/>
    <cellStyle name="Normal 2 28 6" xfId="5801"/>
    <cellStyle name="Normal 2 28 7" xfId="5802"/>
    <cellStyle name="Normal 2 28 8" xfId="5803"/>
    <cellStyle name="Normal 2 28 9" xfId="5804"/>
    <cellStyle name="Normal 2 29" xfId="5805"/>
    <cellStyle name="Normal 2 29 10" xfId="5806"/>
    <cellStyle name="Normal 2 29 11" xfId="5807"/>
    <cellStyle name="Normal 2 29 12" xfId="5808"/>
    <cellStyle name="Normal 2 29 13" xfId="5809"/>
    <cellStyle name="Normal 2 29 14" xfId="5810"/>
    <cellStyle name="Normal 2 29 15" xfId="5811"/>
    <cellStyle name="Normal 2 29 16" xfId="5812"/>
    <cellStyle name="Normal 2 29 17" xfId="5813"/>
    <cellStyle name="Normal 2 29 18" xfId="5814"/>
    <cellStyle name="Normal 2 29 19" xfId="5815"/>
    <cellStyle name="Normal 2 29 2" xfId="5816"/>
    <cellStyle name="Normal 2 29 20" xfId="5817"/>
    <cellStyle name="Normal 2 29 21" xfId="5818"/>
    <cellStyle name="Normal 2 29 22" xfId="5819"/>
    <cellStyle name="Normal 2 29 23" xfId="5820"/>
    <cellStyle name="Normal 2 29 3" xfId="5821"/>
    <cellStyle name="Normal 2 29 4" xfId="5822"/>
    <cellStyle name="Normal 2 29 5" xfId="5823"/>
    <cellStyle name="Normal 2 29 6" xfId="5824"/>
    <cellStyle name="Normal 2 29 7" xfId="5825"/>
    <cellStyle name="Normal 2 29 8" xfId="5826"/>
    <cellStyle name="Normal 2 29 9" xfId="5827"/>
    <cellStyle name="Normal 2 3" xfId="5828"/>
    <cellStyle name="Normal 2 3 10" xfId="5829"/>
    <cellStyle name="Normal 2 3 11" xfId="5830"/>
    <cellStyle name="Normal 2 3 12" xfId="5831"/>
    <cellStyle name="Normal 2 3 13" xfId="5832"/>
    <cellStyle name="Normal 2 3 14" xfId="5833"/>
    <cellStyle name="Normal 2 3 2" xfId="5834"/>
    <cellStyle name="Normal 2 3 2 10" xfId="5835"/>
    <cellStyle name="Normal 2 3 2 2" xfId="5836"/>
    <cellStyle name="Normal 2 3 2 2 2" xfId="5837"/>
    <cellStyle name="Normal 2 3 2 2 2 2" xfId="5838"/>
    <cellStyle name="Normal 2 3 2 2 2 2 2" xfId="5839"/>
    <cellStyle name="Normal 2 3 2 2 2 2 2 2" xfId="5840"/>
    <cellStyle name="Normal 2 3 2 2 2 2 3" xfId="5841"/>
    <cellStyle name="Normal 2 3 2 2 2 2 4" xfId="5842"/>
    <cellStyle name="Normal 2 3 2 2 2 3" xfId="5843"/>
    <cellStyle name="Normal 2 3 2 2 2 3 2" xfId="5844"/>
    <cellStyle name="Normal 2 3 2 2 2 4" xfId="5845"/>
    <cellStyle name="Normal 2 3 2 2 2 5" xfId="5846"/>
    <cellStyle name="Normal 2 3 2 2 3" xfId="5847"/>
    <cellStyle name="Normal 2 3 2 2 3 2" xfId="5848"/>
    <cellStyle name="Normal 2 3 2 2 3 2 2" xfId="5849"/>
    <cellStyle name="Normal 2 3 2 2 3 3" xfId="5850"/>
    <cellStyle name="Normal 2 3 2 2 3 4" xfId="5851"/>
    <cellStyle name="Normal 2 3 2 2 4" xfId="5852"/>
    <cellStyle name="Normal 2 3 2 2 4 2" xfId="5853"/>
    <cellStyle name="Normal 2 3 2 2 5" xfId="5854"/>
    <cellStyle name="Normal 2 3 2 2 6" xfId="5855"/>
    <cellStyle name="Normal 2 3 2 2 7" xfId="5856"/>
    <cellStyle name="Normal 2 3 2 3" xfId="5857"/>
    <cellStyle name="Normal 2 3 2 3 2" xfId="5858"/>
    <cellStyle name="Normal 2 3 2 3 2 2" xfId="5859"/>
    <cellStyle name="Normal 2 3 2 3 2 2 2" xfId="5860"/>
    <cellStyle name="Normal 2 3 2 3 2 3" xfId="5861"/>
    <cellStyle name="Normal 2 3 2 3 2 4" xfId="5862"/>
    <cellStyle name="Normal 2 3 2 3 3" xfId="5863"/>
    <cellStyle name="Normal 2 3 2 3 3 2" xfId="5864"/>
    <cellStyle name="Normal 2 3 2 3 4" xfId="5865"/>
    <cellStyle name="Normal 2 3 2 3 5" xfId="5866"/>
    <cellStyle name="Normal 2 3 2 4" xfId="5867"/>
    <cellStyle name="Normal 2 3 2 4 2" xfId="5868"/>
    <cellStyle name="Normal 2 3 2 4 2 2" xfId="5869"/>
    <cellStyle name="Normal 2 3 2 4 3" xfId="5870"/>
    <cellStyle name="Normal 2 3 2 4 4" xfId="5871"/>
    <cellStyle name="Normal 2 3 2 5" xfId="5872"/>
    <cellStyle name="Normal 2 3 2 5 2" xfId="5873"/>
    <cellStyle name="Normal 2 3 2 6" xfId="5874"/>
    <cellStyle name="Normal 2 3 2 7" xfId="5875"/>
    <cellStyle name="Normal 2 3 2 8" xfId="5876"/>
    <cellStyle name="Normal 2 3 2 9" xfId="5877"/>
    <cellStyle name="Normal 2 3 3" xfId="5878"/>
    <cellStyle name="Normal 2 3 3 2" xfId="5879"/>
    <cellStyle name="Normal 2 3 3 2 2" xfId="5880"/>
    <cellStyle name="Normal 2 3 3 2 2 2" xfId="5881"/>
    <cellStyle name="Normal 2 3 3 2 2 2 2" xfId="5882"/>
    <cellStyle name="Normal 2 3 3 2 2 3" xfId="5883"/>
    <cellStyle name="Normal 2 3 3 2 2 4" xfId="5884"/>
    <cellStyle name="Normal 2 3 3 2 3" xfId="5885"/>
    <cellStyle name="Normal 2 3 3 2 3 2" xfId="5886"/>
    <cellStyle name="Normal 2 3 3 2 4" xfId="5887"/>
    <cellStyle name="Normal 2 3 3 2 5" xfId="5888"/>
    <cellStyle name="Normal 2 3 3 3" xfId="5889"/>
    <cellStyle name="Normal 2 3 3 3 2" xfId="5890"/>
    <cellStyle name="Normal 2 3 3 3 2 2" xfId="5891"/>
    <cellStyle name="Normal 2 3 3 3 3" xfId="5892"/>
    <cellStyle name="Normal 2 3 3 3 4" xfId="5893"/>
    <cellStyle name="Normal 2 3 3 4" xfId="5894"/>
    <cellStyle name="Normal 2 3 3 4 2" xfId="5895"/>
    <cellStyle name="Normal 2 3 3 5" xfId="5896"/>
    <cellStyle name="Normal 2 3 3 6" xfId="5897"/>
    <cellStyle name="Normal 2 3 3 7" xfId="5898"/>
    <cellStyle name="Normal 2 3 3 8" xfId="5899"/>
    <cellStyle name="Normal 2 3 4" xfId="5900"/>
    <cellStyle name="Normal 2 3 4 2" xfId="5901"/>
    <cellStyle name="Normal 2 3 4 2 2" xfId="5902"/>
    <cellStyle name="Normal 2 3 4 2 2 2" xfId="5903"/>
    <cellStyle name="Normal 2 3 4 2 2 2 2" xfId="5904"/>
    <cellStyle name="Normal 2 3 4 2 2 3" xfId="5905"/>
    <cellStyle name="Normal 2 3 4 2 2 4" xfId="5906"/>
    <cellStyle name="Normal 2 3 4 2 3" xfId="5907"/>
    <cellStyle name="Normal 2 3 4 2 3 2" xfId="5908"/>
    <cellStyle name="Normal 2 3 4 2 4" xfId="5909"/>
    <cellStyle name="Normal 2 3 4 2 5" xfId="5910"/>
    <cellStyle name="Normal 2 3 4 3" xfId="5911"/>
    <cellStyle name="Normal 2 3 4 3 2" xfId="5912"/>
    <cellStyle name="Normal 2 3 4 3 2 2" xfId="5913"/>
    <cellStyle name="Normal 2 3 4 3 3" xfId="5914"/>
    <cellStyle name="Normal 2 3 4 3 4" xfId="5915"/>
    <cellStyle name="Normal 2 3 4 4" xfId="5916"/>
    <cellStyle name="Normal 2 3 4 4 2" xfId="5917"/>
    <cellStyle name="Normal 2 3 4 5" xfId="5918"/>
    <cellStyle name="Normal 2 3 4 6" xfId="5919"/>
    <cellStyle name="Normal 2 3 4 7" xfId="5920"/>
    <cellStyle name="Normal 2 3 5" xfId="5921"/>
    <cellStyle name="Normal 2 3 5 2" xfId="5922"/>
    <cellStyle name="Normal 2 3 5 2 2" xfId="5923"/>
    <cellStyle name="Normal 2 3 5 2 2 2" xfId="5924"/>
    <cellStyle name="Normal 2 3 5 2 3" xfId="5925"/>
    <cellStyle name="Normal 2 3 5 2 4" xfId="5926"/>
    <cellStyle name="Normal 2 3 5 3" xfId="5927"/>
    <cellStyle name="Normal 2 3 5 3 2" xfId="5928"/>
    <cellStyle name="Normal 2 3 5 4" xfId="5929"/>
    <cellStyle name="Normal 2 3 5 5" xfId="5930"/>
    <cellStyle name="Normal 2 3 5 6" xfId="5931"/>
    <cellStyle name="Normal 2 3 6" xfId="5932"/>
    <cellStyle name="Normal 2 3 6 2" xfId="5933"/>
    <cellStyle name="Normal 2 3 6 2 2" xfId="5934"/>
    <cellStyle name="Normal 2 3 6 3" xfId="5935"/>
    <cellStyle name="Normal 2 3 6 4" xfId="5936"/>
    <cellStyle name="Normal 2 3 7" xfId="5937"/>
    <cellStyle name="Normal 2 3 8" xfId="5938"/>
    <cellStyle name="Normal 2 3 8 2" xfId="5939"/>
    <cellStyle name="Normal 2 3 8 2 2" xfId="5940"/>
    <cellStyle name="Normal 2 3 8 3" xfId="5941"/>
    <cellStyle name="Normal 2 3 8 4" xfId="5942"/>
    <cellStyle name="Normal 2 3 9" xfId="5943"/>
    <cellStyle name="Normal 2 3 9 2" xfId="5944"/>
    <cellStyle name="Normal 2 30" xfId="5945"/>
    <cellStyle name="Normal 2 30 10" xfId="5946"/>
    <cellStyle name="Normal 2 30 11" xfId="5947"/>
    <cellStyle name="Normal 2 30 12" xfId="5948"/>
    <cellStyle name="Normal 2 30 13" xfId="5949"/>
    <cellStyle name="Normal 2 30 14" xfId="5950"/>
    <cellStyle name="Normal 2 30 15" xfId="5951"/>
    <cellStyle name="Normal 2 30 16" xfId="5952"/>
    <cellStyle name="Normal 2 30 17" xfId="5953"/>
    <cellStyle name="Normal 2 30 18" xfId="5954"/>
    <cellStyle name="Normal 2 30 19" xfId="5955"/>
    <cellStyle name="Normal 2 30 2" xfId="5956"/>
    <cellStyle name="Normal 2 30 20" xfId="5957"/>
    <cellStyle name="Normal 2 30 21" xfId="5958"/>
    <cellStyle name="Normal 2 30 22" xfId="5959"/>
    <cellStyle name="Normal 2 30 23" xfId="5960"/>
    <cellStyle name="Normal 2 30 3" xfId="5961"/>
    <cellStyle name="Normal 2 30 4" xfId="5962"/>
    <cellStyle name="Normal 2 30 5" xfId="5963"/>
    <cellStyle name="Normal 2 30 6" xfId="5964"/>
    <cellStyle name="Normal 2 30 7" xfId="5965"/>
    <cellStyle name="Normal 2 30 8" xfId="5966"/>
    <cellStyle name="Normal 2 30 9" xfId="5967"/>
    <cellStyle name="Normal 2 31" xfId="5968"/>
    <cellStyle name="Normal 2 31 10" xfId="5969"/>
    <cellStyle name="Normal 2 31 11" xfId="5970"/>
    <cellStyle name="Normal 2 31 12" xfId="5971"/>
    <cellStyle name="Normal 2 31 13" xfId="5972"/>
    <cellStyle name="Normal 2 31 14" xfId="5973"/>
    <cellStyle name="Normal 2 31 15" xfId="5974"/>
    <cellStyle name="Normal 2 31 16" xfId="5975"/>
    <cellStyle name="Normal 2 31 17" xfId="5976"/>
    <cellStyle name="Normal 2 31 18" xfId="5977"/>
    <cellStyle name="Normal 2 31 19" xfId="5978"/>
    <cellStyle name="Normal 2 31 2" xfId="5979"/>
    <cellStyle name="Normal 2 31 20" xfId="5980"/>
    <cellStyle name="Normal 2 31 21" xfId="5981"/>
    <cellStyle name="Normal 2 31 22" xfId="5982"/>
    <cellStyle name="Normal 2 31 23" xfId="5983"/>
    <cellStyle name="Normal 2 31 3" xfId="5984"/>
    <cellStyle name="Normal 2 31 4" xfId="5985"/>
    <cellStyle name="Normal 2 31 5" xfId="5986"/>
    <cellStyle name="Normal 2 31 6" xfId="5987"/>
    <cellStyle name="Normal 2 31 7" xfId="5988"/>
    <cellStyle name="Normal 2 31 8" xfId="5989"/>
    <cellStyle name="Normal 2 31 9" xfId="5990"/>
    <cellStyle name="Normal 2 32" xfId="5991"/>
    <cellStyle name="Normal 2 32 10" xfId="5992"/>
    <cellStyle name="Normal 2 32 11" xfId="5993"/>
    <cellStyle name="Normal 2 32 12" xfId="5994"/>
    <cellStyle name="Normal 2 32 13" xfId="5995"/>
    <cellStyle name="Normal 2 32 14" xfId="5996"/>
    <cellStyle name="Normal 2 32 15" xfId="5997"/>
    <cellStyle name="Normal 2 32 16" xfId="5998"/>
    <cellStyle name="Normal 2 32 17" xfId="5999"/>
    <cellStyle name="Normal 2 32 18" xfId="6000"/>
    <cellStyle name="Normal 2 32 19" xfId="6001"/>
    <cellStyle name="Normal 2 32 2" xfId="6002"/>
    <cellStyle name="Normal 2 32 20" xfId="6003"/>
    <cellStyle name="Normal 2 32 21" xfId="6004"/>
    <cellStyle name="Normal 2 32 22" xfId="6005"/>
    <cellStyle name="Normal 2 32 23" xfId="6006"/>
    <cellStyle name="Normal 2 32 3" xfId="6007"/>
    <cellStyle name="Normal 2 32 4" xfId="6008"/>
    <cellStyle name="Normal 2 32 5" xfId="6009"/>
    <cellStyle name="Normal 2 32 6" xfId="6010"/>
    <cellStyle name="Normal 2 32 7" xfId="6011"/>
    <cellStyle name="Normal 2 32 8" xfId="6012"/>
    <cellStyle name="Normal 2 32 9" xfId="6013"/>
    <cellStyle name="Normal 2 33" xfId="6014"/>
    <cellStyle name="Normal 2 33 10" xfId="6015"/>
    <cellStyle name="Normal 2 33 11" xfId="6016"/>
    <cellStyle name="Normal 2 33 12" xfId="6017"/>
    <cellStyle name="Normal 2 33 13" xfId="6018"/>
    <cellStyle name="Normal 2 33 14" xfId="6019"/>
    <cellStyle name="Normal 2 33 15" xfId="6020"/>
    <cellStyle name="Normal 2 33 16" xfId="6021"/>
    <cellStyle name="Normal 2 33 17" xfId="6022"/>
    <cellStyle name="Normal 2 33 18" xfId="6023"/>
    <cellStyle name="Normal 2 33 19" xfId="6024"/>
    <cellStyle name="Normal 2 33 2" xfId="6025"/>
    <cellStyle name="Normal 2 33 20" xfId="6026"/>
    <cellStyle name="Normal 2 33 21" xfId="6027"/>
    <cellStyle name="Normal 2 33 22" xfId="6028"/>
    <cellStyle name="Normal 2 33 23" xfId="6029"/>
    <cellStyle name="Normal 2 33 3" xfId="6030"/>
    <cellStyle name="Normal 2 33 4" xfId="6031"/>
    <cellStyle name="Normal 2 33 5" xfId="6032"/>
    <cellStyle name="Normal 2 33 6" xfId="6033"/>
    <cellStyle name="Normal 2 33 7" xfId="6034"/>
    <cellStyle name="Normal 2 33 8" xfId="6035"/>
    <cellStyle name="Normal 2 33 9" xfId="6036"/>
    <cellStyle name="Normal 2 34" xfId="6037"/>
    <cellStyle name="Normal 2 34 10" xfId="6038"/>
    <cellStyle name="Normal 2 34 11" xfId="6039"/>
    <cellStyle name="Normal 2 34 12" xfId="6040"/>
    <cellStyle name="Normal 2 34 13" xfId="6041"/>
    <cellStyle name="Normal 2 34 14" xfId="6042"/>
    <cellStyle name="Normal 2 34 15" xfId="6043"/>
    <cellStyle name="Normal 2 34 16" xfId="6044"/>
    <cellStyle name="Normal 2 34 17" xfId="6045"/>
    <cellStyle name="Normal 2 34 18" xfId="6046"/>
    <cellStyle name="Normal 2 34 19" xfId="6047"/>
    <cellStyle name="Normal 2 34 2" xfId="6048"/>
    <cellStyle name="Normal 2 34 20" xfId="6049"/>
    <cellStyle name="Normal 2 34 21" xfId="6050"/>
    <cellStyle name="Normal 2 34 22" xfId="6051"/>
    <cellStyle name="Normal 2 34 23" xfId="6052"/>
    <cellStyle name="Normal 2 34 3" xfId="6053"/>
    <cellStyle name="Normal 2 34 4" xfId="6054"/>
    <cellStyle name="Normal 2 34 5" xfId="6055"/>
    <cellStyle name="Normal 2 34 6" xfId="6056"/>
    <cellStyle name="Normal 2 34 7" xfId="6057"/>
    <cellStyle name="Normal 2 34 8" xfId="6058"/>
    <cellStyle name="Normal 2 34 9" xfId="6059"/>
    <cellStyle name="Normal 2 35" xfId="6060"/>
    <cellStyle name="Normal 2 35 10" xfId="6061"/>
    <cellStyle name="Normal 2 35 11" xfId="6062"/>
    <cellStyle name="Normal 2 35 12" xfId="6063"/>
    <cellStyle name="Normal 2 35 13" xfId="6064"/>
    <cellStyle name="Normal 2 35 14" xfId="6065"/>
    <cellStyle name="Normal 2 35 15" xfId="6066"/>
    <cellStyle name="Normal 2 35 16" xfId="6067"/>
    <cellStyle name="Normal 2 35 17" xfId="6068"/>
    <cellStyle name="Normal 2 35 18" xfId="6069"/>
    <cellStyle name="Normal 2 35 19" xfId="6070"/>
    <cellStyle name="Normal 2 35 2" xfId="6071"/>
    <cellStyle name="Normal 2 35 20" xfId="6072"/>
    <cellStyle name="Normal 2 35 21" xfId="6073"/>
    <cellStyle name="Normal 2 35 22" xfId="6074"/>
    <cellStyle name="Normal 2 35 23" xfId="6075"/>
    <cellStyle name="Normal 2 35 3" xfId="6076"/>
    <cellStyle name="Normal 2 35 4" xfId="6077"/>
    <cellStyle name="Normal 2 35 5" xfId="6078"/>
    <cellStyle name="Normal 2 35 6" xfId="6079"/>
    <cellStyle name="Normal 2 35 7" xfId="6080"/>
    <cellStyle name="Normal 2 35 8" xfId="6081"/>
    <cellStyle name="Normal 2 35 9" xfId="6082"/>
    <cellStyle name="Normal 2 36" xfId="6083"/>
    <cellStyle name="Normal 2 36 10" xfId="6084"/>
    <cellStyle name="Normal 2 36 11" xfId="6085"/>
    <cellStyle name="Normal 2 36 12" xfId="6086"/>
    <cellStyle name="Normal 2 36 13" xfId="6087"/>
    <cellStyle name="Normal 2 36 14" xfId="6088"/>
    <cellStyle name="Normal 2 36 15" xfId="6089"/>
    <cellStyle name="Normal 2 36 16" xfId="6090"/>
    <cellStyle name="Normal 2 36 17" xfId="6091"/>
    <cellStyle name="Normal 2 36 18" xfId="6092"/>
    <cellStyle name="Normal 2 36 19" xfId="6093"/>
    <cellStyle name="Normal 2 36 2" xfId="6094"/>
    <cellStyle name="Normal 2 36 20" xfId="6095"/>
    <cellStyle name="Normal 2 36 21" xfId="6096"/>
    <cellStyle name="Normal 2 36 22" xfId="6097"/>
    <cellStyle name="Normal 2 36 23" xfId="6098"/>
    <cellStyle name="Normal 2 36 3" xfId="6099"/>
    <cellStyle name="Normal 2 36 4" xfId="6100"/>
    <cellStyle name="Normal 2 36 5" xfId="6101"/>
    <cellStyle name="Normal 2 36 6" xfId="6102"/>
    <cellStyle name="Normal 2 36 7" xfId="6103"/>
    <cellStyle name="Normal 2 36 8" xfId="6104"/>
    <cellStyle name="Normal 2 36 9" xfId="6105"/>
    <cellStyle name="Normal 2 37" xfId="6106"/>
    <cellStyle name="Normal 2 37 10" xfId="6107"/>
    <cellStyle name="Normal 2 37 11" xfId="6108"/>
    <cellStyle name="Normal 2 37 12" xfId="6109"/>
    <cellStyle name="Normal 2 37 13" xfId="6110"/>
    <cellStyle name="Normal 2 37 14" xfId="6111"/>
    <cellStyle name="Normal 2 37 15" xfId="6112"/>
    <cellStyle name="Normal 2 37 16" xfId="6113"/>
    <cellStyle name="Normal 2 37 17" xfId="6114"/>
    <cellStyle name="Normal 2 37 18" xfId="6115"/>
    <cellStyle name="Normal 2 37 19" xfId="6116"/>
    <cellStyle name="Normal 2 37 2" xfId="6117"/>
    <cellStyle name="Normal 2 37 20" xfId="6118"/>
    <cellStyle name="Normal 2 37 21" xfId="6119"/>
    <cellStyle name="Normal 2 37 22" xfId="6120"/>
    <cellStyle name="Normal 2 37 23" xfId="6121"/>
    <cellStyle name="Normal 2 37 3" xfId="6122"/>
    <cellStyle name="Normal 2 37 4" xfId="6123"/>
    <cellStyle name="Normal 2 37 5" xfId="6124"/>
    <cellStyle name="Normal 2 37 6" xfId="6125"/>
    <cellStyle name="Normal 2 37 7" xfId="6126"/>
    <cellStyle name="Normal 2 37 8" xfId="6127"/>
    <cellStyle name="Normal 2 37 9" xfId="6128"/>
    <cellStyle name="Normal 2 38" xfId="6129"/>
    <cellStyle name="Normal 2 38 10" xfId="6130"/>
    <cellStyle name="Normal 2 38 11" xfId="6131"/>
    <cellStyle name="Normal 2 38 12" xfId="6132"/>
    <cellStyle name="Normal 2 38 13" xfId="6133"/>
    <cellStyle name="Normal 2 38 14" xfId="6134"/>
    <cellStyle name="Normal 2 38 15" xfId="6135"/>
    <cellStyle name="Normal 2 38 16" xfId="6136"/>
    <cellStyle name="Normal 2 38 17" xfId="6137"/>
    <cellStyle name="Normal 2 38 18" xfId="6138"/>
    <cellStyle name="Normal 2 38 19" xfId="6139"/>
    <cellStyle name="Normal 2 38 2" xfId="6140"/>
    <cellStyle name="Normal 2 38 20" xfId="6141"/>
    <cellStyle name="Normal 2 38 21" xfId="6142"/>
    <cellStyle name="Normal 2 38 22" xfId="6143"/>
    <cellStyle name="Normal 2 38 23" xfId="6144"/>
    <cellStyle name="Normal 2 38 3" xfId="6145"/>
    <cellStyle name="Normal 2 38 4" xfId="6146"/>
    <cellStyle name="Normal 2 38 5" xfId="6147"/>
    <cellStyle name="Normal 2 38 6" xfId="6148"/>
    <cellStyle name="Normal 2 38 7" xfId="6149"/>
    <cellStyle name="Normal 2 38 8" xfId="6150"/>
    <cellStyle name="Normal 2 38 9" xfId="6151"/>
    <cellStyle name="Normal 2 39" xfId="6152"/>
    <cellStyle name="Normal 2 39 10" xfId="6153"/>
    <cellStyle name="Normal 2 39 11" xfId="6154"/>
    <cellStyle name="Normal 2 39 12" xfId="6155"/>
    <cellStyle name="Normal 2 39 13" xfId="6156"/>
    <cellStyle name="Normal 2 39 14" xfId="6157"/>
    <cellStyle name="Normal 2 39 15" xfId="6158"/>
    <cellStyle name="Normal 2 39 16" xfId="6159"/>
    <cellStyle name="Normal 2 39 17" xfId="6160"/>
    <cellStyle name="Normal 2 39 18" xfId="6161"/>
    <cellStyle name="Normal 2 39 19" xfId="6162"/>
    <cellStyle name="Normal 2 39 2" xfId="6163"/>
    <cellStyle name="Normal 2 39 20" xfId="6164"/>
    <cellStyle name="Normal 2 39 21" xfId="6165"/>
    <cellStyle name="Normal 2 39 22" xfId="6166"/>
    <cellStyle name="Normal 2 39 23" xfId="6167"/>
    <cellStyle name="Normal 2 39 3" xfId="6168"/>
    <cellStyle name="Normal 2 39 4" xfId="6169"/>
    <cellStyle name="Normal 2 39 5" xfId="6170"/>
    <cellStyle name="Normal 2 39 6" xfId="6171"/>
    <cellStyle name="Normal 2 39 7" xfId="6172"/>
    <cellStyle name="Normal 2 39 8" xfId="6173"/>
    <cellStyle name="Normal 2 39 9" xfId="6174"/>
    <cellStyle name="Normal 2 4" xfId="6175"/>
    <cellStyle name="Normal 2 4 2" xfId="6176"/>
    <cellStyle name="Normal 2 4 2 2" xfId="6177"/>
    <cellStyle name="Normal 2 4 3" xfId="6178"/>
    <cellStyle name="Normal 2 4 3 2" xfId="6179"/>
    <cellStyle name="Normal 2 4 4" xfId="6180"/>
    <cellStyle name="Normal 2 4 4 2" xfId="6181"/>
    <cellStyle name="Normal 2 4 5" xfId="6182"/>
    <cellStyle name="Normal 2 4 5 2" xfId="6183"/>
    <cellStyle name="Normal 2 4 6" xfId="6184"/>
    <cellStyle name="Normal 2 40" xfId="6185"/>
    <cellStyle name="Normal 2 41" xfId="6186"/>
    <cellStyle name="Normal 2 42" xfId="6187"/>
    <cellStyle name="Normal 2 43" xfId="6188"/>
    <cellStyle name="Normal 2 44" xfId="6189"/>
    <cellStyle name="Normal 2 45" xfId="6190"/>
    <cellStyle name="Normal 2 46" xfId="6191"/>
    <cellStyle name="Normal 2 47" xfId="6192"/>
    <cellStyle name="Normal 2 48" xfId="6193"/>
    <cellStyle name="Normal 2 49" xfId="6194"/>
    <cellStyle name="Normal 2 5" xfId="6195"/>
    <cellStyle name="Normal 2 5 10" xfId="6196"/>
    <cellStyle name="Normal 2 5 11" xfId="6197"/>
    <cellStyle name="Normal 2 5 12" xfId="6198"/>
    <cellStyle name="Normal 2 5 13" xfId="6199"/>
    <cellStyle name="Normal 2 5 14" xfId="6200"/>
    <cellStyle name="Normal 2 5 15" xfId="6201"/>
    <cellStyle name="Normal 2 5 16" xfId="6202"/>
    <cellStyle name="Normal 2 5 17" xfId="6203"/>
    <cellStyle name="Normal 2 5 18" xfId="6204"/>
    <cellStyle name="Normal 2 5 19" xfId="6205"/>
    <cellStyle name="Normal 2 5 2" xfId="6206"/>
    <cellStyle name="Normal 2 5 2 10" xfId="6207"/>
    <cellStyle name="Normal 2 5 2 11" xfId="6208"/>
    <cellStyle name="Normal 2 5 2 12" xfId="6209"/>
    <cellStyle name="Normal 2 5 2 13" xfId="6210"/>
    <cellStyle name="Normal 2 5 2 14" xfId="6211"/>
    <cellStyle name="Normal 2 5 2 15" xfId="6212"/>
    <cellStyle name="Normal 2 5 2 16" xfId="6213"/>
    <cellStyle name="Normal 2 5 2 17" xfId="6214"/>
    <cellStyle name="Normal 2 5 2 18" xfId="6215"/>
    <cellStyle name="Normal 2 5 2 19" xfId="6216"/>
    <cellStyle name="Normal 2 5 2 2" xfId="6217"/>
    <cellStyle name="Normal 2 5 2 2 10" xfId="6218"/>
    <cellStyle name="Normal 2 5 2 2 11" xfId="6219"/>
    <cellStyle name="Normal 2 5 2 2 12" xfId="6220"/>
    <cellStyle name="Normal 2 5 2 2 13" xfId="6221"/>
    <cellStyle name="Normal 2 5 2 2 14" xfId="6222"/>
    <cellStyle name="Normal 2 5 2 2 15" xfId="6223"/>
    <cellStyle name="Normal 2 5 2 2 16" xfId="6224"/>
    <cellStyle name="Normal 2 5 2 2 17" xfId="6225"/>
    <cellStyle name="Normal 2 5 2 2 18" xfId="6226"/>
    <cellStyle name="Normal 2 5 2 2 19" xfId="6227"/>
    <cellStyle name="Normal 2 5 2 2 2" xfId="6228"/>
    <cellStyle name="Normal 2 5 2 2 20" xfId="6229"/>
    <cellStyle name="Normal 2 5 2 2 21" xfId="6230"/>
    <cellStyle name="Normal 2 5 2 2 22" xfId="6231"/>
    <cellStyle name="Normal 2 5 2 2 23" xfId="6232"/>
    <cellStyle name="Normal 2 5 2 2 24" xfId="6233"/>
    <cellStyle name="Normal 2 5 2 2 25" xfId="6234"/>
    <cellStyle name="Normal 2 5 2 2 26" xfId="6235"/>
    <cellStyle name="Normal 2 5 2 2 27" xfId="6236"/>
    <cellStyle name="Normal 2 5 2 2 28" xfId="6237"/>
    <cellStyle name="Normal 2 5 2 2 29" xfId="6238"/>
    <cellStyle name="Normal 2 5 2 2 3" xfId="6239"/>
    <cellStyle name="Normal 2 5 2 2 30" xfId="6240"/>
    <cellStyle name="Normal 2 5 2 2 31" xfId="6241"/>
    <cellStyle name="Normal 2 5 2 2 32" xfId="6242"/>
    <cellStyle name="Normal 2 5 2 2 33" xfId="6243"/>
    <cellStyle name="Normal 2 5 2 2 34" xfId="6244"/>
    <cellStyle name="Normal 2 5 2 2 35" xfId="6245"/>
    <cellStyle name="Normal 2 5 2 2 36" xfId="6246"/>
    <cellStyle name="Normal 2 5 2 2 37" xfId="6247"/>
    <cellStyle name="Normal 2 5 2 2 38" xfId="6248"/>
    <cellStyle name="Normal 2 5 2 2 39" xfId="6249"/>
    <cellStyle name="Normal 2 5 2 2 4" xfId="6250"/>
    <cellStyle name="Normal 2 5 2 2 40" xfId="6251"/>
    <cellStyle name="Normal 2 5 2 2 41" xfId="6252"/>
    <cellStyle name="Normal 2 5 2 2 42" xfId="6253"/>
    <cellStyle name="Normal 2 5 2 2 43" xfId="6254"/>
    <cellStyle name="Normal 2 5 2 2 44" xfId="6255"/>
    <cellStyle name="Normal 2 5 2 2 45" xfId="6256"/>
    <cellStyle name="Normal 2 5 2 2 46" xfId="6257"/>
    <cellStyle name="Normal 2 5 2 2 47" xfId="6258"/>
    <cellStyle name="Normal 2 5 2 2 48" xfId="6259"/>
    <cellStyle name="Normal 2 5 2 2 49" xfId="6260"/>
    <cellStyle name="Normal 2 5 2 2 5" xfId="6261"/>
    <cellStyle name="Normal 2 5 2 2 50" xfId="6262"/>
    <cellStyle name="Normal 2 5 2 2 51" xfId="6263"/>
    <cellStyle name="Normal 2 5 2 2 52" xfId="6264"/>
    <cellStyle name="Normal 2 5 2 2 53" xfId="6265"/>
    <cellStyle name="Normal 2 5 2 2 54" xfId="6266"/>
    <cellStyle name="Normal 2 5 2 2 55" xfId="6267"/>
    <cellStyle name="Normal 2 5 2 2 6" xfId="6268"/>
    <cellStyle name="Normal 2 5 2 2 7" xfId="6269"/>
    <cellStyle name="Normal 2 5 2 2 8" xfId="6270"/>
    <cellStyle name="Normal 2 5 2 2 9" xfId="6271"/>
    <cellStyle name="Normal 2 5 2 20" xfId="6272"/>
    <cellStyle name="Normal 2 5 2 21" xfId="6273"/>
    <cellStyle name="Normal 2 5 2 22" xfId="6274"/>
    <cellStyle name="Normal 2 5 2 23" xfId="6275"/>
    <cellStyle name="Normal 2 5 2 24" xfId="6276"/>
    <cellStyle name="Normal 2 5 2 25" xfId="6277"/>
    <cellStyle name="Normal 2 5 2 26" xfId="6278"/>
    <cellStyle name="Normal 2 5 2 27" xfId="6279"/>
    <cellStyle name="Normal 2 5 2 28" xfId="6280"/>
    <cellStyle name="Normal 2 5 2 29" xfId="6281"/>
    <cellStyle name="Normal 2 5 2 3" xfId="6282"/>
    <cellStyle name="Normal 2 5 2 30" xfId="6283"/>
    <cellStyle name="Normal 2 5 2 31" xfId="6284"/>
    <cellStyle name="Normal 2 5 2 32" xfId="6285"/>
    <cellStyle name="Normal 2 5 2 33" xfId="6286"/>
    <cellStyle name="Normal 2 5 2 34" xfId="6287"/>
    <cellStyle name="Normal 2 5 2 35" xfId="6288"/>
    <cellStyle name="Normal 2 5 2 36" xfId="6289"/>
    <cellStyle name="Normal 2 5 2 4" xfId="6290"/>
    <cellStyle name="Normal 2 5 2 5" xfId="6291"/>
    <cellStyle name="Normal 2 5 2 6" xfId="6292"/>
    <cellStyle name="Normal 2 5 2 7" xfId="6293"/>
    <cellStyle name="Normal 2 5 2 8" xfId="6294"/>
    <cellStyle name="Normal 2 5 2 9" xfId="6295"/>
    <cellStyle name="Normal 2 5 20" xfId="6296"/>
    <cellStyle name="Normal 2 5 21" xfId="6297"/>
    <cellStyle name="Normal 2 5 22" xfId="6298"/>
    <cellStyle name="Normal 2 5 23" xfId="6299"/>
    <cellStyle name="Normal 2 5 24" xfId="6300"/>
    <cellStyle name="Normal 2 5 25" xfId="6301"/>
    <cellStyle name="Normal 2 5 26" xfId="6302"/>
    <cellStyle name="Normal 2 5 27" xfId="6303"/>
    <cellStyle name="Normal 2 5 28" xfId="6304"/>
    <cellStyle name="Normal 2 5 29" xfId="6305"/>
    <cellStyle name="Normal 2 5 3" xfId="6306"/>
    <cellStyle name="Normal 2 5 3 2" xfId="6307"/>
    <cellStyle name="Normal 2 5 3 3" xfId="6308"/>
    <cellStyle name="Normal 2 5 30" xfId="6309"/>
    <cellStyle name="Normal 2 5 31" xfId="6310"/>
    <cellStyle name="Normal 2 5 32" xfId="6311"/>
    <cellStyle name="Normal 2 5 33" xfId="6312"/>
    <cellStyle name="Normal 2 5 34" xfId="6313"/>
    <cellStyle name="Normal 2 5 35" xfId="6314"/>
    <cellStyle name="Normal 2 5 36" xfId="6315"/>
    <cellStyle name="Normal 2 5 37" xfId="6316"/>
    <cellStyle name="Normal 2 5 38" xfId="6317"/>
    <cellStyle name="Normal 2 5 39" xfId="6318"/>
    <cellStyle name="Normal 2 5 4" xfId="6319"/>
    <cellStyle name="Normal 2 5 40" xfId="6320"/>
    <cellStyle name="Normal 2 5 41" xfId="6321"/>
    <cellStyle name="Normal 2 5 42" xfId="6322"/>
    <cellStyle name="Normal 2 5 43" xfId="6323"/>
    <cellStyle name="Normal 2 5 44" xfId="6324"/>
    <cellStyle name="Normal 2 5 45" xfId="6325"/>
    <cellStyle name="Normal 2 5 46" xfId="6326"/>
    <cellStyle name="Normal 2 5 47" xfId="6327"/>
    <cellStyle name="Normal 2 5 48" xfId="6328"/>
    <cellStyle name="Normal 2 5 49" xfId="6329"/>
    <cellStyle name="Normal 2 5 5" xfId="6330"/>
    <cellStyle name="Normal 2 5 50" xfId="6331"/>
    <cellStyle name="Normal 2 5 51" xfId="6332"/>
    <cellStyle name="Normal 2 5 52" xfId="6333"/>
    <cellStyle name="Normal 2 5 53" xfId="6334"/>
    <cellStyle name="Normal 2 5 54" xfId="6335"/>
    <cellStyle name="Normal 2 5 55" xfId="6336"/>
    <cellStyle name="Normal 2 5 56" xfId="6337"/>
    <cellStyle name="Normal 2 5 57" xfId="6338"/>
    <cellStyle name="Normal 2 5 58" xfId="6339"/>
    <cellStyle name="Normal 2 5 59" xfId="6340"/>
    <cellStyle name="Normal 2 5 6" xfId="6341"/>
    <cellStyle name="Normal 2 5 60" xfId="6342"/>
    <cellStyle name="Normal 2 5 61" xfId="6343"/>
    <cellStyle name="Normal 2 5 62" xfId="6344"/>
    <cellStyle name="Normal 2 5 63" xfId="6345"/>
    <cellStyle name="Normal 2 5 64" xfId="6346"/>
    <cellStyle name="Normal 2 5 65" xfId="6347"/>
    <cellStyle name="Normal 2 5 66" xfId="6348"/>
    <cellStyle name="Normal 2 5 67" xfId="6349"/>
    <cellStyle name="Normal 2 5 68" xfId="6350"/>
    <cellStyle name="Normal 2 5 69" xfId="6351"/>
    <cellStyle name="Normal 2 5 7" xfId="6352"/>
    <cellStyle name="Normal 2 5 70" xfId="6353"/>
    <cellStyle name="Normal 2 5 71" xfId="6354"/>
    <cellStyle name="Normal 2 5 72" xfId="6355"/>
    <cellStyle name="Normal 2 5 73" xfId="6356"/>
    <cellStyle name="Normal 2 5 74" xfId="6357"/>
    <cellStyle name="Normal 2 5 75" xfId="6358"/>
    <cellStyle name="Normal 2 5 76" xfId="6359"/>
    <cellStyle name="Normal 2 5 77" xfId="6360"/>
    <cellStyle name="Normal 2 5 78" xfId="6361"/>
    <cellStyle name="Normal 2 5 79" xfId="6362"/>
    <cellStyle name="Normal 2 5 8" xfId="6363"/>
    <cellStyle name="Normal 2 5 80" xfId="6364"/>
    <cellStyle name="Normal 2 5 81" xfId="6365"/>
    <cellStyle name="Normal 2 5 82" xfId="6366"/>
    <cellStyle name="Normal 2 5 83" xfId="6367"/>
    <cellStyle name="Normal 2 5 84" xfId="6368"/>
    <cellStyle name="Normal 2 5 85" xfId="6369"/>
    <cellStyle name="Normal 2 5 86" xfId="6370"/>
    <cellStyle name="Normal 2 5 87" xfId="6371"/>
    <cellStyle name="Normal 2 5 88" xfId="6372"/>
    <cellStyle name="Normal 2 5 89" xfId="6373"/>
    <cellStyle name="Normal 2 5 9" xfId="6374"/>
    <cellStyle name="Normal 2 5_DEER 032008 Cost Summary Delivery - Rev 4 (2)" xfId="6375"/>
    <cellStyle name="Normal 2 50" xfId="6376"/>
    <cellStyle name="Normal 2 51" xfId="6377"/>
    <cellStyle name="Normal 2 52" xfId="6378"/>
    <cellStyle name="Normal 2 53" xfId="6379"/>
    <cellStyle name="Normal 2 54" xfId="6380"/>
    <cellStyle name="Normal 2 55" xfId="6381"/>
    <cellStyle name="Normal 2 56" xfId="6382"/>
    <cellStyle name="Normal 2 57" xfId="6383"/>
    <cellStyle name="Normal 2 58" xfId="6384"/>
    <cellStyle name="Normal 2 59" xfId="6385"/>
    <cellStyle name="Normal 2 6" xfId="6386"/>
    <cellStyle name="Normal 2 6 2" xfId="6387"/>
    <cellStyle name="Normal 2 6 2 2" xfId="6388"/>
    <cellStyle name="Normal 2 6 3" xfId="6389"/>
    <cellStyle name="Normal 2 6 4" xfId="6390"/>
    <cellStyle name="Normal 2 60" xfId="6391"/>
    <cellStyle name="Normal 2 61" xfId="6392"/>
    <cellStyle name="Normal 2 62" xfId="6393"/>
    <cellStyle name="Normal 2 63" xfId="6394"/>
    <cellStyle name="Normal 2 64" xfId="6395"/>
    <cellStyle name="Normal 2 65" xfId="6396"/>
    <cellStyle name="Normal 2 66" xfId="6397"/>
    <cellStyle name="Normal 2 67" xfId="6398"/>
    <cellStyle name="Normal 2 68" xfId="6399"/>
    <cellStyle name="Normal 2 69" xfId="6400"/>
    <cellStyle name="Normal 2 7" xfId="6401"/>
    <cellStyle name="Normal 2 7 2" xfId="6402"/>
    <cellStyle name="Normal 2 7 2 2" xfId="6403"/>
    <cellStyle name="Normal 2 7 3" xfId="6404"/>
    <cellStyle name="Normal 2 7 4" xfId="6405"/>
    <cellStyle name="Normal 2 70" xfId="6406"/>
    <cellStyle name="Normal 2 71" xfId="6407"/>
    <cellStyle name="Normal 2 71 2" xfId="6408"/>
    <cellStyle name="Normal 2 71 3" xfId="6409"/>
    <cellStyle name="Normal 2 72" xfId="6410"/>
    <cellStyle name="Normal 2 72 2" xfId="6411"/>
    <cellStyle name="Normal 2 72 3" xfId="6412"/>
    <cellStyle name="Normal 2 73" xfId="6413"/>
    <cellStyle name="Normal 2 73 2" xfId="6414"/>
    <cellStyle name="Normal 2 73 3" xfId="6415"/>
    <cellStyle name="Normal 2 74" xfId="6416"/>
    <cellStyle name="Normal 2 74 2" xfId="6417"/>
    <cellStyle name="Normal 2 74 3" xfId="6418"/>
    <cellStyle name="Normal 2 75" xfId="6419"/>
    <cellStyle name="Normal 2 75 2" xfId="6420"/>
    <cellStyle name="Normal 2 75 3" xfId="6421"/>
    <cellStyle name="Normal 2 76" xfId="6422"/>
    <cellStyle name="Normal 2 76 2" xfId="6423"/>
    <cellStyle name="Normal 2 76 3" xfId="6424"/>
    <cellStyle name="Normal 2 77" xfId="6425"/>
    <cellStyle name="Normal 2 77 2" xfId="6426"/>
    <cellStyle name="Normal 2 77 3" xfId="6427"/>
    <cellStyle name="Normal 2 78" xfId="6428"/>
    <cellStyle name="Normal 2 78 2" xfId="6429"/>
    <cellStyle name="Normal 2 78 3" xfId="6430"/>
    <cellStyle name="Normal 2 79" xfId="6431"/>
    <cellStyle name="Normal 2 79 2" xfId="6432"/>
    <cellStyle name="Normal 2 79 3" xfId="6433"/>
    <cellStyle name="Normal 2 8" xfId="6434"/>
    <cellStyle name="Normal 2 8 10" xfId="6435"/>
    <cellStyle name="Normal 2 8 11" xfId="6436"/>
    <cellStyle name="Normal 2 8 12" xfId="6437"/>
    <cellStyle name="Normal 2 8 13" xfId="6438"/>
    <cellStyle name="Normal 2 8 14" xfId="6439"/>
    <cellStyle name="Normal 2 8 15" xfId="6440"/>
    <cellStyle name="Normal 2 8 16" xfId="6441"/>
    <cellStyle name="Normal 2 8 17" xfId="6442"/>
    <cellStyle name="Normal 2 8 18" xfId="6443"/>
    <cellStyle name="Normal 2 8 19" xfId="6444"/>
    <cellStyle name="Normal 2 8 2" xfId="6445"/>
    <cellStyle name="Normal 2 8 2 2" xfId="6446"/>
    <cellStyle name="Normal 2 8 2 3" xfId="6447"/>
    <cellStyle name="Normal 2 8 2 4" xfId="6448"/>
    <cellStyle name="Normal 2 8 20" xfId="6449"/>
    <cellStyle name="Normal 2 8 21" xfId="6450"/>
    <cellStyle name="Normal 2 8 22" xfId="6451"/>
    <cellStyle name="Normal 2 8 23" xfId="6452"/>
    <cellStyle name="Normal 2 8 3" xfId="6453"/>
    <cellStyle name="Normal 2 8 4" xfId="6454"/>
    <cellStyle name="Normal 2 8 4 2" xfId="6455"/>
    <cellStyle name="Normal 2 8 4 3" xfId="6456"/>
    <cellStyle name="Normal 2 8 5" xfId="6457"/>
    <cellStyle name="Normal 2 8 6" xfId="6458"/>
    <cellStyle name="Normal 2 8 7" xfId="6459"/>
    <cellStyle name="Normal 2 8 8" xfId="6460"/>
    <cellStyle name="Normal 2 8 9" xfId="6461"/>
    <cellStyle name="Normal 2 80" xfId="6462"/>
    <cellStyle name="Normal 2 80 2" xfId="6463"/>
    <cellStyle name="Normal 2 80 3" xfId="6464"/>
    <cellStyle name="Normal 2 81" xfId="6465"/>
    <cellStyle name="Normal 2 81 2" xfId="6466"/>
    <cellStyle name="Normal 2 81 3" xfId="6467"/>
    <cellStyle name="Normal 2 82" xfId="6468"/>
    <cellStyle name="Normal 2 82 2" xfId="6469"/>
    <cellStyle name="Normal 2 82 3" xfId="6470"/>
    <cellStyle name="Normal 2 83" xfId="6471"/>
    <cellStyle name="Normal 2 83 2" xfId="6472"/>
    <cellStyle name="Normal 2 83 3" xfId="6473"/>
    <cellStyle name="Normal 2 84" xfId="6474"/>
    <cellStyle name="Normal 2 84 2" xfId="6475"/>
    <cellStyle name="Normal 2 84 3" xfId="6476"/>
    <cellStyle name="Normal 2 85" xfId="6477"/>
    <cellStyle name="Normal 2 85 2" xfId="6478"/>
    <cellStyle name="Normal 2 85 3" xfId="6479"/>
    <cellStyle name="Normal 2 86" xfId="6480"/>
    <cellStyle name="Normal 2 86 2" xfId="6481"/>
    <cellStyle name="Normal 2 86 3" xfId="6482"/>
    <cellStyle name="Normal 2 87" xfId="6483"/>
    <cellStyle name="Normal 2 87 2" xfId="6484"/>
    <cellStyle name="Normal 2 87 3" xfId="6485"/>
    <cellStyle name="Normal 2 88" xfId="6486"/>
    <cellStyle name="Normal 2 88 2" xfId="6487"/>
    <cellStyle name="Normal 2 88 3" xfId="6488"/>
    <cellStyle name="Normal 2 89" xfId="6489"/>
    <cellStyle name="Normal 2 89 2" xfId="6490"/>
    <cellStyle name="Normal 2 89 3" xfId="6491"/>
    <cellStyle name="Normal 2 9" xfId="6492"/>
    <cellStyle name="Normal 2 9 10" xfId="6493"/>
    <cellStyle name="Normal 2 9 11" xfId="6494"/>
    <cellStyle name="Normal 2 9 12" xfId="6495"/>
    <cellStyle name="Normal 2 9 13" xfId="6496"/>
    <cellStyle name="Normal 2 9 14" xfId="6497"/>
    <cellStyle name="Normal 2 9 15" xfId="6498"/>
    <cellStyle name="Normal 2 9 16" xfId="6499"/>
    <cellStyle name="Normal 2 9 17" xfId="6500"/>
    <cellStyle name="Normal 2 9 18" xfId="6501"/>
    <cellStyle name="Normal 2 9 19" xfId="6502"/>
    <cellStyle name="Normal 2 9 2" xfId="6503"/>
    <cellStyle name="Normal 2 9 20" xfId="6504"/>
    <cellStyle name="Normal 2 9 21" xfId="6505"/>
    <cellStyle name="Normal 2 9 22" xfId="6506"/>
    <cellStyle name="Normal 2 9 23" xfId="6507"/>
    <cellStyle name="Normal 2 9 24" xfId="6508"/>
    <cellStyle name="Normal 2 9 25" xfId="6509"/>
    <cellStyle name="Normal 2 9 3" xfId="6510"/>
    <cellStyle name="Normal 2 9 4" xfId="6511"/>
    <cellStyle name="Normal 2 9 5" xfId="6512"/>
    <cellStyle name="Normal 2 9 6" xfId="6513"/>
    <cellStyle name="Normal 2 9 7" xfId="6514"/>
    <cellStyle name="Normal 2 9 8" xfId="6515"/>
    <cellStyle name="Normal 2 9 9" xfId="6516"/>
    <cellStyle name="Normal 2 90" xfId="6517"/>
    <cellStyle name="Normal 2 90 2" xfId="6518"/>
    <cellStyle name="Normal 2 90 3" xfId="6519"/>
    <cellStyle name="Normal 2 91" xfId="6520"/>
    <cellStyle name="Normal 2 91 2" xfId="6521"/>
    <cellStyle name="Normal 2 91 3" xfId="6522"/>
    <cellStyle name="Normal 2 92" xfId="6523"/>
    <cellStyle name="Normal 2 92 2" xfId="6524"/>
    <cellStyle name="Normal 2 92 3" xfId="6525"/>
    <cellStyle name="Normal 2 92 4" xfId="6526"/>
    <cellStyle name="Normal 2 93" xfId="6527"/>
    <cellStyle name="Normal 2 94" xfId="6528"/>
    <cellStyle name="Normal 2 94 2" xfId="6529"/>
    <cellStyle name="Normal 2 95" xfId="6530"/>
    <cellStyle name="Normal 2 96" xfId="6531"/>
    <cellStyle name="Normal 2 97" xfId="6532"/>
    <cellStyle name="Normal 2 98" xfId="6533"/>
    <cellStyle name="Normal 2 99" xfId="6534"/>
    <cellStyle name="Normal 2_(attorney work product) Final Participation" xfId="6535"/>
    <cellStyle name="Normal 20" xfId="6536"/>
    <cellStyle name="Normal 20 2" xfId="6537"/>
    <cellStyle name="Normal 20 3" xfId="6538"/>
    <cellStyle name="Normal 21" xfId="6539"/>
    <cellStyle name="Normal 22" xfId="6540"/>
    <cellStyle name="Normal 22 2" xfId="6541"/>
    <cellStyle name="Normal 22 3" xfId="6542"/>
    <cellStyle name="Normal 23" xfId="6543"/>
    <cellStyle name="Normal 23 2" xfId="6544"/>
    <cellStyle name="Normal 23 3" xfId="6545"/>
    <cellStyle name="Normal 23 4" xfId="6546"/>
    <cellStyle name="Normal 24" xfId="6547"/>
    <cellStyle name="Normal 24 2" xfId="6548"/>
    <cellStyle name="Normal 24 3" xfId="6549"/>
    <cellStyle name="Normal 24 4" xfId="6550"/>
    <cellStyle name="Normal 25" xfId="6551"/>
    <cellStyle name="Normal 25 2" xfId="6552"/>
    <cellStyle name="Normal 25 3" xfId="6553"/>
    <cellStyle name="Normal 25 4" xfId="6554"/>
    <cellStyle name="Normal 26" xfId="6555"/>
    <cellStyle name="Normal 26 2" xfId="6556"/>
    <cellStyle name="Normal 26 2 2" xfId="6557"/>
    <cellStyle name="Normal 26 2 3" xfId="6558"/>
    <cellStyle name="Normal 26 3" xfId="6559"/>
    <cellStyle name="Normal 26 4" xfId="6560"/>
    <cellStyle name="Normal 26 5" xfId="6561"/>
    <cellStyle name="Normal 26 6" xfId="6562"/>
    <cellStyle name="Normal 26 7" xfId="6563"/>
    <cellStyle name="Normal 26 8" xfId="6564"/>
    <cellStyle name="Normal 26_Com Res" xfId="6565"/>
    <cellStyle name="Normal 27" xfId="6566"/>
    <cellStyle name="Normal 27 2" xfId="6567"/>
    <cellStyle name="Normal 27 2 2" xfId="6568"/>
    <cellStyle name="Normal 27 2 3" xfId="6569"/>
    <cellStyle name="Normal 27 3" xfId="6570"/>
    <cellStyle name="Normal 27 4" xfId="6571"/>
    <cellStyle name="Normal 27 5" xfId="6572"/>
    <cellStyle name="Normal 27 6" xfId="6573"/>
    <cellStyle name="Normal 27 7" xfId="6574"/>
    <cellStyle name="Normal 27 8" xfId="6575"/>
    <cellStyle name="Normal 27_Com Res" xfId="6576"/>
    <cellStyle name="Normal 28" xfId="6577"/>
    <cellStyle name="Normal 28 2" xfId="6578"/>
    <cellStyle name="Normal 28 3" xfId="6579"/>
    <cellStyle name="Normal 28 4" xfId="6580"/>
    <cellStyle name="Normal 28 5" xfId="6581"/>
    <cellStyle name="Normal 28 6" xfId="6582"/>
    <cellStyle name="Normal 28 7" xfId="6583"/>
    <cellStyle name="Normal 28 8" xfId="6584"/>
    <cellStyle name="Normal 28_Com Res" xfId="6585"/>
    <cellStyle name="Normal 29" xfId="6586"/>
    <cellStyle name="Normal 29 2" xfId="6587"/>
    <cellStyle name="Normal 29 3" xfId="6588"/>
    <cellStyle name="Normal 29 4" xfId="6589"/>
    <cellStyle name="Normal 29 5" xfId="6590"/>
    <cellStyle name="Normal 29 6" xfId="6591"/>
    <cellStyle name="Normal 29 7" xfId="6592"/>
    <cellStyle name="Normal 29 8" xfId="6593"/>
    <cellStyle name="Normal 29_Com Res" xfId="6594"/>
    <cellStyle name="Normal 3" xfId="6595"/>
    <cellStyle name="Normal 3 10" xfId="6596"/>
    <cellStyle name="Normal 3 10 10" xfId="6597"/>
    <cellStyle name="Normal 3 10 11" xfId="6598"/>
    <cellStyle name="Normal 3 10 12" xfId="6599"/>
    <cellStyle name="Normal 3 10 13" xfId="6600"/>
    <cellStyle name="Normal 3 10 14" xfId="6601"/>
    <cellStyle name="Normal 3 10 15" xfId="6602"/>
    <cellStyle name="Normal 3 10 16" xfId="6603"/>
    <cellStyle name="Normal 3 10 17" xfId="6604"/>
    <cellStyle name="Normal 3 10 18" xfId="6605"/>
    <cellStyle name="Normal 3 10 19" xfId="6606"/>
    <cellStyle name="Normal 3 10 2" xfId="6607"/>
    <cellStyle name="Normal 3 10 20" xfId="6608"/>
    <cellStyle name="Normal 3 10 21" xfId="6609"/>
    <cellStyle name="Normal 3 10 22" xfId="6610"/>
    <cellStyle name="Normal 3 10 23" xfId="6611"/>
    <cellStyle name="Normal 3 10 24" xfId="6612"/>
    <cellStyle name="Normal 3 10 25" xfId="6613"/>
    <cellStyle name="Normal 3 10 3" xfId="6614"/>
    <cellStyle name="Normal 3 10 4" xfId="6615"/>
    <cellStyle name="Normal 3 10 5" xfId="6616"/>
    <cellStyle name="Normal 3 10 6" xfId="6617"/>
    <cellStyle name="Normal 3 10 7" xfId="6618"/>
    <cellStyle name="Normal 3 10 8" xfId="6619"/>
    <cellStyle name="Normal 3 10 9" xfId="6620"/>
    <cellStyle name="Normal 3 11" xfId="6621"/>
    <cellStyle name="Normal 3 11 10" xfId="6622"/>
    <cellStyle name="Normal 3 11 11" xfId="6623"/>
    <cellStyle name="Normal 3 11 12" xfId="6624"/>
    <cellStyle name="Normal 3 11 13" xfId="6625"/>
    <cellStyle name="Normal 3 11 14" xfId="6626"/>
    <cellStyle name="Normal 3 11 15" xfId="6627"/>
    <cellStyle name="Normal 3 11 16" xfId="6628"/>
    <cellStyle name="Normal 3 11 17" xfId="6629"/>
    <cellStyle name="Normal 3 11 18" xfId="6630"/>
    <cellStyle name="Normal 3 11 19" xfId="6631"/>
    <cellStyle name="Normal 3 11 2" xfId="6632"/>
    <cellStyle name="Normal 3 11 20" xfId="6633"/>
    <cellStyle name="Normal 3 11 21" xfId="6634"/>
    <cellStyle name="Normal 3 11 22" xfId="6635"/>
    <cellStyle name="Normal 3 11 23" xfId="6636"/>
    <cellStyle name="Normal 3 11 24" xfId="6637"/>
    <cellStyle name="Normal 3 11 25" xfId="6638"/>
    <cellStyle name="Normal 3 11 3" xfId="6639"/>
    <cellStyle name="Normal 3 11 4" xfId="6640"/>
    <cellStyle name="Normal 3 11 5" xfId="6641"/>
    <cellStyle name="Normal 3 11 6" xfId="6642"/>
    <cellStyle name="Normal 3 11 7" xfId="6643"/>
    <cellStyle name="Normal 3 11 8" xfId="6644"/>
    <cellStyle name="Normal 3 11 9" xfId="6645"/>
    <cellStyle name="Normal 3 12" xfId="6646"/>
    <cellStyle name="Normal 3 12 10" xfId="6647"/>
    <cellStyle name="Normal 3 12 11" xfId="6648"/>
    <cellStyle name="Normal 3 12 12" xfId="6649"/>
    <cellStyle name="Normal 3 12 13" xfId="6650"/>
    <cellStyle name="Normal 3 12 14" xfId="6651"/>
    <cellStyle name="Normal 3 12 15" xfId="6652"/>
    <cellStyle name="Normal 3 12 16" xfId="6653"/>
    <cellStyle name="Normal 3 12 17" xfId="6654"/>
    <cellStyle name="Normal 3 12 18" xfId="6655"/>
    <cellStyle name="Normal 3 12 19" xfId="6656"/>
    <cellStyle name="Normal 3 12 2" xfId="6657"/>
    <cellStyle name="Normal 3 12 20" xfId="6658"/>
    <cellStyle name="Normal 3 12 21" xfId="6659"/>
    <cellStyle name="Normal 3 12 22" xfId="6660"/>
    <cellStyle name="Normal 3 12 23" xfId="6661"/>
    <cellStyle name="Normal 3 12 24" xfId="6662"/>
    <cellStyle name="Normal 3 12 25" xfId="6663"/>
    <cellStyle name="Normal 3 12 3" xfId="6664"/>
    <cellStyle name="Normal 3 12 4" xfId="6665"/>
    <cellStyle name="Normal 3 12 5" xfId="6666"/>
    <cellStyle name="Normal 3 12 6" xfId="6667"/>
    <cellStyle name="Normal 3 12 7" xfId="6668"/>
    <cellStyle name="Normal 3 12 8" xfId="6669"/>
    <cellStyle name="Normal 3 12 9" xfId="6670"/>
    <cellStyle name="Normal 3 13" xfId="6671"/>
    <cellStyle name="Normal 3 13 10" xfId="6672"/>
    <cellStyle name="Normal 3 13 11" xfId="6673"/>
    <cellStyle name="Normal 3 13 12" xfId="6674"/>
    <cellStyle name="Normal 3 13 13" xfId="6675"/>
    <cellStyle name="Normal 3 13 14" xfId="6676"/>
    <cellStyle name="Normal 3 13 15" xfId="6677"/>
    <cellStyle name="Normal 3 13 16" xfId="6678"/>
    <cellStyle name="Normal 3 13 17" xfId="6679"/>
    <cellStyle name="Normal 3 13 18" xfId="6680"/>
    <cellStyle name="Normal 3 13 19" xfId="6681"/>
    <cellStyle name="Normal 3 13 2" xfId="6682"/>
    <cellStyle name="Normal 3 13 20" xfId="6683"/>
    <cellStyle name="Normal 3 13 21" xfId="6684"/>
    <cellStyle name="Normal 3 13 22" xfId="6685"/>
    <cellStyle name="Normal 3 13 23" xfId="6686"/>
    <cellStyle name="Normal 3 13 24" xfId="6687"/>
    <cellStyle name="Normal 3 13 25" xfId="6688"/>
    <cellStyle name="Normal 3 13 3" xfId="6689"/>
    <cellStyle name="Normal 3 13 4" xfId="6690"/>
    <cellStyle name="Normal 3 13 5" xfId="6691"/>
    <cellStyle name="Normal 3 13 6" xfId="6692"/>
    <cellStyle name="Normal 3 13 7" xfId="6693"/>
    <cellStyle name="Normal 3 13 8" xfId="6694"/>
    <cellStyle name="Normal 3 13 9" xfId="6695"/>
    <cellStyle name="Normal 3 14" xfId="6696"/>
    <cellStyle name="Normal 3 14 10" xfId="6697"/>
    <cellStyle name="Normal 3 14 11" xfId="6698"/>
    <cellStyle name="Normal 3 14 12" xfId="6699"/>
    <cellStyle name="Normal 3 14 13" xfId="6700"/>
    <cellStyle name="Normal 3 14 14" xfId="6701"/>
    <cellStyle name="Normal 3 14 15" xfId="6702"/>
    <cellStyle name="Normal 3 14 16" xfId="6703"/>
    <cellStyle name="Normal 3 14 17" xfId="6704"/>
    <cellStyle name="Normal 3 14 18" xfId="6705"/>
    <cellStyle name="Normal 3 14 19" xfId="6706"/>
    <cellStyle name="Normal 3 14 2" xfId="6707"/>
    <cellStyle name="Normal 3 14 20" xfId="6708"/>
    <cellStyle name="Normal 3 14 21" xfId="6709"/>
    <cellStyle name="Normal 3 14 22" xfId="6710"/>
    <cellStyle name="Normal 3 14 23" xfId="6711"/>
    <cellStyle name="Normal 3 14 24" xfId="6712"/>
    <cellStyle name="Normal 3 14 25" xfId="6713"/>
    <cellStyle name="Normal 3 14 3" xfId="6714"/>
    <cellStyle name="Normal 3 14 4" xfId="6715"/>
    <cellStyle name="Normal 3 14 5" xfId="6716"/>
    <cellStyle name="Normal 3 14 6" xfId="6717"/>
    <cellStyle name="Normal 3 14 7" xfId="6718"/>
    <cellStyle name="Normal 3 14 8" xfId="6719"/>
    <cellStyle name="Normal 3 14 9" xfId="6720"/>
    <cellStyle name="Normal 3 15" xfId="6721"/>
    <cellStyle name="Normal 3 15 10" xfId="6722"/>
    <cellStyle name="Normal 3 15 11" xfId="6723"/>
    <cellStyle name="Normal 3 15 12" xfId="6724"/>
    <cellStyle name="Normal 3 15 13" xfId="6725"/>
    <cellStyle name="Normal 3 15 14" xfId="6726"/>
    <cellStyle name="Normal 3 15 15" xfId="6727"/>
    <cellStyle name="Normal 3 15 16" xfId="6728"/>
    <cellStyle name="Normal 3 15 17" xfId="6729"/>
    <cellStyle name="Normal 3 15 18" xfId="6730"/>
    <cellStyle name="Normal 3 15 19" xfId="6731"/>
    <cellStyle name="Normal 3 15 2" xfId="6732"/>
    <cellStyle name="Normal 3 15 20" xfId="6733"/>
    <cellStyle name="Normal 3 15 21" xfId="6734"/>
    <cellStyle name="Normal 3 15 22" xfId="6735"/>
    <cellStyle name="Normal 3 15 23" xfId="6736"/>
    <cellStyle name="Normal 3 15 24" xfId="6737"/>
    <cellStyle name="Normal 3 15 25" xfId="6738"/>
    <cellStyle name="Normal 3 15 3" xfId="6739"/>
    <cellStyle name="Normal 3 15 4" xfId="6740"/>
    <cellStyle name="Normal 3 15 5" xfId="6741"/>
    <cellStyle name="Normal 3 15 6" xfId="6742"/>
    <cellStyle name="Normal 3 15 7" xfId="6743"/>
    <cellStyle name="Normal 3 15 8" xfId="6744"/>
    <cellStyle name="Normal 3 15 9" xfId="6745"/>
    <cellStyle name="Normal 3 16" xfId="6746"/>
    <cellStyle name="Normal 3 16 10" xfId="6747"/>
    <cellStyle name="Normal 3 16 11" xfId="6748"/>
    <cellStyle name="Normal 3 16 12" xfId="6749"/>
    <cellStyle name="Normal 3 16 13" xfId="6750"/>
    <cellStyle name="Normal 3 16 14" xfId="6751"/>
    <cellStyle name="Normal 3 16 15" xfId="6752"/>
    <cellStyle name="Normal 3 16 16" xfId="6753"/>
    <cellStyle name="Normal 3 16 17" xfId="6754"/>
    <cellStyle name="Normal 3 16 18" xfId="6755"/>
    <cellStyle name="Normal 3 16 19" xfId="6756"/>
    <cellStyle name="Normal 3 16 2" xfId="6757"/>
    <cellStyle name="Normal 3 16 20" xfId="6758"/>
    <cellStyle name="Normal 3 16 21" xfId="6759"/>
    <cellStyle name="Normal 3 16 22" xfId="6760"/>
    <cellStyle name="Normal 3 16 23" xfId="6761"/>
    <cellStyle name="Normal 3 16 24" xfId="6762"/>
    <cellStyle name="Normal 3 16 25" xfId="6763"/>
    <cellStyle name="Normal 3 16 3" xfId="6764"/>
    <cellStyle name="Normal 3 16 4" xfId="6765"/>
    <cellStyle name="Normal 3 16 5" xfId="6766"/>
    <cellStyle name="Normal 3 16 6" xfId="6767"/>
    <cellStyle name="Normal 3 16 7" xfId="6768"/>
    <cellStyle name="Normal 3 16 8" xfId="6769"/>
    <cellStyle name="Normal 3 16 9" xfId="6770"/>
    <cellStyle name="Normal 3 17" xfId="6771"/>
    <cellStyle name="Normal 3 17 10" xfId="6772"/>
    <cellStyle name="Normal 3 17 11" xfId="6773"/>
    <cellStyle name="Normal 3 17 12" xfId="6774"/>
    <cellStyle name="Normal 3 17 13" xfId="6775"/>
    <cellStyle name="Normal 3 17 14" xfId="6776"/>
    <cellStyle name="Normal 3 17 15" xfId="6777"/>
    <cellStyle name="Normal 3 17 16" xfId="6778"/>
    <cellStyle name="Normal 3 17 17" xfId="6779"/>
    <cellStyle name="Normal 3 17 18" xfId="6780"/>
    <cellStyle name="Normal 3 17 19" xfId="6781"/>
    <cellStyle name="Normal 3 17 2" xfId="6782"/>
    <cellStyle name="Normal 3 17 20" xfId="6783"/>
    <cellStyle name="Normal 3 17 21" xfId="6784"/>
    <cellStyle name="Normal 3 17 22" xfId="6785"/>
    <cellStyle name="Normal 3 17 23" xfId="6786"/>
    <cellStyle name="Normal 3 17 24" xfId="6787"/>
    <cellStyle name="Normal 3 17 25" xfId="6788"/>
    <cellStyle name="Normal 3 17 3" xfId="6789"/>
    <cellStyle name="Normal 3 17 4" xfId="6790"/>
    <cellStyle name="Normal 3 17 5" xfId="6791"/>
    <cellStyle name="Normal 3 17 6" xfId="6792"/>
    <cellStyle name="Normal 3 17 7" xfId="6793"/>
    <cellStyle name="Normal 3 17 8" xfId="6794"/>
    <cellStyle name="Normal 3 17 9" xfId="6795"/>
    <cellStyle name="Normal 3 18" xfId="6796"/>
    <cellStyle name="Normal 3 18 10" xfId="6797"/>
    <cellStyle name="Normal 3 18 11" xfId="6798"/>
    <cellStyle name="Normal 3 18 12" xfId="6799"/>
    <cellStyle name="Normal 3 18 13" xfId="6800"/>
    <cellStyle name="Normal 3 18 14" xfId="6801"/>
    <cellStyle name="Normal 3 18 15" xfId="6802"/>
    <cellStyle name="Normal 3 18 16" xfId="6803"/>
    <cellStyle name="Normal 3 18 17" xfId="6804"/>
    <cellStyle name="Normal 3 18 18" xfId="6805"/>
    <cellStyle name="Normal 3 18 19" xfId="6806"/>
    <cellStyle name="Normal 3 18 2" xfId="6807"/>
    <cellStyle name="Normal 3 18 20" xfId="6808"/>
    <cellStyle name="Normal 3 18 21" xfId="6809"/>
    <cellStyle name="Normal 3 18 22" xfId="6810"/>
    <cellStyle name="Normal 3 18 23" xfId="6811"/>
    <cellStyle name="Normal 3 18 24" xfId="6812"/>
    <cellStyle name="Normal 3 18 25" xfId="6813"/>
    <cellStyle name="Normal 3 18 3" xfId="6814"/>
    <cellStyle name="Normal 3 18 4" xfId="6815"/>
    <cellStyle name="Normal 3 18 5" xfId="6816"/>
    <cellStyle name="Normal 3 18 6" xfId="6817"/>
    <cellStyle name="Normal 3 18 7" xfId="6818"/>
    <cellStyle name="Normal 3 18 8" xfId="6819"/>
    <cellStyle name="Normal 3 18 9" xfId="6820"/>
    <cellStyle name="Normal 3 19" xfId="6821"/>
    <cellStyle name="Normal 3 19 10" xfId="6822"/>
    <cellStyle name="Normal 3 19 11" xfId="6823"/>
    <cellStyle name="Normal 3 19 12" xfId="6824"/>
    <cellStyle name="Normal 3 19 13" xfId="6825"/>
    <cellStyle name="Normal 3 19 14" xfId="6826"/>
    <cellStyle name="Normal 3 19 15" xfId="6827"/>
    <cellStyle name="Normal 3 19 16" xfId="6828"/>
    <cellStyle name="Normal 3 19 17" xfId="6829"/>
    <cellStyle name="Normal 3 19 18" xfId="6830"/>
    <cellStyle name="Normal 3 19 19" xfId="6831"/>
    <cellStyle name="Normal 3 19 2" xfId="6832"/>
    <cellStyle name="Normal 3 19 20" xfId="6833"/>
    <cellStyle name="Normal 3 19 21" xfId="6834"/>
    <cellStyle name="Normal 3 19 22" xfId="6835"/>
    <cellStyle name="Normal 3 19 23" xfId="6836"/>
    <cellStyle name="Normal 3 19 24" xfId="6837"/>
    <cellStyle name="Normal 3 19 25" xfId="6838"/>
    <cellStyle name="Normal 3 19 3" xfId="6839"/>
    <cellStyle name="Normal 3 19 4" xfId="6840"/>
    <cellStyle name="Normal 3 19 5" xfId="6841"/>
    <cellStyle name="Normal 3 19 6" xfId="6842"/>
    <cellStyle name="Normal 3 19 7" xfId="6843"/>
    <cellStyle name="Normal 3 19 8" xfId="6844"/>
    <cellStyle name="Normal 3 19 9" xfId="6845"/>
    <cellStyle name="Normal 3 2" xfId="6846"/>
    <cellStyle name="Normal 3 2 10" xfId="6847"/>
    <cellStyle name="Normal 3 2 11" xfId="6848"/>
    <cellStyle name="Normal 3 2 12" xfId="6849"/>
    <cellStyle name="Normal 3 2 13" xfId="6850"/>
    <cellStyle name="Normal 3 2 14" xfId="6851"/>
    <cellStyle name="Normal 3 2 15" xfId="6852"/>
    <cellStyle name="Normal 3 2 16" xfId="6853"/>
    <cellStyle name="Normal 3 2 17" xfId="6854"/>
    <cellStyle name="Normal 3 2 18" xfId="6855"/>
    <cellStyle name="Normal 3 2 19" xfId="6856"/>
    <cellStyle name="Normal 3 2 2" xfId="6857"/>
    <cellStyle name="Normal 3 2 2 10" xfId="6858"/>
    <cellStyle name="Normal 3 2 2 11" xfId="6859"/>
    <cellStyle name="Normal 3 2 2 12" xfId="6860"/>
    <cellStyle name="Normal 3 2 2 13" xfId="6861"/>
    <cellStyle name="Normal 3 2 2 14" xfId="6862"/>
    <cellStyle name="Normal 3 2 2 15" xfId="6863"/>
    <cellStyle name="Normal 3 2 2 16" xfId="6864"/>
    <cellStyle name="Normal 3 2 2 17" xfId="6865"/>
    <cellStyle name="Normal 3 2 2 18" xfId="6866"/>
    <cellStyle name="Normal 3 2 2 19" xfId="6867"/>
    <cellStyle name="Normal 3 2 2 2" xfId="6868"/>
    <cellStyle name="Normal 3 2 2 20" xfId="6869"/>
    <cellStyle name="Normal 3 2 2 21" xfId="6870"/>
    <cellStyle name="Normal 3 2 2 22" xfId="6871"/>
    <cellStyle name="Normal 3 2 2 23" xfId="6872"/>
    <cellStyle name="Normal 3 2 2 24" xfId="6873"/>
    <cellStyle name="Normal 3 2 2 25" xfId="6874"/>
    <cellStyle name="Normal 3 2 2 26" xfId="6875"/>
    <cellStyle name="Normal 3 2 2 27" xfId="6876"/>
    <cellStyle name="Normal 3 2 2 28" xfId="6877"/>
    <cellStyle name="Normal 3 2 2 29" xfId="6878"/>
    <cellStyle name="Normal 3 2 2 3" xfId="6879"/>
    <cellStyle name="Normal 3 2 2 30" xfId="6880"/>
    <cellStyle name="Normal 3 2 2 31" xfId="6881"/>
    <cellStyle name="Normal 3 2 2 32" xfId="6882"/>
    <cellStyle name="Normal 3 2 2 33" xfId="6883"/>
    <cellStyle name="Normal 3 2 2 34" xfId="6884"/>
    <cellStyle name="Normal 3 2 2 4" xfId="6885"/>
    <cellStyle name="Normal 3 2 2 5" xfId="6886"/>
    <cellStyle name="Normal 3 2 2 6" xfId="6887"/>
    <cellStyle name="Normal 3 2 2 7" xfId="6888"/>
    <cellStyle name="Normal 3 2 2 8" xfId="6889"/>
    <cellStyle name="Normal 3 2 2 9" xfId="6890"/>
    <cellStyle name="Normal 3 2 20" xfId="6891"/>
    <cellStyle name="Normal 3 2 21" xfId="6892"/>
    <cellStyle name="Normal 3 2 22" xfId="6893"/>
    <cellStyle name="Normal 3 2 23" xfId="6894"/>
    <cellStyle name="Normal 3 2 24" xfId="6895"/>
    <cellStyle name="Normal 3 2 25" xfId="6896"/>
    <cellStyle name="Normal 3 2 26" xfId="6897"/>
    <cellStyle name="Normal 3 2 27" xfId="6898"/>
    <cellStyle name="Normal 3 2 28" xfId="6899"/>
    <cellStyle name="Normal 3 2 29" xfId="6900"/>
    <cellStyle name="Normal 3 2 3" xfId="6901"/>
    <cellStyle name="Normal 3 2 3 2" xfId="6902"/>
    <cellStyle name="Normal 3 2 3 3" xfId="6903"/>
    <cellStyle name="Normal 3 2 30" xfId="6904"/>
    <cellStyle name="Normal 3 2 31" xfId="6905"/>
    <cellStyle name="Normal 3 2 32" xfId="6906"/>
    <cellStyle name="Normal 3 2 33" xfId="6907"/>
    <cellStyle name="Normal 3 2 34" xfId="6908"/>
    <cellStyle name="Normal 3 2 35" xfId="6909"/>
    <cellStyle name="Normal 3 2 36" xfId="6910"/>
    <cellStyle name="Normal 3 2 37" xfId="6911"/>
    <cellStyle name="Normal 3 2 38" xfId="6912"/>
    <cellStyle name="Normal 3 2 39" xfId="6913"/>
    <cellStyle name="Normal 3 2 4" xfId="6914"/>
    <cellStyle name="Normal 3 2 4 2" xfId="6915"/>
    <cellStyle name="Normal 3 2 40" xfId="6916"/>
    <cellStyle name="Normal 3 2 41" xfId="6917"/>
    <cellStyle name="Normal 3 2 42" xfId="6918"/>
    <cellStyle name="Normal 3 2 43" xfId="6919"/>
    <cellStyle name="Normal 3 2 44" xfId="6920"/>
    <cellStyle name="Normal 3 2 45" xfId="6921"/>
    <cellStyle name="Normal 3 2 46" xfId="6922"/>
    <cellStyle name="Normal 3 2 47" xfId="6923"/>
    <cellStyle name="Normal 3 2 48" xfId="6924"/>
    <cellStyle name="Normal 3 2 49" xfId="6925"/>
    <cellStyle name="Normal 3 2 5" xfId="6926"/>
    <cellStyle name="Normal 3 2 5 2" xfId="6927"/>
    <cellStyle name="Normal 3 2 50" xfId="6928"/>
    <cellStyle name="Normal 3 2 51" xfId="6929"/>
    <cellStyle name="Normal 3 2 52" xfId="6930"/>
    <cellStyle name="Normal 3 2 53" xfId="6931"/>
    <cellStyle name="Normal 3 2 54" xfId="6932"/>
    <cellStyle name="Normal 3 2 55" xfId="6933"/>
    <cellStyle name="Normal 3 2 56" xfId="6934"/>
    <cellStyle name="Normal 3 2 6" xfId="6935"/>
    <cellStyle name="Normal 3 2 7" xfId="6936"/>
    <cellStyle name="Normal 3 2 8" xfId="6937"/>
    <cellStyle name="Normal 3 2 9" xfId="6938"/>
    <cellStyle name="Normal 3 20" xfId="6939"/>
    <cellStyle name="Normal 3 20 10" xfId="6940"/>
    <cellStyle name="Normal 3 20 11" xfId="6941"/>
    <cellStyle name="Normal 3 20 12" xfId="6942"/>
    <cellStyle name="Normal 3 20 13" xfId="6943"/>
    <cellStyle name="Normal 3 20 14" xfId="6944"/>
    <cellStyle name="Normal 3 20 15" xfId="6945"/>
    <cellStyle name="Normal 3 20 16" xfId="6946"/>
    <cellStyle name="Normal 3 20 17" xfId="6947"/>
    <cellStyle name="Normal 3 20 18" xfId="6948"/>
    <cellStyle name="Normal 3 20 19" xfId="6949"/>
    <cellStyle name="Normal 3 20 2" xfId="6950"/>
    <cellStyle name="Normal 3 20 20" xfId="6951"/>
    <cellStyle name="Normal 3 20 21" xfId="6952"/>
    <cellStyle name="Normal 3 20 22" xfId="6953"/>
    <cellStyle name="Normal 3 20 23" xfId="6954"/>
    <cellStyle name="Normal 3 20 24" xfId="6955"/>
    <cellStyle name="Normal 3 20 25" xfId="6956"/>
    <cellStyle name="Normal 3 20 3" xfId="6957"/>
    <cellStyle name="Normal 3 20 4" xfId="6958"/>
    <cellStyle name="Normal 3 20 5" xfId="6959"/>
    <cellStyle name="Normal 3 20 6" xfId="6960"/>
    <cellStyle name="Normal 3 20 7" xfId="6961"/>
    <cellStyle name="Normal 3 20 8" xfId="6962"/>
    <cellStyle name="Normal 3 20 9" xfId="6963"/>
    <cellStyle name="Normal 3 21" xfId="6964"/>
    <cellStyle name="Normal 3 21 10" xfId="6965"/>
    <cellStyle name="Normal 3 21 11" xfId="6966"/>
    <cellStyle name="Normal 3 21 12" xfId="6967"/>
    <cellStyle name="Normal 3 21 13" xfId="6968"/>
    <cellStyle name="Normal 3 21 14" xfId="6969"/>
    <cellStyle name="Normal 3 21 15" xfId="6970"/>
    <cellStyle name="Normal 3 21 16" xfId="6971"/>
    <cellStyle name="Normal 3 21 17" xfId="6972"/>
    <cellStyle name="Normal 3 21 18" xfId="6973"/>
    <cellStyle name="Normal 3 21 19" xfId="6974"/>
    <cellStyle name="Normal 3 21 2" xfId="6975"/>
    <cellStyle name="Normal 3 21 20" xfId="6976"/>
    <cellStyle name="Normal 3 21 21" xfId="6977"/>
    <cellStyle name="Normal 3 21 22" xfId="6978"/>
    <cellStyle name="Normal 3 21 23" xfId="6979"/>
    <cellStyle name="Normal 3 21 24" xfId="6980"/>
    <cellStyle name="Normal 3 21 25" xfId="6981"/>
    <cellStyle name="Normal 3 21 3" xfId="6982"/>
    <cellStyle name="Normal 3 21 4" xfId="6983"/>
    <cellStyle name="Normal 3 21 5" xfId="6984"/>
    <cellStyle name="Normal 3 21 6" xfId="6985"/>
    <cellStyle name="Normal 3 21 7" xfId="6986"/>
    <cellStyle name="Normal 3 21 8" xfId="6987"/>
    <cellStyle name="Normal 3 21 9" xfId="6988"/>
    <cellStyle name="Normal 3 22" xfId="6989"/>
    <cellStyle name="Normal 3 22 10" xfId="6990"/>
    <cellStyle name="Normal 3 22 11" xfId="6991"/>
    <cellStyle name="Normal 3 22 12" xfId="6992"/>
    <cellStyle name="Normal 3 22 13" xfId="6993"/>
    <cellStyle name="Normal 3 22 14" xfId="6994"/>
    <cellStyle name="Normal 3 22 15" xfId="6995"/>
    <cellStyle name="Normal 3 22 16" xfId="6996"/>
    <cellStyle name="Normal 3 22 17" xfId="6997"/>
    <cellStyle name="Normal 3 22 18" xfId="6998"/>
    <cellStyle name="Normal 3 22 19" xfId="6999"/>
    <cellStyle name="Normal 3 22 2" xfId="7000"/>
    <cellStyle name="Normal 3 22 20" xfId="7001"/>
    <cellStyle name="Normal 3 22 21" xfId="7002"/>
    <cellStyle name="Normal 3 22 22" xfId="7003"/>
    <cellStyle name="Normal 3 22 23" xfId="7004"/>
    <cellStyle name="Normal 3 22 24" xfId="7005"/>
    <cellStyle name="Normal 3 22 25" xfId="7006"/>
    <cellStyle name="Normal 3 22 3" xfId="7007"/>
    <cellStyle name="Normal 3 22 4" xfId="7008"/>
    <cellStyle name="Normal 3 22 5" xfId="7009"/>
    <cellStyle name="Normal 3 22 6" xfId="7010"/>
    <cellStyle name="Normal 3 22 7" xfId="7011"/>
    <cellStyle name="Normal 3 22 8" xfId="7012"/>
    <cellStyle name="Normal 3 22 9" xfId="7013"/>
    <cellStyle name="Normal 3 23" xfId="7014"/>
    <cellStyle name="Normal 3 23 10" xfId="7015"/>
    <cellStyle name="Normal 3 23 11" xfId="7016"/>
    <cellStyle name="Normal 3 23 12" xfId="7017"/>
    <cellStyle name="Normal 3 23 13" xfId="7018"/>
    <cellStyle name="Normal 3 23 14" xfId="7019"/>
    <cellStyle name="Normal 3 23 15" xfId="7020"/>
    <cellStyle name="Normal 3 23 16" xfId="7021"/>
    <cellStyle name="Normal 3 23 17" xfId="7022"/>
    <cellStyle name="Normal 3 23 18" xfId="7023"/>
    <cellStyle name="Normal 3 23 19" xfId="7024"/>
    <cellStyle name="Normal 3 23 2" xfId="7025"/>
    <cellStyle name="Normal 3 23 20" xfId="7026"/>
    <cellStyle name="Normal 3 23 21" xfId="7027"/>
    <cellStyle name="Normal 3 23 22" xfId="7028"/>
    <cellStyle name="Normal 3 23 23" xfId="7029"/>
    <cellStyle name="Normal 3 23 3" xfId="7030"/>
    <cellStyle name="Normal 3 23 4" xfId="7031"/>
    <cellStyle name="Normal 3 23 5" xfId="7032"/>
    <cellStyle name="Normal 3 23 6" xfId="7033"/>
    <cellStyle name="Normal 3 23 7" xfId="7034"/>
    <cellStyle name="Normal 3 23 8" xfId="7035"/>
    <cellStyle name="Normal 3 23 9" xfId="7036"/>
    <cellStyle name="Normal 3 24" xfId="7037"/>
    <cellStyle name="Normal 3 24 10" xfId="7038"/>
    <cellStyle name="Normal 3 24 11" xfId="7039"/>
    <cellStyle name="Normal 3 24 12" xfId="7040"/>
    <cellStyle name="Normal 3 24 13" xfId="7041"/>
    <cellStyle name="Normal 3 24 14" xfId="7042"/>
    <cellStyle name="Normal 3 24 15" xfId="7043"/>
    <cellStyle name="Normal 3 24 16" xfId="7044"/>
    <cellStyle name="Normal 3 24 17" xfId="7045"/>
    <cellStyle name="Normal 3 24 18" xfId="7046"/>
    <cellStyle name="Normal 3 24 19" xfId="7047"/>
    <cellStyle name="Normal 3 24 2" xfId="7048"/>
    <cellStyle name="Normal 3 24 20" xfId="7049"/>
    <cellStyle name="Normal 3 24 21" xfId="7050"/>
    <cellStyle name="Normal 3 24 22" xfId="7051"/>
    <cellStyle name="Normal 3 24 23" xfId="7052"/>
    <cellStyle name="Normal 3 24 3" xfId="7053"/>
    <cellStyle name="Normal 3 24 4" xfId="7054"/>
    <cellStyle name="Normal 3 24 5" xfId="7055"/>
    <cellStyle name="Normal 3 24 6" xfId="7056"/>
    <cellStyle name="Normal 3 24 7" xfId="7057"/>
    <cellStyle name="Normal 3 24 8" xfId="7058"/>
    <cellStyle name="Normal 3 24 9" xfId="7059"/>
    <cellStyle name="Normal 3 25" xfId="7060"/>
    <cellStyle name="Normal 3 25 10" xfId="7061"/>
    <cellStyle name="Normal 3 25 11" xfId="7062"/>
    <cellStyle name="Normal 3 25 12" xfId="7063"/>
    <cellStyle name="Normal 3 25 13" xfId="7064"/>
    <cellStyle name="Normal 3 25 14" xfId="7065"/>
    <cellStyle name="Normal 3 25 15" xfId="7066"/>
    <cellStyle name="Normal 3 25 16" xfId="7067"/>
    <cellStyle name="Normal 3 25 17" xfId="7068"/>
    <cellStyle name="Normal 3 25 18" xfId="7069"/>
    <cellStyle name="Normal 3 25 19" xfId="7070"/>
    <cellStyle name="Normal 3 25 2" xfId="7071"/>
    <cellStyle name="Normal 3 25 20" xfId="7072"/>
    <cellStyle name="Normal 3 25 21" xfId="7073"/>
    <cellStyle name="Normal 3 25 22" xfId="7074"/>
    <cellStyle name="Normal 3 25 23" xfId="7075"/>
    <cellStyle name="Normal 3 25 24" xfId="7076"/>
    <cellStyle name="Normal 3 25 25" xfId="7077"/>
    <cellStyle name="Normal 3 25 26" xfId="7078"/>
    <cellStyle name="Normal 3 25 3" xfId="7079"/>
    <cellStyle name="Normal 3 25 4" xfId="7080"/>
    <cellStyle name="Normal 3 25 5" xfId="7081"/>
    <cellStyle name="Normal 3 25 6" xfId="7082"/>
    <cellStyle name="Normal 3 25 7" xfId="7083"/>
    <cellStyle name="Normal 3 25 8" xfId="7084"/>
    <cellStyle name="Normal 3 25 9" xfId="7085"/>
    <cellStyle name="Normal 3 26" xfId="7086"/>
    <cellStyle name="Normal 3 26 10" xfId="7087"/>
    <cellStyle name="Normal 3 26 11" xfId="7088"/>
    <cellStyle name="Normal 3 26 12" xfId="7089"/>
    <cellStyle name="Normal 3 26 13" xfId="7090"/>
    <cellStyle name="Normal 3 26 14" xfId="7091"/>
    <cellStyle name="Normal 3 26 15" xfId="7092"/>
    <cellStyle name="Normal 3 26 16" xfId="7093"/>
    <cellStyle name="Normal 3 26 17" xfId="7094"/>
    <cellStyle name="Normal 3 26 18" xfId="7095"/>
    <cellStyle name="Normal 3 26 19" xfId="7096"/>
    <cellStyle name="Normal 3 26 2" xfId="7097"/>
    <cellStyle name="Normal 3 26 20" xfId="7098"/>
    <cellStyle name="Normal 3 26 21" xfId="7099"/>
    <cellStyle name="Normal 3 26 22" xfId="7100"/>
    <cellStyle name="Normal 3 26 23" xfId="7101"/>
    <cellStyle name="Normal 3 26 3" xfId="7102"/>
    <cellStyle name="Normal 3 26 4" xfId="7103"/>
    <cellStyle name="Normal 3 26 5" xfId="7104"/>
    <cellStyle name="Normal 3 26 6" xfId="7105"/>
    <cellStyle name="Normal 3 26 7" xfId="7106"/>
    <cellStyle name="Normal 3 26 8" xfId="7107"/>
    <cellStyle name="Normal 3 26 9" xfId="7108"/>
    <cellStyle name="Normal 3 27" xfId="7109"/>
    <cellStyle name="Normal 3 27 10" xfId="7110"/>
    <cellStyle name="Normal 3 27 11" xfId="7111"/>
    <cellStyle name="Normal 3 27 12" xfId="7112"/>
    <cellStyle name="Normal 3 27 13" xfId="7113"/>
    <cellStyle name="Normal 3 27 14" xfId="7114"/>
    <cellStyle name="Normal 3 27 15" xfId="7115"/>
    <cellStyle name="Normal 3 27 16" xfId="7116"/>
    <cellStyle name="Normal 3 27 17" xfId="7117"/>
    <cellStyle name="Normal 3 27 18" xfId="7118"/>
    <cellStyle name="Normal 3 27 19" xfId="7119"/>
    <cellStyle name="Normal 3 27 2" xfId="7120"/>
    <cellStyle name="Normal 3 27 20" xfId="7121"/>
    <cellStyle name="Normal 3 27 21" xfId="7122"/>
    <cellStyle name="Normal 3 27 22" xfId="7123"/>
    <cellStyle name="Normal 3 27 23" xfId="7124"/>
    <cellStyle name="Normal 3 27 3" xfId="7125"/>
    <cellStyle name="Normal 3 27 4" xfId="7126"/>
    <cellStyle name="Normal 3 27 5" xfId="7127"/>
    <cellStyle name="Normal 3 27 6" xfId="7128"/>
    <cellStyle name="Normal 3 27 7" xfId="7129"/>
    <cellStyle name="Normal 3 27 8" xfId="7130"/>
    <cellStyle name="Normal 3 27 9" xfId="7131"/>
    <cellStyle name="Normal 3 28" xfId="7132"/>
    <cellStyle name="Normal 3 28 10" xfId="7133"/>
    <cellStyle name="Normal 3 28 11" xfId="7134"/>
    <cellStyle name="Normal 3 28 12" xfId="7135"/>
    <cellStyle name="Normal 3 28 13" xfId="7136"/>
    <cellStyle name="Normal 3 28 14" xfId="7137"/>
    <cellStyle name="Normal 3 28 15" xfId="7138"/>
    <cellStyle name="Normal 3 28 16" xfId="7139"/>
    <cellStyle name="Normal 3 28 17" xfId="7140"/>
    <cellStyle name="Normal 3 28 18" xfId="7141"/>
    <cellStyle name="Normal 3 28 19" xfId="7142"/>
    <cellStyle name="Normal 3 28 2" xfId="7143"/>
    <cellStyle name="Normal 3 28 20" xfId="7144"/>
    <cellStyle name="Normal 3 28 21" xfId="7145"/>
    <cellStyle name="Normal 3 28 22" xfId="7146"/>
    <cellStyle name="Normal 3 28 23" xfId="7147"/>
    <cellStyle name="Normal 3 28 3" xfId="7148"/>
    <cellStyle name="Normal 3 28 4" xfId="7149"/>
    <cellStyle name="Normal 3 28 5" xfId="7150"/>
    <cellStyle name="Normal 3 28 6" xfId="7151"/>
    <cellStyle name="Normal 3 28 7" xfId="7152"/>
    <cellStyle name="Normal 3 28 8" xfId="7153"/>
    <cellStyle name="Normal 3 28 9" xfId="7154"/>
    <cellStyle name="Normal 3 29" xfId="7155"/>
    <cellStyle name="Normal 3 29 10" xfId="7156"/>
    <cellStyle name="Normal 3 29 11" xfId="7157"/>
    <cellStyle name="Normal 3 29 12" xfId="7158"/>
    <cellStyle name="Normal 3 29 13" xfId="7159"/>
    <cellStyle name="Normal 3 29 14" xfId="7160"/>
    <cellStyle name="Normal 3 29 15" xfId="7161"/>
    <cellStyle name="Normal 3 29 16" xfId="7162"/>
    <cellStyle name="Normal 3 29 17" xfId="7163"/>
    <cellStyle name="Normal 3 29 18" xfId="7164"/>
    <cellStyle name="Normal 3 29 19" xfId="7165"/>
    <cellStyle name="Normal 3 29 2" xfId="7166"/>
    <cellStyle name="Normal 3 29 20" xfId="7167"/>
    <cellStyle name="Normal 3 29 21" xfId="7168"/>
    <cellStyle name="Normal 3 29 22" xfId="7169"/>
    <cellStyle name="Normal 3 29 23" xfId="7170"/>
    <cellStyle name="Normal 3 29 3" xfId="7171"/>
    <cellStyle name="Normal 3 29 4" xfId="7172"/>
    <cellStyle name="Normal 3 29 5" xfId="7173"/>
    <cellStyle name="Normal 3 29 6" xfId="7174"/>
    <cellStyle name="Normal 3 29 7" xfId="7175"/>
    <cellStyle name="Normal 3 29 8" xfId="7176"/>
    <cellStyle name="Normal 3 29 9" xfId="7177"/>
    <cellStyle name="Normal 3 3" xfId="7178"/>
    <cellStyle name="Normal 3 3 10" xfId="7179"/>
    <cellStyle name="Normal 3 3 11" xfId="7180"/>
    <cellStyle name="Normal 3 3 12" xfId="7181"/>
    <cellStyle name="Normal 3 3 13" xfId="7182"/>
    <cellStyle name="Normal 3 3 14" xfId="7183"/>
    <cellStyle name="Normal 3 3 15" xfId="7184"/>
    <cellStyle name="Normal 3 3 16" xfId="7185"/>
    <cellStyle name="Normal 3 3 17" xfId="7186"/>
    <cellStyle name="Normal 3 3 18" xfId="7187"/>
    <cellStyle name="Normal 3 3 19" xfId="7188"/>
    <cellStyle name="Normal 3 3 2" xfId="7189"/>
    <cellStyle name="Normal 3 3 20" xfId="7190"/>
    <cellStyle name="Normal 3 3 21" xfId="7191"/>
    <cellStyle name="Normal 3 3 22" xfId="7192"/>
    <cellStyle name="Normal 3 3 23" xfId="7193"/>
    <cellStyle name="Normal 3 3 24" xfId="7194"/>
    <cellStyle name="Normal 3 3 3" xfId="7195"/>
    <cellStyle name="Normal 3 3 3 2" xfId="7196"/>
    <cellStyle name="Normal 3 3 3 3" xfId="7197"/>
    <cellStyle name="Normal 3 3 4" xfId="7198"/>
    <cellStyle name="Normal 3 3 4 2" xfId="7199"/>
    <cellStyle name="Normal 3 3 5" xfId="7200"/>
    <cellStyle name="Normal 3 3 6" xfId="7201"/>
    <cellStyle name="Normal 3 3 7" xfId="7202"/>
    <cellStyle name="Normal 3 3 8" xfId="7203"/>
    <cellStyle name="Normal 3 3 9" xfId="7204"/>
    <cellStyle name="Normal 3 30" xfId="7205"/>
    <cellStyle name="Normal 3 30 10" xfId="7206"/>
    <cellStyle name="Normal 3 30 11" xfId="7207"/>
    <cellStyle name="Normal 3 30 12" xfId="7208"/>
    <cellStyle name="Normal 3 30 13" xfId="7209"/>
    <cellStyle name="Normal 3 30 14" xfId="7210"/>
    <cellStyle name="Normal 3 30 15" xfId="7211"/>
    <cellStyle name="Normal 3 30 16" xfId="7212"/>
    <cellStyle name="Normal 3 30 17" xfId="7213"/>
    <cellStyle name="Normal 3 30 18" xfId="7214"/>
    <cellStyle name="Normal 3 30 19" xfId="7215"/>
    <cellStyle name="Normal 3 30 2" xfId="7216"/>
    <cellStyle name="Normal 3 30 20" xfId="7217"/>
    <cellStyle name="Normal 3 30 21" xfId="7218"/>
    <cellStyle name="Normal 3 30 22" xfId="7219"/>
    <cellStyle name="Normal 3 30 23" xfId="7220"/>
    <cellStyle name="Normal 3 30 3" xfId="7221"/>
    <cellStyle name="Normal 3 30 4" xfId="7222"/>
    <cellStyle name="Normal 3 30 5" xfId="7223"/>
    <cellStyle name="Normal 3 30 6" xfId="7224"/>
    <cellStyle name="Normal 3 30 7" xfId="7225"/>
    <cellStyle name="Normal 3 30 8" xfId="7226"/>
    <cellStyle name="Normal 3 30 9" xfId="7227"/>
    <cellStyle name="Normal 3 31" xfId="7228"/>
    <cellStyle name="Normal 3 31 10" xfId="7229"/>
    <cellStyle name="Normal 3 31 11" xfId="7230"/>
    <cellStyle name="Normal 3 31 12" xfId="7231"/>
    <cellStyle name="Normal 3 31 13" xfId="7232"/>
    <cellStyle name="Normal 3 31 14" xfId="7233"/>
    <cellStyle name="Normal 3 31 15" xfId="7234"/>
    <cellStyle name="Normal 3 31 16" xfId="7235"/>
    <cellStyle name="Normal 3 31 17" xfId="7236"/>
    <cellStyle name="Normal 3 31 18" xfId="7237"/>
    <cellStyle name="Normal 3 31 19" xfId="7238"/>
    <cellStyle name="Normal 3 31 2" xfId="7239"/>
    <cellStyle name="Normal 3 31 20" xfId="7240"/>
    <cellStyle name="Normal 3 31 21" xfId="7241"/>
    <cellStyle name="Normal 3 31 22" xfId="7242"/>
    <cellStyle name="Normal 3 31 23" xfId="7243"/>
    <cellStyle name="Normal 3 31 3" xfId="7244"/>
    <cellStyle name="Normal 3 31 4" xfId="7245"/>
    <cellStyle name="Normal 3 31 5" xfId="7246"/>
    <cellStyle name="Normal 3 31 6" xfId="7247"/>
    <cellStyle name="Normal 3 31 7" xfId="7248"/>
    <cellStyle name="Normal 3 31 8" xfId="7249"/>
    <cellStyle name="Normal 3 31 9" xfId="7250"/>
    <cellStyle name="Normal 3 32" xfId="7251"/>
    <cellStyle name="Normal 3 32 10" xfId="7252"/>
    <cellStyle name="Normal 3 32 11" xfId="7253"/>
    <cellStyle name="Normal 3 32 12" xfId="7254"/>
    <cellStyle name="Normal 3 32 13" xfId="7255"/>
    <cellStyle name="Normal 3 32 14" xfId="7256"/>
    <cellStyle name="Normal 3 32 15" xfId="7257"/>
    <cellStyle name="Normal 3 32 16" xfId="7258"/>
    <cellStyle name="Normal 3 32 17" xfId="7259"/>
    <cellStyle name="Normal 3 32 18" xfId="7260"/>
    <cellStyle name="Normal 3 32 19" xfId="7261"/>
    <cellStyle name="Normal 3 32 2" xfId="7262"/>
    <cellStyle name="Normal 3 32 20" xfId="7263"/>
    <cellStyle name="Normal 3 32 21" xfId="7264"/>
    <cellStyle name="Normal 3 32 22" xfId="7265"/>
    <cellStyle name="Normal 3 32 23" xfId="7266"/>
    <cellStyle name="Normal 3 32 3" xfId="7267"/>
    <cellStyle name="Normal 3 32 4" xfId="7268"/>
    <cellStyle name="Normal 3 32 5" xfId="7269"/>
    <cellStyle name="Normal 3 32 6" xfId="7270"/>
    <cellStyle name="Normal 3 32 7" xfId="7271"/>
    <cellStyle name="Normal 3 32 8" xfId="7272"/>
    <cellStyle name="Normal 3 32 9" xfId="7273"/>
    <cellStyle name="Normal 3 33" xfId="7274"/>
    <cellStyle name="Normal 3 33 10" xfId="7275"/>
    <cellStyle name="Normal 3 33 11" xfId="7276"/>
    <cellStyle name="Normal 3 33 12" xfId="7277"/>
    <cellStyle name="Normal 3 33 13" xfId="7278"/>
    <cellStyle name="Normal 3 33 14" xfId="7279"/>
    <cellStyle name="Normal 3 33 15" xfId="7280"/>
    <cellStyle name="Normal 3 33 16" xfId="7281"/>
    <cellStyle name="Normal 3 33 17" xfId="7282"/>
    <cellStyle name="Normal 3 33 18" xfId="7283"/>
    <cellStyle name="Normal 3 33 19" xfId="7284"/>
    <cellStyle name="Normal 3 33 2" xfId="7285"/>
    <cellStyle name="Normal 3 33 20" xfId="7286"/>
    <cellStyle name="Normal 3 33 21" xfId="7287"/>
    <cellStyle name="Normal 3 33 22" xfId="7288"/>
    <cellStyle name="Normal 3 33 23" xfId="7289"/>
    <cellStyle name="Normal 3 33 3" xfId="7290"/>
    <cellStyle name="Normal 3 33 4" xfId="7291"/>
    <cellStyle name="Normal 3 33 5" xfId="7292"/>
    <cellStyle name="Normal 3 33 6" xfId="7293"/>
    <cellStyle name="Normal 3 33 7" xfId="7294"/>
    <cellStyle name="Normal 3 33 8" xfId="7295"/>
    <cellStyle name="Normal 3 33 9" xfId="7296"/>
    <cellStyle name="Normal 3 34" xfId="7297"/>
    <cellStyle name="Normal 3 35" xfId="7298"/>
    <cellStyle name="Normal 3 36" xfId="7299"/>
    <cellStyle name="Normal 3 37" xfId="7300"/>
    <cellStyle name="Normal 3 38" xfId="7301"/>
    <cellStyle name="Normal 3 39" xfId="7302"/>
    <cellStyle name="Normal 3 4" xfId="7303"/>
    <cellStyle name="Normal 3 4 10" xfId="7304"/>
    <cellStyle name="Normal 3 4 11" xfId="7305"/>
    <cellStyle name="Normal 3 4 12" xfId="7306"/>
    <cellStyle name="Normal 3 4 13" xfId="7307"/>
    <cellStyle name="Normal 3 4 14" xfId="7308"/>
    <cellStyle name="Normal 3 4 15" xfId="7309"/>
    <cellStyle name="Normal 3 4 16" xfId="7310"/>
    <cellStyle name="Normal 3 4 17" xfId="7311"/>
    <cellStyle name="Normal 3 4 18" xfId="7312"/>
    <cellStyle name="Normal 3 4 19" xfId="7313"/>
    <cellStyle name="Normal 3 4 2" xfId="7314"/>
    <cellStyle name="Normal 3 4 2 2" xfId="7315"/>
    <cellStyle name="Normal 3 4 2 3" xfId="7316"/>
    <cellStyle name="Normal 3 4 20" xfId="7317"/>
    <cellStyle name="Normal 3 4 21" xfId="7318"/>
    <cellStyle name="Normal 3 4 22" xfId="7319"/>
    <cellStyle name="Normal 3 4 23" xfId="7320"/>
    <cellStyle name="Normal 3 4 24" xfId="7321"/>
    <cellStyle name="Normal 3 4 3" xfId="7322"/>
    <cellStyle name="Normal 3 4 3 2" xfId="7323"/>
    <cellStyle name="Normal 3 4 4" xfId="7324"/>
    <cellStyle name="Normal 3 4 5" xfId="7325"/>
    <cellStyle name="Normal 3 4 6" xfId="7326"/>
    <cellStyle name="Normal 3 4 7" xfId="7327"/>
    <cellStyle name="Normal 3 4 8" xfId="7328"/>
    <cellStyle name="Normal 3 4 9" xfId="7329"/>
    <cellStyle name="Normal 3 40" xfId="7330"/>
    <cellStyle name="Normal 3 41" xfId="7331"/>
    <cellStyle name="Normal 3 42" xfId="7332"/>
    <cellStyle name="Normal 3 43" xfId="7333"/>
    <cellStyle name="Normal 3 44" xfId="7334"/>
    <cellStyle name="Normal 3 45" xfId="7335"/>
    <cellStyle name="Normal 3 46" xfId="7336"/>
    <cellStyle name="Normal 3 47" xfId="7337"/>
    <cellStyle name="Normal 3 48" xfId="7338"/>
    <cellStyle name="Normal 3 49" xfId="7339"/>
    <cellStyle name="Normal 3 5" xfId="7340"/>
    <cellStyle name="Normal 3 5 10" xfId="7341"/>
    <cellStyle name="Normal 3 5 11" xfId="7342"/>
    <cellStyle name="Normal 3 5 12" xfId="7343"/>
    <cellStyle name="Normal 3 5 13" xfId="7344"/>
    <cellStyle name="Normal 3 5 14" xfId="7345"/>
    <cellStyle name="Normal 3 5 15" xfId="7346"/>
    <cellStyle name="Normal 3 5 16" xfId="7347"/>
    <cellStyle name="Normal 3 5 17" xfId="7348"/>
    <cellStyle name="Normal 3 5 18" xfId="7349"/>
    <cellStyle name="Normal 3 5 19" xfId="7350"/>
    <cellStyle name="Normal 3 5 2" xfId="7351"/>
    <cellStyle name="Normal 3 5 2 2" xfId="7352"/>
    <cellStyle name="Normal 3 5 2 3" xfId="7353"/>
    <cellStyle name="Normal 3 5 20" xfId="7354"/>
    <cellStyle name="Normal 3 5 21" xfId="7355"/>
    <cellStyle name="Normal 3 5 22" xfId="7356"/>
    <cellStyle name="Normal 3 5 23" xfId="7357"/>
    <cellStyle name="Normal 3 5 24" xfId="7358"/>
    <cellStyle name="Normal 3 5 25" xfId="7359"/>
    <cellStyle name="Normal 3 5 26" xfId="7360"/>
    <cellStyle name="Normal 3 5 3" xfId="7361"/>
    <cellStyle name="Normal 3 5 3 2" xfId="7362"/>
    <cellStyle name="Normal 3 5 4" xfId="7363"/>
    <cellStyle name="Normal 3 5 5" xfId="7364"/>
    <cellStyle name="Normal 3 5 6" xfId="7365"/>
    <cellStyle name="Normal 3 5 7" xfId="7366"/>
    <cellStyle name="Normal 3 5 8" xfId="7367"/>
    <cellStyle name="Normal 3 5 9" xfId="7368"/>
    <cellStyle name="Normal 3 50" xfId="7369"/>
    <cellStyle name="Normal 3 51" xfId="7370"/>
    <cellStyle name="Normal 3 52" xfId="7371"/>
    <cellStyle name="Normal 3 53" xfId="7372"/>
    <cellStyle name="Normal 3 54" xfId="7373"/>
    <cellStyle name="Normal 3 55" xfId="7374"/>
    <cellStyle name="Normal 3 56" xfId="7375"/>
    <cellStyle name="Normal 3 57" xfId="7376"/>
    <cellStyle name="Normal 3 58" xfId="7377"/>
    <cellStyle name="Normal 3 59" xfId="7378"/>
    <cellStyle name="Normal 3 6" xfId="7379"/>
    <cellStyle name="Normal 3 6 10" xfId="7380"/>
    <cellStyle name="Normal 3 6 11" xfId="7381"/>
    <cellStyle name="Normal 3 6 12" xfId="7382"/>
    <cellStyle name="Normal 3 6 13" xfId="7383"/>
    <cellStyle name="Normal 3 6 14" xfId="7384"/>
    <cellStyle name="Normal 3 6 15" xfId="7385"/>
    <cellStyle name="Normal 3 6 16" xfId="7386"/>
    <cellStyle name="Normal 3 6 17" xfId="7387"/>
    <cellStyle name="Normal 3 6 18" xfId="7388"/>
    <cellStyle name="Normal 3 6 19" xfId="7389"/>
    <cellStyle name="Normal 3 6 2" xfId="7390"/>
    <cellStyle name="Normal 3 6 20" xfId="7391"/>
    <cellStyle name="Normal 3 6 21" xfId="7392"/>
    <cellStyle name="Normal 3 6 22" xfId="7393"/>
    <cellStyle name="Normal 3 6 23" xfId="7394"/>
    <cellStyle name="Normal 3 6 24" xfId="7395"/>
    <cellStyle name="Normal 3 6 25" xfId="7396"/>
    <cellStyle name="Normal 3 6 26" xfId="7397"/>
    <cellStyle name="Normal 3 6 27" xfId="7398"/>
    <cellStyle name="Normal 3 6 3" xfId="7399"/>
    <cellStyle name="Normal 3 6 4" xfId="7400"/>
    <cellStyle name="Normal 3 6 5" xfId="7401"/>
    <cellStyle name="Normal 3 6 6" xfId="7402"/>
    <cellStyle name="Normal 3 6 7" xfId="7403"/>
    <cellStyle name="Normal 3 6 8" xfId="7404"/>
    <cellStyle name="Normal 3 6 9" xfId="7405"/>
    <cellStyle name="Normal 3 60" xfId="7406"/>
    <cellStyle name="Normal 3 61" xfId="7407"/>
    <cellStyle name="Normal 3 62" xfId="7408"/>
    <cellStyle name="Normal 3 63" xfId="7409"/>
    <cellStyle name="Normal 3 64" xfId="7410"/>
    <cellStyle name="Normal 3 65" xfId="7411"/>
    <cellStyle name="Normal 3 66" xfId="7412"/>
    <cellStyle name="Normal 3 67" xfId="7413"/>
    <cellStyle name="Normal 3 68" xfId="7414"/>
    <cellStyle name="Normal 3 7" xfId="7415"/>
    <cellStyle name="Normal 3 7 10" xfId="7416"/>
    <cellStyle name="Normal 3 7 11" xfId="7417"/>
    <cellStyle name="Normal 3 7 12" xfId="7418"/>
    <cellStyle name="Normal 3 7 13" xfId="7419"/>
    <cellStyle name="Normal 3 7 14" xfId="7420"/>
    <cellStyle name="Normal 3 7 15" xfId="7421"/>
    <cellStyle name="Normal 3 7 16" xfId="7422"/>
    <cellStyle name="Normal 3 7 17" xfId="7423"/>
    <cellStyle name="Normal 3 7 18" xfId="7424"/>
    <cellStyle name="Normal 3 7 19" xfId="7425"/>
    <cellStyle name="Normal 3 7 2" xfId="7426"/>
    <cellStyle name="Normal 3 7 20" xfId="7427"/>
    <cellStyle name="Normal 3 7 21" xfId="7428"/>
    <cellStyle name="Normal 3 7 22" xfId="7429"/>
    <cellStyle name="Normal 3 7 23" xfId="7430"/>
    <cellStyle name="Normal 3 7 24" xfId="7431"/>
    <cellStyle name="Normal 3 7 25" xfId="7432"/>
    <cellStyle name="Normal 3 7 3" xfId="7433"/>
    <cellStyle name="Normal 3 7 4" xfId="7434"/>
    <cellStyle name="Normal 3 7 5" xfId="7435"/>
    <cellStyle name="Normal 3 7 6" xfId="7436"/>
    <cellStyle name="Normal 3 7 7" xfId="7437"/>
    <cellStyle name="Normal 3 7 8" xfId="7438"/>
    <cellStyle name="Normal 3 7 9" xfId="7439"/>
    <cellStyle name="Normal 3 8" xfId="7440"/>
    <cellStyle name="Normal 3 8 10" xfId="7441"/>
    <cellStyle name="Normal 3 8 11" xfId="7442"/>
    <cellStyle name="Normal 3 8 12" xfId="7443"/>
    <cellStyle name="Normal 3 8 13" xfId="7444"/>
    <cellStyle name="Normal 3 8 14" xfId="7445"/>
    <cellStyle name="Normal 3 8 15" xfId="7446"/>
    <cellStyle name="Normal 3 8 16" xfId="7447"/>
    <cellStyle name="Normal 3 8 17" xfId="7448"/>
    <cellStyle name="Normal 3 8 18" xfId="7449"/>
    <cellStyle name="Normal 3 8 19" xfId="7450"/>
    <cellStyle name="Normal 3 8 2" xfId="7451"/>
    <cellStyle name="Normal 3 8 20" xfId="7452"/>
    <cellStyle name="Normal 3 8 21" xfId="7453"/>
    <cellStyle name="Normal 3 8 22" xfId="7454"/>
    <cellStyle name="Normal 3 8 23" xfId="7455"/>
    <cellStyle name="Normal 3 8 24" xfId="7456"/>
    <cellStyle name="Normal 3 8 25" xfId="7457"/>
    <cellStyle name="Normal 3 8 3" xfId="7458"/>
    <cellStyle name="Normal 3 8 4" xfId="7459"/>
    <cellStyle name="Normal 3 8 5" xfId="7460"/>
    <cellStyle name="Normal 3 8 6" xfId="7461"/>
    <cellStyle name="Normal 3 8 7" xfId="7462"/>
    <cellStyle name="Normal 3 8 8" xfId="7463"/>
    <cellStyle name="Normal 3 8 9" xfId="7464"/>
    <cellStyle name="Normal 3 9" xfId="7465"/>
    <cellStyle name="Normal 3 9 10" xfId="7466"/>
    <cellStyle name="Normal 3 9 11" xfId="7467"/>
    <cellStyle name="Normal 3 9 12" xfId="7468"/>
    <cellStyle name="Normal 3 9 13" xfId="7469"/>
    <cellStyle name="Normal 3 9 14" xfId="7470"/>
    <cellStyle name="Normal 3 9 15" xfId="7471"/>
    <cellStyle name="Normal 3 9 16" xfId="7472"/>
    <cellStyle name="Normal 3 9 17" xfId="7473"/>
    <cellStyle name="Normal 3 9 18" xfId="7474"/>
    <cellStyle name="Normal 3 9 19" xfId="7475"/>
    <cellStyle name="Normal 3 9 2" xfId="7476"/>
    <cellStyle name="Normal 3 9 20" xfId="7477"/>
    <cellStyle name="Normal 3 9 21" xfId="7478"/>
    <cellStyle name="Normal 3 9 22" xfId="7479"/>
    <cellStyle name="Normal 3 9 23" xfId="7480"/>
    <cellStyle name="Normal 3 9 24" xfId="7481"/>
    <cellStyle name="Normal 3 9 25" xfId="7482"/>
    <cellStyle name="Normal 3 9 3" xfId="7483"/>
    <cellStyle name="Normal 3 9 4" xfId="7484"/>
    <cellStyle name="Normal 3 9 5" xfId="7485"/>
    <cellStyle name="Normal 3 9 6" xfId="7486"/>
    <cellStyle name="Normal 3 9 7" xfId="7487"/>
    <cellStyle name="Normal 3 9 8" xfId="7488"/>
    <cellStyle name="Normal 3 9 9" xfId="7489"/>
    <cellStyle name="Normal 3_ICF-FPL Program Planning Tool - Program Level Analysis Workbook - Existing Programs v 2" xfId="7490"/>
    <cellStyle name="Normal 30" xfId="7491"/>
    <cellStyle name="Normal 30 2" xfId="7492"/>
    <cellStyle name="Normal 30 3" xfId="7493"/>
    <cellStyle name="Normal 30 4" xfId="7494"/>
    <cellStyle name="Normal 30 5" xfId="7495"/>
    <cellStyle name="Normal 30 6" xfId="7496"/>
    <cellStyle name="Normal 30 7" xfId="7497"/>
    <cellStyle name="Normal 30 8" xfId="7498"/>
    <cellStyle name="Normal 30_Com Res" xfId="7499"/>
    <cellStyle name="Normal 31" xfId="7500"/>
    <cellStyle name="Normal 31 2" xfId="7501"/>
    <cellStyle name="Normal 31 3" xfId="7502"/>
    <cellStyle name="Normal 32" xfId="7503"/>
    <cellStyle name="Normal 32 2" xfId="7504"/>
    <cellStyle name="Normal 32 3" xfId="7505"/>
    <cellStyle name="Normal 32 4" xfId="7506"/>
    <cellStyle name="Normal 32 5" xfId="7507"/>
    <cellStyle name="Normal 33" xfId="7508"/>
    <cellStyle name="Normal 33 10" xfId="7509"/>
    <cellStyle name="Normal 33 2" xfId="7510"/>
    <cellStyle name="Normal 33 2 2" xfId="7511"/>
    <cellStyle name="Normal 33 2 2 2" xfId="7512"/>
    <cellStyle name="Normal 33 2 2 2 2" xfId="7513"/>
    <cellStyle name="Normal 33 2 2 3" xfId="7514"/>
    <cellStyle name="Normal 33 2 2 3 2" xfId="7515"/>
    <cellStyle name="Normal 33 2 2 4" xfId="7516"/>
    <cellStyle name="Normal 33 2 3" xfId="7517"/>
    <cellStyle name="Normal 33 2 3 2" xfId="7518"/>
    <cellStyle name="Normal 33 2 4" xfId="7519"/>
    <cellStyle name="Normal 33 2 4 2" xfId="7520"/>
    <cellStyle name="Normal 33 2 5" xfId="7521"/>
    <cellStyle name="Normal 33 2 5 2" xfId="7522"/>
    <cellStyle name="Normal 33 2 6" xfId="7523"/>
    <cellStyle name="Normal 33 3" xfId="7524"/>
    <cellStyle name="Normal 33 3 2" xfId="7525"/>
    <cellStyle name="Normal 33 3 2 2" xfId="7526"/>
    <cellStyle name="Normal 33 3 3" xfId="7527"/>
    <cellStyle name="Normal 33 3 3 2" xfId="7528"/>
    <cellStyle name="Normal 33 3 4" xfId="7529"/>
    <cellStyle name="Normal 33 4" xfId="7530"/>
    <cellStyle name="Normal 33 4 2" xfId="7531"/>
    <cellStyle name="Normal 33 4 3" xfId="7532"/>
    <cellStyle name="Normal 33 5" xfId="7533"/>
    <cellStyle name="Normal 33 5 2" xfId="7534"/>
    <cellStyle name="Normal 33 5 3" xfId="7535"/>
    <cellStyle name="Normal 33 6" xfId="7536"/>
    <cellStyle name="Normal 33 6 2" xfId="7537"/>
    <cellStyle name="Normal 33 7" xfId="7538"/>
    <cellStyle name="Normal 33 8" xfId="7539"/>
    <cellStyle name="Normal 33 9" xfId="7540"/>
    <cellStyle name="Normal 34" xfId="7541"/>
    <cellStyle name="Normal 34 2" xfId="7542"/>
    <cellStyle name="Normal 34 2 2" xfId="7543"/>
    <cellStyle name="Normal 34 3" xfId="7544"/>
    <cellStyle name="Normal 34 4" xfId="7545"/>
    <cellStyle name="Normal 34 5" xfId="7546"/>
    <cellStyle name="Normal 34 6" xfId="7547"/>
    <cellStyle name="Normal 34 7" xfId="7548"/>
    <cellStyle name="Normal 34 8" xfId="7549"/>
    <cellStyle name="Normal 35" xfId="7550"/>
    <cellStyle name="Normal 35 2" xfId="7551"/>
    <cellStyle name="Normal 35 2 2" xfId="7552"/>
    <cellStyle name="Normal 35 3" xfId="7553"/>
    <cellStyle name="Normal 35 4" xfId="7554"/>
    <cellStyle name="Normal 35 5" xfId="7555"/>
    <cellStyle name="Normal 35 6" xfId="7556"/>
    <cellStyle name="Normal 35 7" xfId="7557"/>
    <cellStyle name="Normal 35 8" xfId="7558"/>
    <cellStyle name="Normal 358" xfId="7559"/>
    <cellStyle name="Normal 36" xfId="7560"/>
    <cellStyle name="Normal 36 2" xfId="7561"/>
    <cellStyle name="Normal 36 2 2" xfId="7562"/>
    <cellStyle name="Normal 36 3" xfId="7563"/>
    <cellStyle name="Normal 36 4" xfId="7564"/>
    <cellStyle name="Normal 36 5" xfId="7565"/>
    <cellStyle name="Normal 36 6" xfId="7566"/>
    <cellStyle name="Normal 36 7" xfId="7567"/>
    <cellStyle name="Normal 37" xfId="7568"/>
    <cellStyle name="Normal 37 2" xfId="7569"/>
    <cellStyle name="Normal 37 3" xfId="7570"/>
    <cellStyle name="Normal 37 4" xfId="7571"/>
    <cellStyle name="Normal 38" xfId="7572"/>
    <cellStyle name="Normal 38 2" xfId="7573"/>
    <cellStyle name="Normal 38 3" xfId="7574"/>
    <cellStyle name="Normal 38 4" xfId="7575"/>
    <cellStyle name="Normal 39" xfId="7576"/>
    <cellStyle name="Normal 39 2" xfId="7577"/>
    <cellStyle name="Normal 39 3" xfId="7578"/>
    <cellStyle name="Normal 39 4" xfId="7579"/>
    <cellStyle name="Normal 4" xfId="7580"/>
    <cellStyle name="Normal 4 2" xfId="7581"/>
    <cellStyle name="Normal 4 2 2" xfId="7582"/>
    <cellStyle name="Normal 4 2 2 2" xfId="7583"/>
    <cellStyle name="Normal 4 2 3" xfId="7584"/>
    <cellStyle name="Normal 4 2 4" xfId="7585"/>
    <cellStyle name="Normal 4 2 5" xfId="7586"/>
    <cellStyle name="Normal 4 2 6" xfId="7587"/>
    <cellStyle name="Normal 4 2 7" xfId="7588"/>
    <cellStyle name="Normal 4 3" xfId="7589"/>
    <cellStyle name="Normal 4 3 2" xfId="7590"/>
    <cellStyle name="Normal 4 3 2 2" xfId="7591"/>
    <cellStyle name="Normal 4 3 3" xfId="7592"/>
    <cellStyle name="Normal 4 3 3 2" xfId="7593"/>
    <cellStyle name="Normal 4 3 4" xfId="7594"/>
    <cellStyle name="Normal 4 3 5" xfId="7595"/>
    <cellStyle name="Normal 4 4" xfId="7596"/>
    <cellStyle name="Normal 4 4 2" xfId="7597"/>
    <cellStyle name="Normal 4 4 2 2" xfId="7598"/>
    <cellStyle name="Normal 4 4 2 3" xfId="7599"/>
    <cellStyle name="Normal 4 4 2 4" xfId="7600"/>
    <cellStyle name="Normal 4 4 3" xfId="7601"/>
    <cellStyle name="Normal 4 4 3 2" xfId="7602"/>
    <cellStyle name="Normal 4 4 3 3" xfId="7603"/>
    <cellStyle name="Normal 4 4 4" xfId="7604"/>
    <cellStyle name="Normal 4 4 5" xfId="7605"/>
    <cellStyle name="Normal 4 4 6" xfId="7606"/>
    <cellStyle name="Normal 4 5" xfId="7607"/>
    <cellStyle name="Normal 4 5 2" xfId="7608"/>
    <cellStyle name="Normal 4 6" xfId="7609"/>
    <cellStyle name="Normal 4 6 2" xfId="7610"/>
    <cellStyle name="Normal 4 6 3" xfId="7611"/>
    <cellStyle name="Normal 4 7" xfId="7612"/>
    <cellStyle name="Normal 4_NR" xfId="7613"/>
    <cellStyle name="Normal 40" xfId="7614"/>
    <cellStyle name="Normal 40 2" xfId="7615"/>
    <cellStyle name="Normal 40 3" xfId="7616"/>
    <cellStyle name="Normal 40 4" xfId="7617"/>
    <cellStyle name="Normal 41" xfId="7618"/>
    <cellStyle name="Normal 41 2" xfId="7619"/>
    <cellStyle name="Normal 41 3" xfId="7620"/>
    <cellStyle name="Normal 41 4" xfId="7621"/>
    <cellStyle name="Normal 42" xfId="7622"/>
    <cellStyle name="Normal 42 2" xfId="7623"/>
    <cellStyle name="Normal 42 3" xfId="7624"/>
    <cellStyle name="Normal 42 4" xfId="7625"/>
    <cellStyle name="Normal 43" xfId="7626"/>
    <cellStyle name="Normal 43 2" xfId="7627"/>
    <cellStyle name="Normal 43 3" xfId="7628"/>
    <cellStyle name="Normal 43 4" xfId="7629"/>
    <cellStyle name="Normal 44" xfId="7630"/>
    <cellStyle name="Normal 44 2" xfId="7631"/>
    <cellStyle name="Normal 44 3" xfId="7632"/>
    <cellStyle name="Normal 44 4" xfId="7633"/>
    <cellStyle name="Normal 45" xfId="7634"/>
    <cellStyle name="Normal 45 2" xfId="7635"/>
    <cellStyle name="Normal 45 3" xfId="7636"/>
    <cellStyle name="Normal 45 4" xfId="7637"/>
    <cellStyle name="Normal 46" xfId="7638"/>
    <cellStyle name="Normal 46 2" xfId="7639"/>
    <cellStyle name="Normal 46 3" xfId="7640"/>
    <cellStyle name="Normal 46 4" xfId="7641"/>
    <cellStyle name="Normal 47" xfId="7642"/>
    <cellStyle name="Normal 47 2" xfId="7643"/>
    <cellStyle name="Normal 47 3" xfId="7644"/>
    <cellStyle name="Normal 47 4" xfId="7645"/>
    <cellStyle name="Normal 47 5" xfId="7646"/>
    <cellStyle name="Normal 47 6" xfId="7647"/>
    <cellStyle name="Normal 48" xfId="7648"/>
    <cellStyle name="Normal 48 2" xfId="7649"/>
    <cellStyle name="Normal 48 3" xfId="7650"/>
    <cellStyle name="Normal 48 4" xfId="7651"/>
    <cellStyle name="Normal 49" xfId="7652"/>
    <cellStyle name="Normal 49 2" xfId="7653"/>
    <cellStyle name="Normal 49 3" xfId="7654"/>
    <cellStyle name="Normal 49 4" xfId="7655"/>
    <cellStyle name="Normal 5" xfId="7656"/>
    <cellStyle name="Normal 5 10" xfId="7657"/>
    <cellStyle name="Normal 5 11" xfId="7658"/>
    <cellStyle name="Normal 5 12" xfId="7659"/>
    <cellStyle name="Normal 5 13" xfId="7660"/>
    <cellStyle name="Normal 5 14" xfId="7661"/>
    <cellStyle name="Normal 5 15" xfId="7662"/>
    <cellStyle name="Normal 5 16" xfId="7663"/>
    <cellStyle name="Normal 5 17" xfId="7664"/>
    <cellStyle name="Normal 5 18" xfId="7665"/>
    <cellStyle name="Normal 5 19" xfId="7666"/>
    <cellStyle name="Normal 5 2" xfId="7667"/>
    <cellStyle name="Normal 5 2 10" xfId="7668"/>
    <cellStyle name="Normal 5 2 11" xfId="7669"/>
    <cellStyle name="Normal 5 2 12" xfId="7670"/>
    <cellStyle name="Normal 5 2 13" xfId="7671"/>
    <cellStyle name="Normal 5 2 14" xfId="7672"/>
    <cellStyle name="Normal 5 2 15" xfId="7673"/>
    <cellStyle name="Normal 5 2 16" xfId="7674"/>
    <cellStyle name="Normal 5 2 17" xfId="7675"/>
    <cellStyle name="Normal 5 2 18" xfId="7676"/>
    <cellStyle name="Normal 5 2 19" xfId="7677"/>
    <cellStyle name="Normal 5 2 2" xfId="7678"/>
    <cellStyle name="Normal 5 2 2 2" xfId="7679"/>
    <cellStyle name="Normal 5 2 20" xfId="7680"/>
    <cellStyle name="Normal 5 2 21" xfId="7681"/>
    <cellStyle name="Normal 5 2 22" xfId="7682"/>
    <cellStyle name="Normal 5 2 23" xfId="7683"/>
    <cellStyle name="Normal 5 2 3" xfId="7684"/>
    <cellStyle name="Normal 5 2 3 2" xfId="7685"/>
    <cellStyle name="Normal 5 2 4" xfId="7686"/>
    <cellStyle name="Normal 5 2 5" xfId="7687"/>
    <cellStyle name="Normal 5 2 6" xfId="7688"/>
    <cellStyle name="Normal 5 2 7" xfId="7689"/>
    <cellStyle name="Normal 5 2 8" xfId="7690"/>
    <cellStyle name="Normal 5 2 9" xfId="7691"/>
    <cellStyle name="Normal 5 20" xfId="7692"/>
    <cellStyle name="Normal 5 21" xfId="7693"/>
    <cellStyle name="Normal 5 22" xfId="7694"/>
    <cellStyle name="Normal 5 23" xfId="7695"/>
    <cellStyle name="Normal 5 24" xfId="7696"/>
    <cellStyle name="Normal 5 25" xfId="7697"/>
    <cellStyle name="Normal 5 3" xfId="7698"/>
    <cellStyle name="Normal 5 3 2" xfId="7699"/>
    <cellStyle name="Normal 5 3 3" xfId="7700"/>
    <cellStyle name="Normal 5 3 3 2" xfId="7701"/>
    <cellStyle name="Normal 5 3 4" xfId="7702"/>
    <cellStyle name="Normal 5 4" xfId="7703"/>
    <cellStyle name="Normal 5 4 2" xfId="7704"/>
    <cellStyle name="Normal 5 4 3" xfId="7705"/>
    <cellStyle name="Normal 5 4 4" xfId="7706"/>
    <cellStyle name="Normal 5 5" xfId="7707"/>
    <cellStyle name="Normal 5 5 2" xfId="7708"/>
    <cellStyle name="Normal 5 6" xfId="7709"/>
    <cellStyle name="Normal 5 6 2" xfId="7710"/>
    <cellStyle name="Normal 5 7" xfId="7711"/>
    <cellStyle name="Normal 5 8" xfId="7712"/>
    <cellStyle name="Normal 5 9" xfId="7713"/>
    <cellStyle name="Normal 5_NonResidential" xfId="7714"/>
    <cellStyle name="Normal 50" xfId="7715"/>
    <cellStyle name="Normal 50 2" xfId="7716"/>
    <cellStyle name="Normal 50 3" xfId="7717"/>
    <cellStyle name="Normal 50 4" xfId="7718"/>
    <cellStyle name="Normal 50 5" xfId="7719"/>
    <cellStyle name="Normal 51" xfId="7720"/>
    <cellStyle name="Normal 51 2" xfId="7721"/>
    <cellStyle name="Normal 51 3" xfId="7722"/>
    <cellStyle name="Normal 51 4" xfId="7723"/>
    <cellStyle name="Normal 52" xfId="7724"/>
    <cellStyle name="Normal 52 2" xfId="7725"/>
    <cellStyle name="Normal 52 3" xfId="7726"/>
    <cellStyle name="Normal 52 4" xfId="7727"/>
    <cellStyle name="Normal 53" xfId="7728"/>
    <cellStyle name="Normal 53 2" xfId="7729"/>
    <cellStyle name="Normal 53 3" xfId="7730"/>
    <cellStyle name="Normal 53 4" xfId="7731"/>
    <cellStyle name="Normal 53 5" xfId="7732"/>
    <cellStyle name="Normal 54" xfId="7733"/>
    <cellStyle name="Normal 54 2" xfId="7734"/>
    <cellStyle name="Normal 54 3" xfId="7735"/>
    <cellStyle name="Normal 55" xfId="7736"/>
    <cellStyle name="Normal 55 2" xfId="7737"/>
    <cellStyle name="Normal 55 3" xfId="7738"/>
    <cellStyle name="Normal 56" xfId="7739"/>
    <cellStyle name="Normal 56 2" xfId="7740"/>
    <cellStyle name="Normal 56 3" xfId="7741"/>
    <cellStyle name="Normal 56 4" xfId="7742"/>
    <cellStyle name="Normal 56 5" xfId="7743"/>
    <cellStyle name="Normal 57" xfId="7744"/>
    <cellStyle name="Normal 57 2" xfId="7745"/>
    <cellStyle name="Normal 57 3" xfId="7746"/>
    <cellStyle name="Normal 58" xfId="7747"/>
    <cellStyle name="Normal 58 2" xfId="7748"/>
    <cellStyle name="Normal 58 3" xfId="7749"/>
    <cellStyle name="Normal 59" xfId="7750"/>
    <cellStyle name="Normal 59 2" xfId="7751"/>
    <cellStyle name="Normal 59 3" xfId="7752"/>
    <cellStyle name="Normal 59 4" xfId="7753"/>
    <cellStyle name="Normal 59 5" xfId="7754"/>
    <cellStyle name="Normal 6" xfId="7755"/>
    <cellStyle name="Normal 6 10" xfId="7756"/>
    <cellStyle name="Normal 6 10 2" xfId="7757"/>
    <cellStyle name="Normal 6 10 2 2" xfId="7758"/>
    <cellStyle name="Normal 6 10 2 2 2" xfId="7759"/>
    <cellStyle name="Normal 6 10 2 2 2 2" xfId="7760"/>
    <cellStyle name="Normal 6 10 2 2 3" xfId="7761"/>
    <cellStyle name="Normal 6 10 2 2 4" xfId="7762"/>
    <cellStyle name="Normal 6 10 2 3" xfId="7763"/>
    <cellStyle name="Normal 6 10 2 3 2" xfId="7764"/>
    <cellStyle name="Normal 6 10 2 4" xfId="7765"/>
    <cellStyle name="Normal 6 10 2 5" xfId="7766"/>
    <cellStyle name="Normal 6 10 3" xfId="7767"/>
    <cellStyle name="Normal 6 10 3 2" xfId="7768"/>
    <cellStyle name="Normal 6 10 3 2 2" xfId="7769"/>
    <cellStyle name="Normal 6 10 3 3" xfId="7770"/>
    <cellStyle name="Normal 6 10 3 4" xfId="7771"/>
    <cellStyle name="Normal 6 10 4" xfId="7772"/>
    <cellStyle name="Normal 6 10 4 2" xfId="7773"/>
    <cellStyle name="Normal 6 10 5" xfId="7774"/>
    <cellStyle name="Normal 6 10 6" xfId="7775"/>
    <cellStyle name="Normal 6 11" xfId="7776"/>
    <cellStyle name="Normal 6 11 2" xfId="7777"/>
    <cellStyle name="Normal 6 11 2 2" xfId="7778"/>
    <cellStyle name="Normal 6 11 2 2 2" xfId="7779"/>
    <cellStyle name="Normal 6 11 2 3" xfId="7780"/>
    <cellStyle name="Normal 6 11 2 4" xfId="7781"/>
    <cellStyle name="Normal 6 11 3" xfId="7782"/>
    <cellStyle name="Normal 6 11 3 2" xfId="7783"/>
    <cellStyle name="Normal 6 11 4" xfId="7784"/>
    <cellStyle name="Normal 6 11 5" xfId="7785"/>
    <cellStyle name="Normal 6 12" xfId="7786"/>
    <cellStyle name="Normal 6 12 2" xfId="7787"/>
    <cellStyle name="Normal 6 12 2 2" xfId="7788"/>
    <cellStyle name="Normal 6 12 2 2 2" xfId="7789"/>
    <cellStyle name="Normal 6 12 2 3" xfId="7790"/>
    <cellStyle name="Normal 6 12 2 4" xfId="7791"/>
    <cellStyle name="Normal 6 12 3" xfId="7792"/>
    <cellStyle name="Normal 6 12 3 2" xfId="7793"/>
    <cellStyle name="Normal 6 12 4" xfId="7794"/>
    <cellStyle name="Normal 6 12 5" xfId="7795"/>
    <cellStyle name="Normal 6 13" xfId="7796"/>
    <cellStyle name="Normal 6 13 2" xfId="7797"/>
    <cellStyle name="Normal 6 13 2 2" xfId="7798"/>
    <cellStyle name="Normal 6 13 3" xfId="7799"/>
    <cellStyle name="Normal 6 13 4" xfId="7800"/>
    <cellStyle name="Normal 6 14" xfId="7801"/>
    <cellStyle name="Normal 6 15" xfId="7802"/>
    <cellStyle name="Normal 6 15 2" xfId="7803"/>
    <cellStyle name="Normal 6 15 2 2" xfId="7804"/>
    <cellStyle name="Normal 6 15 3" xfId="7805"/>
    <cellStyle name="Normal 6 15 4" xfId="7806"/>
    <cellStyle name="Normal 6 16" xfId="7807"/>
    <cellStyle name="Normal 6 16 2" xfId="7808"/>
    <cellStyle name="Normal 6 16 2 2" xfId="7809"/>
    <cellStyle name="Normal 6 16 3" xfId="7810"/>
    <cellStyle name="Normal 6 17" xfId="7811"/>
    <cellStyle name="Normal 6 17 2" xfId="7812"/>
    <cellStyle name="Normal 6 17 2 2" xfId="7813"/>
    <cellStyle name="Normal 6 17 3" xfId="7814"/>
    <cellStyle name="Normal 6 18" xfId="7815"/>
    <cellStyle name="Normal 6 18 2" xfId="7816"/>
    <cellStyle name="Normal 6 19" xfId="7817"/>
    <cellStyle name="Normal 6 2" xfId="7818"/>
    <cellStyle name="Normal 6 2 10" xfId="7819"/>
    <cellStyle name="Normal 6 2 10 2" xfId="7820"/>
    <cellStyle name="Normal 6 2 10 2 2" xfId="7821"/>
    <cellStyle name="Normal 6 2 10 2 2 2" xfId="7822"/>
    <cellStyle name="Normal 6 2 10 2 3" xfId="7823"/>
    <cellStyle name="Normal 6 2 10 2 4" xfId="7824"/>
    <cellStyle name="Normal 6 2 10 3" xfId="7825"/>
    <cellStyle name="Normal 6 2 10 3 2" xfId="7826"/>
    <cellStyle name="Normal 6 2 10 4" xfId="7827"/>
    <cellStyle name="Normal 6 2 10 5" xfId="7828"/>
    <cellStyle name="Normal 6 2 11" xfId="7829"/>
    <cellStyle name="Normal 6 2 11 2" xfId="7830"/>
    <cellStyle name="Normal 6 2 11 2 2" xfId="7831"/>
    <cellStyle name="Normal 6 2 11 2 2 2" xfId="7832"/>
    <cellStyle name="Normal 6 2 11 2 3" xfId="7833"/>
    <cellStyle name="Normal 6 2 11 2 4" xfId="7834"/>
    <cellStyle name="Normal 6 2 11 3" xfId="7835"/>
    <cellStyle name="Normal 6 2 11 3 2" xfId="7836"/>
    <cellStyle name="Normal 6 2 11 4" xfId="7837"/>
    <cellStyle name="Normal 6 2 11 5" xfId="7838"/>
    <cellStyle name="Normal 6 2 12" xfId="7839"/>
    <cellStyle name="Normal 6 2 13" xfId="7840"/>
    <cellStyle name="Normal 6 2 13 2" xfId="7841"/>
    <cellStyle name="Normal 6 2 13 2 2" xfId="7842"/>
    <cellStyle name="Normal 6 2 13 3" xfId="7843"/>
    <cellStyle name="Normal 6 2 13 4" xfId="7844"/>
    <cellStyle name="Normal 6 2 14" xfId="7845"/>
    <cellStyle name="Normal 6 2 14 2" xfId="7846"/>
    <cellStyle name="Normal 6 2 14 2 2" xfId="7847"/>
    <cellStyle name="Normal 6 2 14 3" xfId="7848"/>
    <cellStyle name="Normal 6 2 15" xfId="7849"/>
    <cellStyle name="Normal 6 2 15 2" xfId="7850"/>
    <cellStyle name="Normal 6 2 15 2 2" xfId="7851"/>
    <cellStyle name="Normal 6 2 15 3" xfId="7852"/>
    <cellStyle name="Normal 6 2 16" xfId="7853"/>
    <cellStyle name="Normal 6 2 16 2" xfId="7854"/>
    <cellStyle name="Normal 6 2 17" xfId="7855"/>
    <cellStyle name="Normal 6 2 18" xfId="7856"/>
    <cellStyle name="Normal 6 2 19" xfId="7857"/>
    <cellStyle name="Normal 6 2 2" xfId="7858"/>
    <cellStyle name="Normal 6 2 2 10" xfId="7859"/>
    <cellStyle name="Normal 6 2 2 10 2" xfId="7860"/>
    <cellStyle name="Normal 6 2 2 10 2 2" xfId="7861"/>
    <cellStyle name="Normal 6 2 2 10 2 2 2" xfId="7862"/>
    <cellStyle name="Normal 6 2 2 10 2 3" xfId="7863"/>
    <cellStyle name="Normal 6 2 2 10 2 4" xfId="7864"/>
    <cellStyle name="Normal 6 2 2 10 3" xfId="7865"/>
    <cellStyle name="Normal 6 2 2 10 3 2" xfId="7866"/>
    <cellStyle name="Normal 6 2 2 10 4" xfId="7867"/>
    <cellStyle name="Normal 6 2 2 10 5" xfId="7868"/>
    <cellStyle name="Normal 6 2 2 11" xfId="7869"/>
    <cellStyle name="Normal 6 2 2 11 2" xfId="7870"/>
    <cellStyle name="Normal 6 2 2 11 2 2" xfId="7871"/>
    <cellStyle name="Normal 6 2 2 11 3" xfId="7872"/>
    <cellStyle name="Normal 6 2 2 11 4" xfId="7873"/>
    <cellStyle name="Normal 6 2 2 12" xfId="7874"/>
    <cellStyle name="Normal 6 2 2 12 2" xfId="7875"/>
    <cellStyle name="Normal 6 2 2 12 2 2" xfId="7876"/>
    <cellStyle name="Normal 6 2 2 12 3" xfId="7877"/>
    <cellStyle name="Normal 6 2 2 13" xfId="7878"/>
    <cellStyle name="Normal 6 2 2 13 2" xfId="7879"/>
    <cellStyle name="Normal 6 2 2 13 2 2" xfId="7880"/>
    <cellStyle name="Normal 6 2 2 13 3" xfId="7881"/>
    <cellStyle name="Normal 6 2 2 14" xfId="7882"/>
    <cellStyle name="Normal 6 2 2 14 2" xfId="7883"/>
    <cellStyle name="Normal 6 2 2 15" xfId="7884"/>
    <cellStyle name="Normal 6 2 2 16" xfId="7885"/>
    <cellStyle name="Normal 6 2 2 17" xfId="7886"/>
    <cellStyle name="Normal 6 2 2 2" xfId="7887"/>
    <cellStyle name="Normal 6 2 2 2 10" xfId="7888"/>
    <cellStyle name="Normal 6 2 2 2 10 2" xfId="7889"/>
    <cellStyle name="Normal 6 2 2 2 10 2 2" xfId="7890"/>
    <cellStyle name="Normal 6 2 2 2 10 3" xfId="7891"/>
    <cellStyle name="Normal 6 2 2 2 11" xfId="7892"/>
    <cellStyle name="Normal 6 2 2 2 11 2" xfId="7893"/>
    <cellStyle name="Normal 6 2 2 2 11 2 2" xfId="7894"/>
    <cellStyle name="Normal 6 2 2 2 11 3" xfId="7895"/>
    <cellStyle name="Normal 6 2 2 2 12" xfId="7896"/>
    <cellStyle name="Normal 6 2 2 2 12 2" xfId="7897"/>
    <cellStyle name="Normal 6 2 2 2 13" xfId="7898"/>
    <cellStyle name="Normal 6 2 2 2 14" xfId="7899"/>
    <cellStyle name="Normal 6 2 2 2 2" xfId="7900"/>
    <cellStyle name="Normal 6 2 2 2 2 2" xfId="7901"/>
    <cellStyle name="Normal 6 2 2 2 2 2 2" xfId="7902"/>
    <cellStyle name="Normal 6 2 2 2 2 2 2 2" xfId="7903"/>
    <cellStyle name="Normal 6 2 2 2 2 2 2 2 2" xfId="7904"/>
    <cellStyle name="Normal 6 2 2 2 2 2 2 2 2 2" xfId="7905"/>
    <cellStyle name="Normal 6 2 2 2 2 2 2 2 2 2 2" xfId="7906"/>
    <cellStyle name="Normal 6 2 2 2 2 2 2 2 2 3" xfId="7907"/>
    <cellStyle name="Normal 6 2 2 2 2 2 2 2 2 4" xfId="7908"/>
    <cellStyle name="Normal 6 2 2 2 2 2 2 2 3" xfId="7909"/>
    <cellStyle name="Normal 6 2 2 2 2 2 2 2 3 2" xfId="7910"/>
    <cellStyle name="Normal 6 2 2 2 2 2 2 2 4" xfId="7911"/>
    <cellStyle name="Normal 6 2 2 2 2 2 2 2 5" xfId="7912"/>
    <cellStyle name="Normal 6 2 2 2 2 2 2 3" xfId="7913"/>
    <cellStyle name="Normal 6 2 2 2 2 2 2 3 2" xfId="7914"/>
    <cellStyle name="Normal 6 2 2 2 2 2 2 3 2 2" xfId="7915"/>
    <cellStyle name="Normal 6 2 2 2 2 2 2 3 3" xfId="7916"/>
    <cellStyle name="Normal 6 2 2 2 2 2 2 3 4" xfId="7917"/>
    <cellStyle name="Normal 6 2 2 2 2 2 2 4" xfId="7918"/>
    <cellStyle name="Normal 6 2 2 2 2 2 2 4 2" xfId="7919"/>
    <cellStyle name="Normal 6 2 2 2 2 2 2 5" xfId="7920"/>
    <cellStyle name="Normal 6 2 2 2 2 2 2 6" xfId="7921"/>
    <cellStyle name="Normal 6 2 2 2 2 2 3" xfId="7922"/>
    <cellStyle name="Normal 6 2 2 2 2 2 3 2" xfId="7923"/>
    <cellStyle name="Normal 6 2 2 2 2 2 3 2 2" xfId="7924"/>
    <cellStyle name="Normal 6 2 2 2 2 2 3 2 2 2" xfId="7925"/>
    <cellStyle name="Normal 6 2 2 2 2 2 3 2 3" xfId="7926"/>
    <cellStyle name="Normal 6 2 2 2 2 2 3 2 4" xfId="7927"/>
    <cellStyle name="Normal 6 2 2 2 2 2 3 3" xfId="7928"/>
    <cellStyle name="Normal 6 2 2 2 2 2 3 3 2" xfId="7929"/>
    <cellStyle name="Normal 6 2 2 2 2 2 3 4" xfId="7930"/>
    <cellStyle name="Normal 6 2 2 2 2 2 3 5" xfId="7931"/>
    <cellStyle name="Normal 6 2 2 2 2 2 4" xfId="7932"/>
    <cellStyle name="Normal 6 2 2 2 2 2 4 2" xfId="7933"/>
    <cellStyle name="Normal 6 2 2 2 2 2 4 2 2" xfId="7934"/>
    <cellStyle name="Normal 6 2 2 2 2 2 4 3" xfId="7935"/>
    <cellStyle name="Normal 6 2 2 2 2 2 4 4" xfId="7936"/>
    <cellStyle name="Normal 6 2 2 2 2 2 5" xfId="7937"/>
    <cellStyle name="Normal 6 2 2 2 2 2 5 2" xfId="7938"/>
    <cellStyle name="Normal 6 2 2 2 2 2 6" xfId="7939"/>
    <cellStyle name="Normal 6 2 2 2 2 2 7" xfId="7940"/>
    <cellStyle name="Normal 6 2 2 2 2 3" xfId="7941"/>
    <cellStyle name="Normal 6 2 2 2 2 3 2" xfId="7942"/>
    <cellStyle name="Normal 6 2 2 2 2 3 2 2" xfId="7943"/>
    <cellStyle name="Normal 6 2 2 2 2 3 2 2 2" xfId="7944"/>
    <cellStyle name="Normal 6 2 2 2 2 3 2 2 2 2" xfId="7945"/>
    <cellStyle name="Normal 6 2 2 2 2 3 2 2 3" xfId="7946"/>
    <cellStyle name="Normal 6 2 2 2 2 3 2 2 4" xfId="7947"/>
    <cellStyle name="Normal 6 2 2 2 2 3 2 3" xfId="7948"/>
    <cellStyle name="Normal 6 2 2 2 2 3 2 3 2" xfId="7949"/>
    <cellStyle name="Normal 6 2 2 2 2 3 2 4" xfId="7950"/>
    <cellStyle name="Normal 6 2 2 2 2 3 2 5" xfId="7951"/>
    <cellStyle name="Normal 6 2 2 2 2 3 3" xfId="7952"/>
    <cellStyle name="Normal 6 2 2 2 2 3 3 2" xfId="7953"/>
    <cellStyle name="Normal 6 2 2 2 2 3 3 2 2" xfId="7954"/>
    <cellStyle name="Normal 6 2 2 2 2 3 3 3" xfId="7955"/>
    <cellStyle name="Normal 6 2 2 2 2 3 3 4" xfId="7956"/>
    <cellStyle name="Normal 6 2 2 2 2 3 4" xfId="7957"/>
    <cellStyle name="Normal 6 2 2 2 2 3 4 2" xfId="7958"/>
    <cellStyle name="Normal 6 2 2 2 2 3 5" xfId="7959"/>
    <cellStyle name="Normal 6 2 2 2 2 3 6" xfId="7960"/>
    <cellStyle name="Normal 6 2 2 2 2 4" xfId="7961"/>
    <cellStyle name="Normal 6 2 2 2 2 4 2" xfId="7962"/>
    <cellStyle name="Normal 6 2 2 2 2 4 2 2" xfId="7963"/>
    <cellStyle name="Normal 6 2 2 2 2 4 2 2 2" xfId="7964"/>
    <cellStyle name="Normal 6 2 2 2 2 4 2 2 2 2" xfId="7965"/>
    <cellStyle name="Normal 6 2 2 2 2 4 2 2 3" xfId="7966"/>
    <cellStyle name="Normal 6 2 2 2 2 4 2 2 4" xfId="7967"/>
    <cellStyle name="Normal 6 2 2 2 2 4 2 3" xfId="7968"/>
    <cellStyle name="Normal 6 2 2 2 2 4 2 3 2" xfId="7969"/>
    <cellStyle name="Normal 6 2 2 2 2 4 2 4" xfId="7970"/>
    <cellStyle name="Normal 6 2 2 2 2 4 2 5" xfId="7971"/>
    <cellStyle name="Normal 6 2 2 2 2 4 3" xfId="7972"/>
    <cellStyle name="Normal 6 2 2 2 2 4 3 2" xfId="7973"/>
    <cellStyle name="Normal 6 2 2 2 2 4 3 2 2" xfId="7974"/>
    <cellStyle name="Normal 6 2 2 2 2 4 3 3" xfId="7975"/>
    <cellStyle name="Normal 6 2 2 2 2 4 3 4" xfId="7976"/>
    <cellStyle name="Normal 6 2 2 2 2 4 4" xfId="7977"/>
    <cellStyle name="Normal 6 2 2 2 2 4 4 2" xfId="7978"/>
    <cellStyle name="Normal 6 2 2 2 2 4 5" xfId="7979"/>
    <cellStyle name="Normal 6 2 2 2 2 4 6" xfId="7980"/>
    <cellStyle name="Normal 6 2 2 2 2 5" xfId="7981"/>
    <cellStyle name="Normal 6 2 2 2 2 5 2" xfId="7982"/>
    <cellStyle name="Normal 6 2 2 2 2 5 2 2" xfId="7983"/>
    <cellStyle name="Normal 6 2 2 2 2 5 2 2 2" xfId="7984"/>
    <cellStyle name="Normal 6 2 2 2 2 5 2 3" xfId="7985"/>
    <cellStyle name="Normal 6 2 2 2 2 5 2 4" xfId="7986"/>
    <cellStyle name="Normal 6 2 2 2 2 5 3" xfId="7987"/>
    <cellStyle name="Normal 6 2 2 2 2 5 3 2" xfId="7988"/>
    <cellStyle name="Normal 6 2 2 2 2 5 4" xfId="7989"/>
    <cellStyle name="Normal 6 2 2 2 2 5 5" xfId="7990"/>
    <cellStyle name="Normal 6 2 2 2 2 6" xfId="7991"/>
    <cellStyle name="Normal 6 2 2 2 2 6 2" xfId="7992"/>
    <cellStyle name="Normal 6 2 2 2 2 6 2 2" xfId="7993"/>
    <cellStyle name="Normal 6 2 2 2 2 6 3" xfId="7994"/>
    <cellStyle name="Normal 6 2 2 2 2 6 4" xfId="7995"/>
    <cellStyle name="Normal 6 2 2 2 2 7" xfId="7996"/>
    <cellStyle name="Normal 6 2 2 2 2 7 2" xfId="7997"/>
    <cellStyle name="Normal 6 2 2 2 2 8" xfId="7998"/>
    <cellStyle name="Normal 6 2 2 2 2 9" xfId="7999"/>
    <cellStyle name="Normal 6 2 2 2 3" xfId="8000"/>
    <cellStyle name="Normal 6 2 2 2 3 2" xfId="8001"/>
    <cellStyle name="Normal 6 2 2 2 3 2 2" xfId="8002"/>
    <cellStyle name="Normal 6 2 2 2 3 2 2 2" xfId="8003"/>
    <cellStyle name="Normal 6 2 2 2 3 2 2 2 2" xfId="8004"/>
    <cellStyle name="Normal 6 2 2 2 3 2 2 2 2 2" xfId="8005"/>
    <cellStyle name="Normal 6 2 2 2 3 2 2 2 2 2 2" xfId="8006"/>
    <cellStyle name="Normal 6 2 2 2 3 2 2 2 2 3" xfId="8007"/>
    <cellStyle name="Normal 6 2 2 2 3 2 2 2 2 4" xfId="8008"/>
    <cellStyle name="Normal 6 2 2 2 3 2 2 2 3" xfId="8009"/>
    <cellStyle name="Normal 6 2 2 2 3 2 2 2 3 2" xfId="8010"/>
    <cellStyle name="Normal 6 2 2 2 3 2 2 2 4" xfId="8011"/>
    <cellStyle name="Normal 6 2 2 2 3 2 2 2 5" xfId="8012"/>
    <cellStyle name="Normal 6 2 2 2 3 2 2 3" xfId="8013"/>
    <cellStyle name="Normal 6 2 2 2 3 2 2 3 2" xfId="8014"/>
    <cellStyle name="Normal 6 2 2 2 3 2 2 3 2 2" xfId="8015"/>
    <cellStyle name="Normal 6 2 2 2 3 2 2 3 3" xfId="8016"/>
    <cellStyle name="Normal 6 2 2 2 3 2 2 3 4" xfId="8017"/>
    <cellStyle name="Normal 6 2 2 2 3 2 2 4" xfId="8018"/>
    <cellStyle name="Normal 6 2 2 2 3 2 2 4 2" xfId="8019"/>
    <cellStyle name="Normal 6 2 2 2 3 2 2 5" xfId="8020"/>
    <cellStyle name="Normal 6 2 2 2 3 2 2 6" xfId="8021"/>
    <cellStyle name="Normal 6 2 2 2 3 2 3" xfId="8022"/>
    <cellStyle name="Normal 6 2 2 2 3 2 3 2" xfId="8023"/>
    <cellStyle name="Normal 6 2 2 2 3 2 3 2 2" xfId="8024"/>
    <cellStyle name="Normal 6 2 2 2 3 2 3 2 2 2" xfId="8025"/>
    <cellStyle name="Normal 6 2 2 2 3 2 3 2 3" xfId="8026"/>
    <cellStyle name="Normal 6 2 2 2 3 2 3 2 4" xfId="8027"/>
    <cellStyle name="Normal 6 2 2 2 3 2 3 3" xfId="8028"/>
    <cellStyle name="Normal 6 2 2 2 3 2 3 3 2" xfId="8029"/>
    <cellStyle name="Normal 6 2 2 2 3 2 3 4" xfId="8030"/>
    <cellStyle name="Normal 6 2 2 2 3 2 3 5" xfId="8031"/>
    <cellStyle name="Normal 6 2 2 2 3 2 4" xfId="8032"/>
    <cellStyle name="Normal 6 2 2 2 3 2 4 2" xfId="8033"/>
    <cellStyle name="Normal 6 2 2 2 3 2 4 2 2" xfId="8034"/>
    <cellStyle name="Normal 6 2 2 2 3 2 4 3" xfId="8035"/>
    <cellStyle name="Normal 6 2 2 2 3 2 4 4" xfId="8036"/>
    <cellStyle name="Normal 6 2 2 2 3 2 5" xfId="8037"/>
    <cellStyle name="Normal 6 2 2 2 3 2 5 2" xfId="8038"/>
    <cellStyle name="Normal 6 2 2 2 3 2 6" xfId="8039"/>
    <cellStyle name="Normal 6 2 2 2 3 2 7" xfId="8040"/>
    <cellStyle name="Normal 6 2 2 2 3 3" xfId="8041"/>
    <cellStyle name="Normal 6 2 2 2 3 3 2" xfId="8042"/>
    <cellStyle name="Normal 6 2 2 2 3 3 2 2" xfId="8043"/>
    <cellStyle name="Normal 6 2 2 2 3 3 2 2 2" xfId="8044"/>
    <cellStyle name="Normal 6 2 2 2 3 3 2 2 2 2" xfId="8045"/>
    <cellStyle name="Normal 6 2 2 2 3 3 2 2 3" xfId="8046"/>
    <cellStyle name="Normal 6 2 2 2 3 3 2 2 4" xfId="8047"/>
    <cellStyle name="Normal 6 2 2 2 3 3 2 3" xfId="8048"/>
    <cellStyle name="Normal 6 2 2 2 3 3 2 3 2" xfId="8049"/>
    <cellStyle name="Normal 6 2 2 2 3 3 2 4" xfId="8050"/>
    <cellStyle name="Normal 6 2 2 2 3 3 2 5" xfId="8051"/>
    <cellStyle name="Normal 6 2 2 2 3 3 3" xfId="8052"/>
    <cellStyle name="Normal 6 2 2 2 3 3 3 2" xfId="8053"/>
    <cellStyle name="Normal 6 2 2 2 3 3 3 2 2" xfId="8054"/>
    <cellStyle name="Normal 6 2 2 2 3 3 3 3" xfId="8055"/>
    <cellStyle name="Normal 6 2 2 2 3 3 3 4" xfId="8056"/>
    <cellStyle name="Normal 6 2 2 2 3 3 4" xfId="8057"/>
    <cellStyle name="Normal 6 2 2 2 3 3 4 2" xfId="8058"/>
    <cellStyle name="Normal 6 2 2 2 3 3 5" xfId="8059"/>
    <cellStyle name="Normal 6 2 2 2 3 3 6" xfId="8060"/>
    <cellStyle name="Normal 6 2 2 2 3 4" xfId="8061"/>
    <cellStyle name="Normal 6 2 2 2 3 4 2" xfId="8062"/>
    <cellStyle name="Normal 6 2 2 2 3 4 2 2" xfId="8063"/>
    <cellStyle name="Normal 6 2 2 2 3 4 2 2 2" xfId="8064"/>
    <cellStyle name="Normal 6 2 2 2 3 4 2 2 2 2" xfId="8065"/>
    <cellStyle name="Normal 6 2 2 2 3 4 2 2 3" xfId="8066"/>
    <cellStyle name="Normal 6 2 2 2 3 4 2 2 4" xfId="8067"/>
    <cellStyle name="Normal 6 2 2 2 3 4 2 3" xfId="8068"/>
    <cellStyle name="Normal 6 2 2 2 3 4 2 3 2" xfId="8069"/>
    <cellStyle name="Normal 6 2 2 2 3 4 2 4" xfId="8070"/>
    <cellStyle name="Normal 6 2 2 2 3 4 2 5" xfId="8071"/>
    <cellStyle name="Normal 6 2 2 2 3 4 3" xfId="8072"/>
    <cellStyle name="Normal 6 2 2 2 3 4 3 2" xfId="8073"/>
    <cellStyle name="Normal 6 2 2 2 3 4 3 2 2" xfId="8074"/>
    <cellStyle name="Normal 6 2 2 2 3 4 3 3" xfId="8075"/>
    <cellStyle name="Normal 6 2 2 2 3 4 3 4" xfId="8076"/>
    <cellStyle name="Normal 6 2 2 2 3 4 4" xfId="8077"/>
    <cellStyle name="Normal 6 2 2 2 3 4 4 2" xfId="8078"/>
    <cellStyle name="Normal 6 2 2 2 3 4 5" xfId="8079"/>
    <cellStyle name="Normal 6 2 2 2 3 4 6" xfId="8080"/>
    <cellStyle name="Normal 6 2 2 2 3 5" xfId="8081"/>
    <cellStyle name="Normal 6 2 2 2 3 5 2" xfId="8082"/>
    <cellStyle name="Normal 6 2 2 2 3 5 2 2" xfId="8083"/>
    <cellStyle name="Normal 6 2 2 2 3 5 2 2 2" xfId="8084"/>
    <cellStyle name="Normal 6 2 2 2 3 5 2 3" xfId="8085"/>
    <cellStyle name="Normal 6 2 2 2 3 5 2 4" xfId="8086"/>
    <cellStyle name="Normal 6 2 2 2 3 5 3" xfId="8087"/>
    <cellStyle name="Normal 6 2 2 2 3 5 3 2" xfId="8088"/>
    <cellStyle name="Normal 6 2 2 2 3 5 4" xfId="8089"/>
    <cellStyle name="Normal 6 2 2 2 3 5 5" xfId="8090"/>
    <cellStyle name="Normal 6 2 2 2 3 6" xfId="8091"/>
    <cellStyle name="Normal 6 2 2 2 3 6 2" xfId="8092"/>
    <cellStyle name="Normal 6 2 2 2 3 6 2 2" xfId="8093"/>
    <cellStyle name="Normal 6 2 2 2 3 6 3" xfId="8094"/>
    <cellStyle name="Normal 6 2 2 2 3 6 4" xfId="8095"/>
    <cellStyle name="Normal 6 2 2 2 3 7" xfId="8096"/>
    <cellStyle name="Normal 6 2 2 2 3 7 2" xfId="8097"/>
    <cellStyle name="Normal 6 2 2 2 3 8" xfId="8098"/>
    <cellStyle name="Normal 6 2 2 2 3 9" xfId="8099"/>
    <cellStyle name="Normal 6 2 2 2 4" xfId="8100"/>
    <cellStyle name="Normal 6 2 2 2 4 2" xfId="8101"/>
    <cellStyle name="Normal 6 2 2 2 4 2 2" xfId="8102"/>
    <cellStyle name="Normal 6 2 2 2 4 2 2 2" xfId="8103"/>
    <cellStyle name="Normal 6 2 2 2 4 2 2 2 2" xfId="8104"/>
    <cellStyle name="Normal 6 2 2 2 4 2 2 2 2 2" xfId="8105"/>
    <cellStyle name="Normal 6 2 2 2 4 2 2 2 3" xfId="8106"/>
    <cellStyle name="Normal 6 2 2 2 4 2 2 2 4" xfId="8107"/>
    <cellStyle name="Normal 6 2 2 2 4 2 2 3" xfId="8108"/>
    <cellStyle name="Normal 6 2 2 2 4 2 2 3 2" xfId="8109"/>
    <cellStyle name="Normal 6 2 2 2 4 2 2 4" xfId="8110"/>
    <cellStyle name="Normal 6 2 2 2 4 2 2 5" xfId="8111"/>
    <cellStyle name="Normal 6 2 2 2 4 2 3" xfId="8112"/>
    <cellStyle name="Normal 6 2 2 2 4 2 3 2" xfId="8113"/>
    <cellStyle name="Normal 6 2 2 2 4 2 3 2 2" xfId="8114"/>
    <cellStyle name="Normal 6 2 2 2 4 2 3 3" xfId="8115"/>
    <cellStyle name="Normal 6 2 2 2 4 2 3 4" xfId="8116"/>
    <cellStyle name="Normal 6 2 2 2 4 2 4" xfId="8117"/>
    <cellStyle name="Normal 6 2 2 2 4 2 4 2" xfId="8118"/>
    <cellStyle name="Normal 6 2 2 2 4 2 5" xfId="8119"/>
    <cellStyle name="Normal 6 2 2 2 4 2 6" xfId="8120"/>
    <cellStyle name="Normal 6 2 2 2 4 3" xfId="8121"/>
    <cellStyle name="Normal 6 2 2 2 4 3 2" xfId="8122"/>
    <cellStyle name="Normal 6 2 2 2 4 3 2 2" xfId="8123"/>
    <cellStyle name="Normal 6 2 2 2 4 3 2 2 2" xfId="8124"/>
    <cellStyle name="Normal 6 2 2 2 4 3 2 3" xfId="8125"/>
    <cellStyle name="Normal 6 2 2 2 4 3 2 4" xfId="8126"/>
    <cellStyle name="Normal 6 2 2 2 4 3 3" xfId="8127"/>
    <cellStyle name="Normal 6 2 2 2 4 3 3 2" xfId="8128"/>
    <cellStyle name="Normal 6 2 2 2 4 3 4" xfId="8129"/>
    <cellStyle name="Normal 6 2 2 2 4 3 5" xfId="8130"/>
    <cellStyle name="Normal 6 2 2 2 4 4" xfId="8131"/>
    <cellStyle name="Normal 6 2 2 2 4 4 2" xfId="8132"/>
    <cellStyle name="Normal 6 2 2 2 4 4 2 2" xfId="8133"/>
    <cellStyle name="Normal 6 2 2 2 4 4 3" xfId="8134"/>
    <cellStyle name="Normal 6 2 2 2 4 4 4" xfId="8135"/>
    <cellStyle name="Normal 6 2 2 2 4 5" xfId="8136"/>
    <cellStyle name="Normal 6 2 2 2 4 5 2" xfId="8137"/>
    <cellStyle name="Normal 6 2 2 2 4 6" xfId="8138"/>
    <cellStyle name="Normal 6 2 2 2 4 7" xfId="8139"/>
    <cellStyle name="Normal 6 2 2 2 5" xfId="8140"/>
    <cellStyle name="Normal 6 2 2 2 5 2" xfId="8141"/>
    <cellStyle name="Normal 6 2 2 2 5 2 2" xfId="8142"/>
    <cellStyle name="Normal 6 2 2 2 5 2 2 2" xfId="8143"/>
    <cellStyle name="Normal 6 2 2 2 5 2 2 2 2" xfId="8144"/>
    <cellStyle name="Normal 6 2 2 2 5 2 2 3" xfId="8145"/>
    <cellStyle name="Normal 6 2 2 2 5 2 2 4" xfId="8146"/>
    <cellStyle name="Normal 6 2 2 2 5 2 3" xfId="8147"/>
    <cellStyle name="Normal 6 2 2 2 5 2 3 2" xfId="8148"/>
    <cellStyle name="Normal 6 2 2 2 5 2 4" xfId="8149"/>
    <cellStyle name="Normal 6 2 2 2 5 2 5" xfId="8150"/>
    <cellStyle name="Normal 6 2 2 2 5 3" xfId="8151"/>
    <cellStyle name="Normal 6 2 2 2 5 3 2" xfId="8152"/>
    <cellStyle name="Normal 6 2 2 2 5 3 2 2" xfId="8153"/>
    <cellStyle name="Normal 6 2 2 2 5 3 3" xfId="8154"/>
    <cellStyle name="Normal 6 2 2 2 5 3 4" xfId="8155"/>
    <cellStyle name="Normal 6 2 2 2 5 4" xfId="8156"/>
    <cellStyle name="Normal 6 2 2 2 5 4 2" xfId="8157"/>
    <cellStyle name="Normal 6 2 2 2 5 5" xfId="8158"/>
    <cellStyle name="Normal 6 2 2 2 5 6" xfId="8159"/>
    <cellStyle name="Normal 6 2 2 2 6" xfId="8160"/>
    <cellStyle name="Normal 6 2 2 2 6 2" xfId="8161"/>
    <cellStyle name="Normal 6 2 2 2 6 2 2" xfId="8162"/>
    <cellStyle name="Normal 6 2 2 2 6 2 2 2" xfId="8163"/>
    <cellStyle name="Normal 6 2 2 2 6 2 2 2 2" xfId="8164"/>
    <cellStyle name="Normal 6 2 2 2 6 2 2 3" xfId="8165"/>
    <cellStyle name="Normal 6 2 2 2 6 2 2 4" xfId="8166"/>
    <cellStyle name="Normal 6 2 2 2 6 2 3" xfId="8167"/>
    <cellStyle name="Normal 6 2 2 2 6 2 3 2" xfId="8168"/>
    <cellStyle name="Normal 6 2 2 2 6 2 4" xfId="8169"/>
    <cellStyle name="Normal 6 2 2 2 6 2 5" xfId="8170"/>
    <cellStyle name="Normal 6 2 2 2 6 3" xfId="8171"/>
    <cellStyle name="Normal 6 2 2 2 6 3 2" xfId="8172"/>
    <cellStyle name="Normal 6 2 2 2 6 3 2 2" xfId="8173"/>
    <cellStyle name="Normal 6 2 2 2 6 3 3" xfId="8174"/>
    <cellStyle name="Normal 6 2 2 2 6 3 4" xfId="8175"/>
    <cellStyle name="Normal 6 2 2 2 6 4" xfId="8176"/>
    <cellStyle name="Normal 6 2 2 2 6 4 2" xfId="8177"/>
    <cellStyle name="Normal 6 2 2 2 6 5" xfId="8178"/>
    <cellStyle name="Normal 6 2 2 2 6 6" xfId="8179"/>
    <cellStyle name="Normal 6 2 2 2 7" xfId="8180"/>
    <cellStyle name="Normal 6 2 2 2 7 2" xfId="8181"/>
    <cellStyle name="Normal 6 2 2 2 7 2 2" xfId="8182"/>
    <cellStyle name="Normal 6 2 2 2 7 2 2 2" xfId="8183"/>
    <cellStyle name="Normal 6 2 2 2 7 2 3" xfId="8184"/>
    <cellStyle name="Normal 6 2 2 2 7 2 4" xfId="8185"/>
    <cellStyle name="Normal 6 2 2 2 7 3" xfId="8186"/>
    <cellStyle name="Normal 6 2 2 2 7 3 2" xfId="8187"/>
    <cellStyle name="Normal 6 2 2 2 7 4" xfId="8188"/>
    <cellStyle name="Normal 6 2 2 2 7 5" xfId="8189"/>
    <cellStyle name="Normal 6 2 2 2 8" xfId="8190"/>
    <cellStyle name="Normal 6 2 2 2 8 2" xfId="8191"/>
    <cellStyle name="Normal 6 2 2 2 8 2 2" xfId="8192"/>
    <cellStyle name="Normal 6 2 2 2 8 2 2 2" xfId="8193"/>
    <cellStyle name="Normal 6 2 2 2 8 2 3" xfId="8194"/>
    <cellStyle name="Normal 6 2 2 2 8 2 4" xfId="8195"/>
    <cellStyle name="Normal 6 2 2 2 8 3" xfId="8196"/>
    <cellStyle name="Normal 6 2 2 2 8 3 2" xfId="8197"/>
    <cellStyle name="Normal 6 2 2 2 8 4" xfId="8198"/>
    <cellStyle name="Normal 6 2 2 2 8 5" xfId="8199"/>
    <cellStyle name="Normal 6 2 2 2 9" xfId="8200"/>
    <cellStyle name="Normal 6 2 2 2 9 2" xfId="8201"/>
    <cellStyle name="Normal 6 2 2 2 9 2 2" xfId="8202"/>
    <cellStyle name="Normal 6 2 2 2 9 3" xfId="8203"/>
    <cellStyle name="Normal 6 2 2 2 9 4" xfId="8204"/>
    <cellStyle name="Normal 6 2 2 3" xfId="8205"/>
    <cellStyle name="Normal 6 2 2 3 10" xfId="8206"/>
    <cellStyle name="Normal 6 2 2 3 2" xfId="8207"/>
    <cellStyle name="Normal 6 2 2 3 2 2" xfId="8208"/>
    <cellStyle name="Normal 6 2 2 3 2 2 2" xfId="8209"/>
    <cellStyle name="Normal 6 2 2 3 2 2 2 2" xfId="8210"/>
    <cellStyle name="Normal 6 2 2 3 2 2 2 2 2" xfId="8211"/>
    <cellStyle name="Normal 6 2 2 3 2 2 2 2 2 2" xfId="8212"/>
    <cellStyle name="Normal 6 2 2 3 2 2 2 2 2 2 2" xfId="8213"/>
    <cellStyle name="Normal 6 2 2 3 2 2 2 2 2 3" xfId="8214"/>
    <cellStyle name="Normal 6 2 2 3 2 2 2 2 2 4" xfId="8215"/>
    <cellStyle name="Normal 6 2 2 3 2 2 2 2 3" xfId="8216"/>
    <cellStyle name="Normal 6 2 2 3 2 2 2 2 3 2" xfId="8217"/>
    <cellStyle name="Normal 6 2 2 3 2 2 2 2 4" xfId="8218"/>
    <cellStyle name="Normal 6 2 2 3 2 2 2 2 5" xfId="8219"/>
    <cellStyle name="Normal 6 2 2 3 2 2 2 3" xfId="8220"/>
    <cellStyle name="Normal 6 2 2 3 2 2 2 3 2" xfId="8221"/>
    <cellStyle name="Normal 6 2 2 3 2 2 2 3 2 2" xfId="8222"/>
    <cellStyle name="Normal 6 2 2 3 2 2 2 3 3" xfId="8223"/>
    <cellStyle name="Normal 6 2 2 3 2 2 2 3 4" xfId="8224"/>
    <cellStyle name="Normal 6 2 2 3 2 2 2 4" xfId="8225"/>
    <cellStyle name="Normal 6 2 2 3 2 2 2 4 2" xfId="8226"/>
    <cellStyle name="Normal 6 2 2 3 2 2 2 5" xfId="8227"/>
    <cellStyle name="Normal 6 2 2 3 2 2 2 6" xfId="8228"/>
    <cellStyle name="Normal 6 2 2 3 2 2 3" xfId="8229"/>
    <cellStyle name="Normal 6 2 2 3 2 2 3 2" xfId="8230"/>
    <cellStyle name="Normal 6 2 2 3 2 2 3 2 2" xfId="8231"/>
    <cellStyle name="Normal 6 2 2 3 2 2 3 2 2 2" xfId="8232"/>
    <cellStyle name="Normal 6 2 2 3 2 2 3 2 3" xfId="8233"/>
    <cellStyle name="Normal 6 2 2 3 2 2 3 2 4" xfId="8234"/>
    <cellStyle name="Normal 6 2 2 3 2 2 3 3" xfId="8235"/>
    <cellStyle name="Normal 6 2 2 3 2 2 3 3 2" xfId="8236"/>
    <cellStyle name="Normal 6 2 2 3 2 2 3 4" xfId="8237"/>
    <cellStyle name="Normal 6 2 2 3 2 2 3 5" xfId="8238"/>
    <cellStyle name="Normal 6 2 2 3 2 2 4" xfId="8239"/>
    <cellStyle name="Normal 6 2 2 3 2 2 4 2" xfId="8240"/>
    <cellStyle name="Normal 6 2 2 3 2 2 4 2 2" xfId="8241"/>
    <cellStyle name="Normal 6 2 2 3 2 2 4 3" xfId="8242"/>
    <cellStyle name="Normal 6 2 2 3 2 2 4 4" xfId="8243"/>
    <cellStyle name="Normal 6 2 2 3 2 2 5" xfId="8244"/>
    <cellStyle name="Normal 6 2 2 3 2 2 5 2" xfId="8245"/>
    <cellStyle name="Normal 6 2 2 3 2 2 6" xfId="8246"/>
    <cellStyle name="Normal 6 2 2 3 2 2 7" xfId="8247"/>
    <cellStyle name="Normal 6 2 2 3 2 3" xfId="8248"/>
    <cellStyle name="Normal 6 2 2 3 2 3 2" xfId="8249"/>
    <cellStyle name="Normal 6 2 2 3 2 3 2 2" xfId="8250"/>
    <cellStyle name="Normal 6 2 2 3 2 3 2 2 2" xfId="8251"/>
    <cellStyle name="Normal 6 2 2 3 2 3 2 2 2 2" xfId="8252"/>
    <cellStyle name="Normal 6 2 2 3 2 3 2 2 3" xfId="8253"/>
    <cellStyle name="Normal 6 2 2 3 2 3 2 2 4" xfId="8254"/>
    <cellStyle name="Normal 6 2 2 3 2 3 2 3" xfId="8255"/>
    <cellStyle name="Normal 6 2 2 3 2 3 2 3 2" xfId="8256"/>
    <cellStyle name="Normal 6 2 2 3 2 3 2 4" xfId="8257"/>
    <cellStyle name="Normal 6 2 2 3 2 3 2 5" xfId="8258"/>
    <cellStyle name="Normal 6 2 2 3 2 3 3" xfId="8259"/>
    <cellStyle name="Normal 6 2 2 3 2 3 3 2" xfId="8260"/>
    <cellStyle name="Normal 6 2 2 3 2 3 3 2 2" xfId="8261"/>
    <cellStyle name="Normal 6 2 2 3 2 3 3 3" xfId="8262"/>
    <cellStyle name="Normal 6 2 2 3 2 3 3 4" xfId="8263"/>
    <cellStyle name="Normal 6 2 2 3 2 3 4" xfId="8264"/>
    <cellStyle name="Normal 6 2 2 3 2 3 4 2" xfId="8265"/>
    <cellStyle name="Normal 6 2 2 3 2 3 5" xfId="8266"/>
    <cellStyle name="Normal 6 2 2 3 2 3 6" xfId="8267"/>
    <cellStyle name="Normal 6 2 2 3 2 4" xfId="8268"/>
    <cellStyle name="Normal 6 2 2 3 2 4 2" xfId="8269"/>
    <cellStyle name="Normal 6 2 2 3 2 4 2 2" xfId="8270"/>
    <cellStyle name="Normal 6 2 2 3 2 4 2 2 2" xfId="8271"/>
    <cellStyle name="Normal 6 2 2 3 2 4 2 2 2 2" xfId="8272"/>
    <cellStyle name="Normal 6 2 2 3 2 4 2 2 3" xfId="8273"/>
    <cellStyle name="Normal 6 2 2 3 2 4 2 2 4" xfId="8274"/>
    <cellStyle name="Normal 6 2 2 3 2 4 2 3" xfId="8275"/>
    <cellStyle name="Normal 6 2 2 3 2 4 2 3 2" xfId="8276"/>
    <cellStyle name="Normal 6 2 2 3 2 4 2 4" xfId="8277"/>
    <cellStyle name="Normal 6 2 2 3 2 4 2 5" xfId="8278"/>
    <cellStyle name="Normal 6 2 2 3 2 4 3" xfId="8279"/>
    <cellStyle name="Normal 6 2 2 3 2 4 3 2" xfId="8280"/>
    <cellStyle name="Normal 6 2 2 3 2 4 3 2 2" xfId="8281"/>
    <cellStyle name="Normal 6 2 2 3 2 4 3 3" xfId="8282"/>
    <cellStyle name="Normal 6 2 2 3 2 4 3 4" xfId="8283"/>
    <cellStyle name="Normal 6 2 2 3 2 4 4" xfId="8284"/>
    <cellStyle name="Normal 6 2 2 3 2 4 4 2" xfId="8285"/>
    <cellStyle name="Normal 6 2 2 3 2 4 5" xfId="8286"/>
    <cellStyle name="Normal 6 2 2 3 2 4 6" xfId="8287"/>
    <cellStyle name="Normal 6 2 2 3 2 5" xfId="8288"/>
    <cellStyle name="Normal 6 2 2 3 2 5 2" xfId="8289"/>
    <cellStyle name="Normal 6 2 2 3 2 5 2 2" xfId="8290"/>
    <cellStyle name="Normal 6 2 2 3 2 5 2 2 2" xfId="8291"/>
    <cellStyle name="Normal 6 2 2 3 2 5 2 3" xfId="8292"/>
    <cellStyle name="Normal 6 2 2 3 2 5 2 4" xfId="8293"/>
    <cellStyle name="Normal 6 2 2 3 2 5 3" xfId="8294"/>
    <cellStyle name="Normal 6 2 2 3 2 5 3 2" xfId="8295"/>
    <cellStyle name="Normal 6 2 2 3 2 5 4" xfId="8296"/>
    <cellStyle name="Normal 6 2 2 3 2 5 5" xfId="8297"/>
    <cellStyle name="Normal 6 2 2 3 2 6" xfId="8298"/>
    <cellStyle name="Normal 6 2 2 3 2 6 2" xfId="8299"/>
    <cellStyle name="Normal 6 2 2 3 2 6 2 2" xfId="8300"/>
    <cellStyle name="Normal 6 2 2 3 2 6 3" xfId="8301"/>
    <cellStyle name="Normal 6 2 2 3 2 6 4" xfId="8302"/>
    <cellStyle name="Normal 6 2 2 3 2 7" xfId="8303"/>
    <cellStyle name="Normal 6 2 2 3 2 7 2" xfId="8304"/>
    <cellStyle name="Normal 6 2 2 3 2 8" xfId="8305"/>
    <cellStyle name="Normal 6 2 2 3 2 9" xfId="8306"/>
    <cellStyle name="Normal 6 2 2 3 3" xfId="8307"/>
    <cellStyle name="Normal 6 2 2 3 3 2" xfId="8308"/>
    <cellStyle name="Normal 6 2 2 3 3 2 2" xfId="8309"/>
    <cellStyle name="Normal 6 2 2 3 3 2 2 2" xfId="8310"/>
    <cellStyle name="Normal 6 2 2 3 3 2 2 2 2" xfId="8311"/>
    <cellStyle name="Normal 6 2 2 3 3 2 2 2 2 2" xfId="8312"/>
    <cellStyle name="Normal 6 2 2 3 3 2 2 2 3" xfId="8313"/>
    <cellStyle name="Normal 6 2 2 3 3 2 2 2 4" xfId="8314"/>
    <cellStyle name="Normal 6 2 2 3 3 2 2 3" xfId="8315"/>
    <cellStyle name="Normal 6 2 2 3 3 2 2 3 2" xfId="8316"/>
    <cellStyle name="Normal 6 2 2 3 3 2 2 4" xfId="8317"/>
    <cellStyle name="Normal 6 2 2 3 3 2 2 5" xfId="8318"/>
    <cellStyle name="Normal 6 2 2 3 3 2 3" xfId="8319"/>
    <cellStyle name="Normal 6 2 2 3 3 2 3 2" xfId="8320"/>
    <cellStyle name="Normal 6 2 2 3 3 2 3 2 2" xfId="8321"/>
    <cellStyle name="Normal 6 2 2 3 3 2 3 3" xfId="8322"/>
    <cellStyle name="Normal 6 2 2 3 3 2 3 4" xfId="8323"/>
    <cellStyle name="Normal 6 2 2 3 3 2 4" xfId="8324"/>
    <cellStyle name="Normal 6 2 2 3 3 2 4 2" xfId="8325"/>
    <cellStyle name="Normal 6 2 2 3 3 2 5" xfId="8326"/>
    <cellStyle name="Normal 6 2 2 3 3 2 6" xfId="8327"/>
    <cellStyle name="Normal 6 2 2 3 3 3" xfId="8328"/>
    <cellStyle name="Normal 6 2 2 3 3 3 2" xfId="8329"/>
    <cellStyle name="Normal 6 2 2 3 3 3 2 2" xfId="8330"/>
    <cellStyle name="Normal 6 2 2 3 3 3 2 2 2" xfId="8331"/>
    <cellStyle name="Normal 6 2 2 3 3 3 2 3" xfId="8332"/>
    <cellStyle name="Normal 6 2 2 3 3 3 2 4" xfId="8333"/>
    <cellStyle name="Normal 6 2 2 3 3 3 3" xfId="8334"/>
    <cellStyle name="Normal 6 2 2 3 3 3 3 2" xfId="8335"/>
    <cellStyle name="Normal 6 2 2 3 3 3 4" xfId="8336"/>
    <cellStyle name="Normal 6 2 2 3 3 3 5" xfId="8337"/>
    <cellStyle name="Normal 6 2 2 3 3 4" xfId="8338"/>
    <cellStyle name="Normal 6 2 2 3 3 4 2" xfId="8339"/>
    <cellStyle name="Normal 6 2 2 3 3 4 2 2" xfId="8340"/>
    <cellStyle name="Normal 6 2 2 3 3 4 3" xfId="8341"/>
    <cellStyle name="Normal 6 2 2 3 3 4 4" xfId="8342"/>
    <cellStyle name="Normal 6 2 2 3 3 5" xfId="8343"/>
    <cellStyle name="Normal 6 2 2 3 3 5 2" xfId="8344"/>
    <cellStyle name="Normal 6 2 2 3 3 6" xfId="8345"/>
    <cellStyle name="Normal 6 2 2 3 3 7" xfId="8346"/>
    <cellStyle name="Normal 6 2 2 3 4" xfId="8347"/>
    <cellStyle name="Normal 6 2 2 3 4 2" xfId="8348"/>
    <cellStyle name="Normal 6 2 2 3 4 2 2" xfId="8349"/>
    <cellStyle name="Normal 6 2 2 3 4 2 2 2" xfId="8350"/>
    <cellStyle name="Normal 6 2 2 3 4 2 2 2 2" xfId="8351"/>
    <cellStyle name="Normal 6 2 2 3 4 2 2 3" xfId="8352"/>
    <cellStyle name="Normal 6 2 2 3 4 2 2 4" xfId="8353"/>
    <cellStyle name="Normal 6 2 2 3 4 2 3" xfId="8354"/>
    <cellStyle name="Normal 6 2 2 3 4 2 3 2" xfId="8355"/>
    <cellStyle name="Normal 6 2 2 3 4 2 4" xfId="8356"/>
    <cellStyle name="Normal 6 2 2 3 4 2 5" xfId="8357"/>
    <cellStyle name="Normal 6 2 2 3 4 3" xfId="8358"/>
    <cellStyle name="Normal 6 2 2 3 4 3 2" xfId="8359"/>
    <cellStyle name="Normal 6 2 2 3 4 3 2 2" xfId="8360"/>
    <cellStyle name="Normal 6 2 2 3 4 3 3" xfId="8361"/>
    <cellStyle name="Normal 6 2 2 3 4 3 4" xfId="8362"/>
    <cellStyle name="Normal 6 2 2 3 4 4" xfId="8363"/>
    <cellStyle name="Normal 6 2 2 3 4 4 2" xfId="8364"/>
    <cellStyle name="Normal 6 2 2 3 4 5" xfId="8365"/>
    <cellStyle name="Normal 6 2 2 3 4 6" xfId="8366"/>
    <cellStyle name="Normal 6 2 2 3 5" xfId="8367"/>
    <cellStyle name="Normal 6 2 2 3 5 2" xfId="8368"/>
    <cellStyle name="Normal 6 2 2 3 5 2 2" xfId="8369"/>
    <cellStyle name="Normal 6 2 2 3 5 2 2 2" xfId="8370"/>
    <cellStyle name="Normal 6 2 2 3 5 2 2 2 2" xfId="8371"/>
    <cellStyle name="Normal 6 2 2 3 5 2 2 3" xfId="8372"/>
    <cellStyle name="Normal 6 2 2 3 5 2 2 4" xfId="8373"/>
    <cellStyle name="Normal 6 2 2 3 5 2 3" xfId="8374"/>
    <cellStyle name="Normal 6 2 2 3 5 2 3 2" xfId="8375"/>
    <cellStyle name="Normal 6 2 2 3 5 2 4" xfId="8376"/>
    <cellStyle name="Normal 6 2 2 3 5 2 5" xfId="8377"/>
    <cellStyle name="Normal 6 2 2 3 5 3" xfId="8378"/>
    <cellStyle name="Normal 6 2 2 3 5 3 2" xfId="8379"/>
    <cellStyle name="Normal 6 2 2 3 5 3 2 2" xfId="8380"/>
    <cellStyle name="Normal 6 2 2 3 5 3 3" xfId="8381"/>
    <cellStyle name="Normal 6 2 2 3 5 3 4" xfId="8382"/>
    <cellStyle name="Normal 6 2 2 3 5 4" xfId="8383"/>
    <cellStyle name="Normal 6 2 2 3 5 4 2" xfId="8384"/>
    <cellStyle name="Normal 6 2 2 3 5 5" xfId="8385"/>
    <cellStyle name="Normal 6 2 2 3 5 6" xfId="8386"/>
    <cellStyle name="Normal 6 2 2 3 6" xfId="8387"/>
    <cellStyle name="Normal 6 2 2 3 6 2" xfId="8388"/>
    <cellStyle name="Normal 6 2 2 3 6 2 2" xfId="8389"/>
    <cellStyle name="Normal 6 2 2 3 6 2 2 2" xfId="8390"/>
    <cellStyle name="Normal 6 2 2 3 6 2 3" xfId="8391"/>
    <cellStyle name="Normal 6 2 2 3 6 2 4" xfId="8392"/>
    <cellStyle name="Normal 6 2 2 3 6 3" xfId="8393"/>
    <cellStyle name="Normal 6 2 2 3 6 3 2" xfId="8394"/>
    <cellStyle name="Normal 6 2 2 3 6 4" xfId="8395"/>
    <cellStyle name="Normal 6 2 2 3 6 5" xfId="8396"/>
    <cellStyle name="Normal 6 2 2 3 7" xfId="8397"/>
    <cellStyle name="Normal 6 2 2 3 7 2" xfId="8398"/>
    <cellStyle name="Normal 6 2 2 3 7 2 2" xfId="8399"/>
    <cellStyle name="Normal 6 2 2 3 7 3" xfId="8400"/>
    <cellStyle name="Normal 6 2 2 3 7 4" xfId="8401"/>
    <cellStyle name="Normal 6 2 2 3 8" xfId="8402"/>
    <cellStyle name="Normal 6 2 2 3 8 2" xfId="8403"/>
    <cellStyle name="Normal 6 2 2 3 9" xfId="8404"/>
    <cellStyle name="Normal 6 2 2 4" xfId="8405"/>
    <cellStyle name="Normal 6 2 2 4 2" xfId="8406"/>
    <cellStyle name="Normal 6 2 2 4 2 2" xfId="8407"/>
    <cellStyle name="Normal 6 2 2 4 2 2 2" xfId="8408"/>
    <cellStyle name="Normal 6 2 2 4 2 2 2 2" xfId="8409"/>
    <cellStyle name="Normal 6 2 2 4 2 2 2 2 2" xfId="8410"/>
    <cellStyle name="Normal 6 2 2 4 2 2 2 2 2 2" xfId="8411"/>
    <cellStyle name="Normal 6 2 2 4 2 2 2 2 3" xfId="8412"/>
    <cellStyle name="Normal 6 2 2 4 2 2 2 2 4" xfId="8413"/>
    <cellStyle name="Normal 6 2 2 4 2 2 2 3" xfId="8414"/>
    <cellStyle name="Normal 6 2 2 4 2 2 2 3 2" xfId="8415"/>
    <cellStyle name="Normal 6 2 2 4 2 2 2 4" xfId="8416"/>
    <cellStyle name="Normal 6 2 2 4 2 2 2 5" xfId="8417"/>
    <cellStyle name="Normal 6 2 2 4 2 2 3" xfId="8418"/>
    <cellStyle name="Normal 6 2 2 4 2 2 3 2" xfId="8419"/>
    <cellStyle name="Normal 6 2 2 4 2 2 3 2 2" xfId="8420"/>
    <cellStyle name="Normal 6 2 2 4 2 2 3 3" xfId="8421"/>
    <cellStyle name="Normal 6 2 2 4 2 2 3 4" xfId="8422"/>
    <cellStyle name="Normal 6 2 2 4 2 2 4" xfId="8423"/>
    <cellStyle name="Normal 6 2 2 4 2 2 4 2" xfId="8424"/>
    <cellStyle name="Normal 6 2 2 4 2 2 5" xfId="8425"/>
    <cellStyle name="Normal 6 2 2 4 2 2 6" xfId="8426"/>
    <cellStyle name="Normal 6 2 2 4 2 3" xfId="8427"/>
    <cellStyle name="Normal 6 2 2 4 2 3 2" xfId="8428"/>
    <cellStyle name="Normal 6 2 2 4 2 3 2 2" xfId="8429"/>
    <cellStyle name="Normal 6 2 2 4 2 3 2 2 2" xfId="8430"/>
    <cellStyle name="Normal 6 2 2 4 2 3 2 3" xfId="8431"/>
    <cellStyle name="Normal 6 2 2 4 2 3 2 4" xfId="8432"/>
    <cellStyle name="Normal 6 2 2 4 2 3 3" xfId="8433"/>
    <cellStyle name="Normal 6 2 2 4 2 3 3 2" xfId="8434"/>
    <cellStyle name="Normal 6 2 2 4 2 3 4" xfId="8435"/>
    <cellStyle name="Normal 6 2 2 4 2 3 5" xfId="8436"/>
    <cellStyle name="Normal 6 2 2 4 2 4" xfId="8437"/>
    <cellStyle name="Normal 6 2 2 4 2 4 2" xfId="8438"/>
    <cellStyle name="Normal 6 2 2 4 2 4 2 2" xfId="8439"/>
    <cellStyle name="Normal 6 2 2 4 2 4 3" xfId="8440"/>
    <cellStyle name="Normal 6 2 2 4 2 4 4" xfId="8441"/>
    <cellStyle name="Normal 6 2 2 4 2 5" xfId="8442"/>
    <cellStyle name="Normal 6 2 2 4 2 5 2" xfId="8443"/>
    <cellStyle name="Normal 6 2 2 4 2 6" xfId="8444"/>
    <cellStyle name="Normal 6 2 2 4 2 7" xfId="8445"/>
    <cellStyle name="Normal 6 2 2 4 3" xfId="8446"/>
    <cellStyle name="Normal 6 2 2 4 3 2" xfId="8447"/>
    <cellStyle name="Normal 6 2 2 4 3 2 2" xfId="8448"/>
    <cellStyle name="Normal 6 2 2 4 3 2 2 2" xfId="8449"/>
    <cellStyle name="Normal 6 2 2 4 3 2 2 2 2" xfId="8450"/>
    <cellStyle name="Normal 6 2 2 4 3 2 2 3" xfId="8451"/>
    <cellStyle name="Normal 6 2 2 4 3 2 2 4" xfId="8452"/>
    <cellStyle name="Normal 6 2 2 4 3 2 3" xfId="8453"/>
    <cellStyle name="Normal 6 2 2 4 3 2 3 2" xfId="8454"/>
    <cellStyle name="Normal 6 2 2 4 3 2 4" xfId="8455"/>
    <cellStyle name="Normal 6 2 2 4 3 2 5" xfId="8456"/>
    <cellStyle name="Normal 6 2 2 4 3 3" xfId="8457"/>
    <cellStyle name="Normal 6 2 2 4 3 3 2" xfId="8458"/>
    <cellStyle name="Normal 6 2 2 4 3 3 2 2" xfId="8459"/>
    <cellStyle name="Normal 6 2 2 4 3 3 3" xfId="8460"/>
    <cellStyle name="Normal 6 2 2 4 3 3 4" xfId="8461"/>
    <cellStyle name="Normal 6 2 2 4 3 4" xfId="8462"/>
    <cellStyle name="Normal 6 2 2 4 3 4 2" xfId="8463"/>
    <cellStyle name="Normal 6 2 2 4 3 5" xfId="8464"/>
    <cellStyle name="Normal 6 2 2 4 3 6" xfId="8465"/>
    <cellStyle name="Normal 6 2 2 4 4" xfId="8466"/>
    <cellStyle name="Normal 6 2 2 4 4 2" xfId="8467"/>
    <cellStyle name="Normal 6 2 2 4 4 2 2" xfId="8468"/>
    <cellStyle name="Normal 6 2 2 4 4 2 2 2" xfId="8469"/>
    <cellStyle name="Normal 6 2 2 4 4 2 2 2 2" xfId="8470"/>
    <cellStyle name="Normal 6 2 2 4 4 2 2 3" xfId="8471"/>
    <cellStyle name="Normal 6 2 2 4 4 2 2 4" xfId="8472"/>
    <cellStyle name="Normal 6 2 2 4 4 2 3" xfId="8473"/>
    <cellStyle name="Normal 6 2 2 4 4 2 3 2" xfId="8474"/>
    <cellStyle name="Normal 6 2 2 4 4 2 4" xfId="8475"/>
    <cellStyle name="Normal 6 2 2 4 4 2 5" xfId="8476"/>
    <cellStyle name="Normal 6 2 2 4 4 3" xfId="8477"/>
    <cellStyle name="Normal 6 2 2 4 4 3 2" xfId="8478"/>
    <cellStyle name="Normal 6 2 2 4 4 3 2 2" xfId="8479"/>
    <cellStyle name="Normal 6 2 2 4 4 3 3" xfId="8480"/>
    <cellStyle name="Normal 6 2 2 4 4 3 4" xfId="8481"/>
    <cellStyle name="Normal 6 2 2 4 4 4" xfId="8482"/>
    <cellStyle name="Normal 6 2 2 4 4 4 2" xfId="8483"/>
    <cellStyle name="Normal 6 2 2 4 4 5" xfId="8484"/>
    <cellStyle name="Normal 6 2 2 4 4 6" xfId="8485"/>
    <cellStyle name="Normal 6 2 2 4 5" xfId="8486"/>
    <cellStyle name="Normal 6 2 2 4 5 2" xfId="8487"/>
    <cellStyle name="Normal 6 2 2 4 5 2 2" xfId="8488"/>
    <cellStyle name="Normal 6 2 2 4 5 2 2 2" xfId="8489"/>
    <cellStyle name="Normal 6 2 2 4 5 2 3" xfId="8490"/>
    <cellStyle name="Normal 6 2 2 4 5 2 4" xfId="8491"/>
    <cellStyle name="Normal 6 2 2 4 5 3" xfId="8492"/>
    <cellStyle name="Normal 6 2 2 4 5 3 2" xfId="8493"/>
    <cellStyle name="Normal 6 2 2 4 5 4" xfId="8494"/>
    <cellStyle name="Normal 6 2 2 4 5 5" xfId="8495"/>
    <cellStyle name="Normal 6 2 2 4 6" xfId="8496"/>
    <cellStyle name="Normal 6 2 2 4 6 2" xfId="8497"/>
    <cellStyle name="Normal 6 2 2 4 6 2 2" xfId="8498"/>
    <cellStyle name="Normal 6 2 2 4 6 3" xfId="8499"/>
    <cellStyle name="Normal 6 2 2 4 6 4" xfId="8500"/>
    <cellStyle name="Normal 6 2 2 4 7" xfId="8501"/>
    <cellStyle name="Normal 6 2 2 4 7 2" xfId="8502"/>
    <cellStyle name="Normal 6 2 2 4 8" xfId="8503"/>
    <cellStyle name="Normal 6 2 2 4 9" xfId="8504"/>
    <cellStyle name="Normal 6 2 2 5" xfId="8505"/>
    <cellStyle name="Normal 6 2 2 5 2" xfId="8506"/>
    <cellStyle name="Normal 6 2 2 5 2 2" xfId="8507"/>
    <cellStyle name="Normal 6 2 2 5 2 2 2" xfId="8508"/>
    <cellStyle name="Normal 6 2 2 5 2 2 2 2" xfId="8509"/>
    <cellStyle name="Normal 6 2 2 5 2 2 2 2 2" xfId="8510"/>
    <cellStyle name="Normal 6 2 2 5 2 2 2 2 2 2" xfId="8511"/>
    <cellStyle name="Normal 6 2 2 5 2 2 2 2 3" xfId="8512"/>
    <cellStyle name="Normal 6 2 2 5 2 2 2 2 4" xfId="8513"/>
    <cellStyle name="Normal 6 2 2 5 2 2 2 3" xfId="8514"/>
    <cellStyle name="Normal 6 2 2 5 2 2 2 3 2" xfId="8515"/>
    <cellStyle name="Normal 6 2 2 5 2 2 2 4" xfId="8516"/>
    <cellStyle name="Normal 6 2 2 5 2 2 2 5" xfId="8517"/>
    <cellStyle name="Normal 6 2 2 5 2 2 3" xfId="8518"/>
    <cellStyle name="Normal 6 2 2 5 2 2 3 2" xfId="8519"/>
    <cellStyle name="Normal 6 2 2 5 2 2 3 2 2" xfId="8520"/>
    <cellStyle name="Normal 6 2 2 5 2 2 3 3" xfId="8521"/>
    <cellStyle name="Normal 6 2 2 5 2 2 3 4" xfId="8522"/>
    <cellStyle name="Normal 6 2 2 5 2 2 4" xfId="8523"/>
    <cellStyle name="Normal 6 2 2 5 2 2 4 2" xfId="8524"/>
    <cellStyle name="Normal 6 2 2 5 2 2 5" xfId="8525"/>
    <cellStyle name="Normal 6 2 2 5 2 2 6" xfId="8526"/>
    <cellStyle name="Normal 6 2 2 5 2 3" xfId="8527"/>
    <cellStyle name="Normal 6 2 2 5 2 3 2" xfId="8528"/>
    <cellStyle name="Normal 6 2 2 5 2 3 2 2" xfId="8529"/>
    <cellStyle name="Normal 6 2 2 5 2 3 2 2 2" xfId="8530"/>
    <cellStyle name="Normal 6 2 2 5 2 3 2 3" xfId="8531"/>
    <cellStyle name="Normal 6 2 2 5 2 3 2 4" xfId="8532"/>
    <cellStyle name="Normal 6 2 2 5 2 3 3" xfId="8533"/>
    <cellStyle name="Normal 6 2 2 5 2 3 3 2" xfId="8534"/>
    <cellStyle name="Normal 6 2 2 5 2 3 4" xfId="8535"/>
    <cellStyle name="Normal 6 2 2 5 2 3 5" xfId="8536"/>
    <cellStyle name="Normal 6 2 2 5 2 4" xfId="8537"/>
    <cellStyle name="Normal 6 2 2 5 2 4 2" xfId="8538"/>
    <cellStyle name="Normal 6 2 2 5 2 4 2 2" xfId="8539"/>
    <cellStyle name="Normal 6 2 2 5 2 4 3" xfId="8540"/>
    <cellStyle name="Normal 6 2 2 5 2 4 4" xfId="8541"/>
    <cellStyle name="Normal 6 2 2 5 2 5" xfId="8542"/>
    <cellStyle name="Normal 6 2 2 5 2 5 2" xfId="8543"/>
    <cellStyle name="Normal 6 2 2 5 2 6" xfId="8544"/>
    <cellStyle name="Normal 6 2 2 5 2 7" xfId="8545"/>
    <cellStyle name="Normal 6 2 2 5 3" xfId="8546"/>
    <cellStyle name="Normal 6 2 2 5 3 2" xfId="8547"/>
    <cellStyle name="Normal 6 2 2 5 3 2 2" xfId="8548"/>
    <cellStyle name="Normal 6 2 2 5 3 2 2 2" xfId="8549"/>
    <cellStyle name="Normal 6 2 2 5 3 2 2 2 2" xfId="8550"/>
    <cellStyle name="Normal 6 2 2 5 3 2 2 3" xfId="8551"/>
    <cellStyle name="Normal 6 2 2 5 3 2 2 4" xfId="8552"/>
    <cellStyle name="Normal 6 2 2 5 3 2 3" xfId="8553"/>
    <cellStyle name="Normal 6 2 2 5 3 2 3 2" xfId="8554"/>
    <cellStyle name="Normal 6 2 2 5 3 2 4" xfId="8555"/>
    <cellStyle name="Normal 6 2 2 5 3 2 5" xfId="8556"/>
    <cellStyle name="Normal 6 2 2 5 3 3" xfId="8557"/>
    <cellStyle name="Normal 6 2 2 5 3 3 2" xfId="8558"/>
    <cellStyle name="Normal 6 2 2 5 3 3 2 2" xfId="8559"/>
    <cellStyle name="Normal 6 2 2 5 3 3 3" xfId="8560"/>
    <cellStyle name="Normal 6 2 2 5 3 3 4" xfId="8561"/>
    <cellStyle name="Normal 6 2 2 5 3 4" xfId="8562"/>
    <cellStyle name="Normal 6 2 2 5 3 4 2" xfId="8563"/>
    <cellStyle name="Normal 6 2 2 5 3 5" xfId="8564"/>
    <cellStyle name="Normal 6 2 2 5 3 6" xfId="8565"/>
    <cellStyle name="Normal 6 2 2 5 4" xfId="8566"/>
    <cellStyle name="Normal 6 2 2 5 4 2" xfId="8567"/>
    <cellStyle name="Normal 6 2 2 5 4 2 2" xfId="8568"/>
    <cellStyle name="Normal 6 2 2 5 4 2 2 2" xfId="8569"/>
    <cellStyle name="Normal 6 2 2 5 4 2 2 2 2" xfId="8570"/>
    <cellStyle name="Normal 6 2 2 5 4 2 2 3" xfId="8571"/>
    <cellStyle name="Normal 6 2 2 5 4 2 2 4" xfId="8572"/>
    <cellStyle name="Normal 6 2 2 5 4 2 3" xfId="8573"/>
    <cellStyle name="Normal 6 2 2 5 4 2 3 2" xfId="8574"/>
    <cellStyle name="Normal 6 2 2 5 4 2 4" xfId="8575"/>
    <cellStyle name="Normal 6 2 2 5 4 2 5" xfId="8576"/>
    <cellStyle name="Normal 6 2 2 5 4 3" xfId="8577"/>
    <cellStyle name="Normal 6 2 2 5 4 3 2" xfId="8578"/>
    <cellStyle name="Normal 6 2 2 5 4 3 2 2" xfId="8579"/>
    <cellStyle name="Normal 6 2 2 5 4 3 3" xfId="8580"/>
    <cellStyle name="Normal 6 2 2 5 4 3 4" xfId="8581"/>
    <cellStyle name="Normal 6 2 2 5 4 4" xfId="8582"/>
    <cellStyle name="Normal 6 2 2 5 4 4 2" xfId="8583"/>
    <cellStyle name="Normal 6 2 2 5 4 5" xfId="8584"/>
    <cellStyle name="Normal 6 2 2 5 4 6" xfId="8585"/>
    <cellStyle name="Normal 6 2 2 5 5" xfId="8586"/>
    <cellStyle name="Normal 6 2 2 5 5 2" xfId="8587"/>
    <cellStyle name="Normal 6 2 2 5 5 2 2" xfId="8588"/>
    <cellStyle name="Normal 6 2 2 5 5 2 2 2" xfId="8589"/>
    <cellStyle name="Normal 6 2 2 5 5 2 3" xfId="8590"/>
    <cellStyle name="Normal 6 2 2 5 5 2 4" xfId="8591"/>
    <cellStyle name="Normal 6 2 2 5 5 3" xfId="8592"/>
    <cellStyle name="Normal 6 2 2 5 5 3 2" xfId="8593"/>
    <cellStyle name="Normal 6 2 2 5 5 4" xfId="8594"/>
    <cellStyle name="Normal 6 2 2 5 5 5" xfId="8595"/>
    <cellStyle name="Normal 6 2 2 5 6" xfId="8596"/>
    <cellStyle name="Normal 6 2 2 5 6 2" xfId="8597"/>
    <cellStyle name="Normal 6 2 2 5 6 2 2" xfId="8598"/>
    <cellStyle name="Normal 6 2 2 5 6 3" xfId="8599"/>
    <cellStyle name="Normal 6 2 2 5 6 4" xfId="8600"/>
    <cellStyle name="Normal 6 2 2 5 7" xfId="8601"/>
    <cellStyle name="Normal 6 2 2 5 7 2" xfId="8602"/>
    <cellStyle name="Normal 6 2 2 5 8" xfId="8603"/>
    <cellStyle name="Normal 6 2 2 5 9" xfId="8604"/>
    <cellStyle name="Normal 6 2 2 6" xfId="8605"/>
    <cellStyle name="Normal 6 2 2 6 2" xfId="8606"/>
    <cellStyle name="Normal 6 2 2 6 2 2" xfId="8607"/>
    <cellStyle name="Normal 6 2 2 6 2 2 2" xfId="8608"/>
    <cellStyle name="Normal 6 2 2 6 2 2 2 2" xfId="8609"/>
    <cellStyle name="Normal 6 2 2 6 2 2 2 2 2" xfId="8610"/>
    <cellStyle name="Normal 6 2 2 6 2 2 2 3" xfId="8611"/>
    <cellStyle name="Normal 6 2 2 6 2 2 2 4" xfId="8612"/>
    <cellStyle name="Normal 6 2 2 6 2 2 3" xfId="8613"/>
    <cellStyle name="Normal 6 2 2 6 2 2 3 2" xfId="8614"/>
    <cellStyle name="Normal 6 2 2 6 2 2 4" xfId="8615"/>
    <cellStyle name="Normal 6 2 2 6 2 2 5" xfId="8616"/>
    <cellStyle name="Normal 6 2 2 6 2 3" xfId="8617"/>
    <cellStyle name="Normal 6 2 2 6 2 3 2" xfId="8618"/>
    <cellStyle name="Normal 6 2 2 6 2 3 2 2" xfId="8619"/>
    <cellStyle name="Normal 6 2 2 6 2 3 3" xfId="8620"/>
    <cellStyle name="Normal 6 2 2 6 2 3 4" xfId="8621"/>
    <cellStyle name="Normal 6 2 2 6 2 4" xfId="8622"/>
    <cellStyle name="Normal 6 2 2 6 2 4 2" xfId="8623"/>
    <cellStyle name="Normal 6 2 2 6 2 5" xfId="8624"/>
    <cellStyle name="Normal 6 2 2 6 2 6" xfId="8625"/>
    <cellStyle name="Normal 6 2 2 6 3" xfId="8626"/>
    <cellStyle name="Normal 6 2 2 6 3 2" xfId="8627"/>
    <cellStyle name="Normal 6 2 2 6 3 2 2" xfId="8628"/>
    <cellStyle name="Normal 6 2 2 6 3 2 2 2" xfId="8629"/>
    <cellStyle name="Normal 6 2 2 6 3 2 3" xfId="8630"/>
    <cellStyle name="Normal 6 2 2 6 3 2 4" xfId="8631"/>
    <cellStyle name="Normal 6 2 2 6 3 3" xfId="8632"/>
    <cellStyle name="Normal 6 2 2 6 3 3 2" xfId="8633"/>
    <cellStyle name="Normal 6 2 2 6 3 4" xfId="8634"/>
    <cellStyle name="Normal 6 2 2 6 3 5" xfId="8635"/>
    <cellStyle name="Normal 6 2 2 6 4" xfId="8636"/>
    <cellStyle name="Normal 6 2 2 6 4 2" xfId="8637"/>
    <cellStyle name="Normal 6 2 2 6 4 2 2" xfId="8638"/>
    <cellStyle name="Normal 6 2 2 6 4 3" xfId="8639"/>
    <cellStyle name="Normal 6 2 2 6 4 4" xfId="8640"/>
    <cellStyle name="Normal 6 2 2 6 5" xfId="8641"/>
    <cellStyle name="Normal 6 2 2 6 5 2" xfId="8642"/>
    <cellStyle name="Normal 6 2 2 6 6" xfId="8643"/>
    <cellStyle name="Normal 6 2 2 6 7" xfId="8644"/>
    <cellStyle name="Normal 6 2 2 7" xfId="8645"/>
    <cellStyle name="Normal 6 2 2 7 2" xfId="8646"/>
    <cellStyle name="Normal 6 2 2 7 2 2" xfId="8647"/>
    <cellStyle name="Normal 6 2 2 7 2 2 2" xfId="8648"/>
    <cellStyle name="Normal 6 2 2 7 2 2 2 2" xfId="8649"/>
    <cellStyle name="Normal 6 2 2 7 2 2 3" xfId="8650"/>
    <cellStyle name="Normal 6 2 2 7 2 2 4" xfId="8651"/>
    <cellStyle name="Normal 6 2 2 7 2 3" xfId="8652"/>
    <cellStyle name="Normal 6 2 2 7 2 3 2" xfId="8653"/>
    <cellStyle name="Normal 6 2 2 7 2 4" xfId="8654"/>
    <cellStyle name="Normal 6 2 2 7 2 5" xfId="8655"/>
    <cellStyle name="Normal 6 2 2 7 3" xfId="8656"/>
    <cellStyle name="Normal 6 2 2 7 3 2" xfId="8657"/>
    <cellStyle name="Normal 6 2 2 7 3 2 2" xfId="8658"/>
    <cellStyle name="Normal 6 2 2 7 3 3" xfId="8659"/>
    <cellStyle name="Normal 6 2 2 7 3 4" xfId="8660"/>
    <cellStyle name="Normal 6 2 2 7 4" xfId="8661"/>
    <cellStyle name="Normal 6 2 2 7 4 2" xfId="8662"/>
    <cellStyle name="Normal 6 2 2 7 5" xfId="8663"/>
    <cellStyle name="Normal 6 2 2 7 6" xfId="8664"/>
    <cellStyle name="Normal 6 2 2 8" xfId="8665"/>
    <cellStyle name="Normal 6 2 2 8 2" xfId="8666"/>
    <cellStyle name="Normal 6 2 2 8 2 2" xfId="8667"/>
    <cellStyle name="Normal 6 2 2 8 2 2 2" xfId="8668"/>
    <cellStyle name="Normal 6 2 2 8 2 2 2 2" xfId="8669"/>
    <cellStyle name="Normal 6 2 2 8 2 2 3" xfId="8670"/>
    <cellStyle name="Normal 6 2 2 8 2 2 4" xfId="8671"/>
    <cellStyle name="Normal 6 2 2 8 2 3" xfId="8672"/>
    <cellStyle name="Normal 6 2 2 8 2 3 2" xfId="8673"/>
    <cellStyle name="Normal 6 2 2 8 2 4" xfId="8674"/>
    <cellStyle name="Normal 6 2 2 8 2 5" xfId="8675"/>
    <cellStyle name="Normal 6 2 2 8 3" xfId="8676"/>
    <cellStyle name="Normal 6 2 2 8 3 2" xfId="8677"/>
    <cellStyle name="Normal 6 2 2 8 3 2 2" xfId="8678"/>
    <cellStyle name="Normal 6 2 2 8 3 3" xfId="8679"/>
    <cellStyle name="Normal 6 2 2 8 3 4" xfId="8680"/>
    <cellStyle name="Normal 6 2 2 8 4" xfId="8681"/>
    <cellStyle name="Normal 6 2 2 8 4 2" xfId="8682"/>
    <cellStyle name="Normal 6 2 2 8 5" xfId="8683"/>
    <cellStyle name="Normal 6 2 2 8 6" xfId="8684"/>
    <cellStyle name="Normal 6 2 2 9" xfId="8685"/>
    <cellStyle name="Normal 6 2 2 9 2" xfId="8686"/>
    <cellStyle name="Normal 6 2 2 9 2 2" xfId="8687"/>
    <cellStyle name="Normal 6 2 2 9 2 2 2" xfId="8688"/>
    <cellStyle name="Normal 6 2 2 9 2 3" xfId="8689"/>
    <cellStyle name="Normal 6 2 2 9 2 4" xfId="8690"/>
    <cellStyle name="Normal 6 2 2 9 3" xfId="8691"/>
    <cellStyle name="Normal 6 2 2 9 3 2" xfId="8692"/>
    <cellStyle name="Normal 6 2 2 9 4" xfId="8693"/>
    <cellStyle name="Normal 6 2 2 9 5" xfId="8694"/>
    <cellStyle name="Normal 6 2 3" xfId="8695"/>
    <cellStyle name="Normal 6 2 3 10" xfId="8696"/>
    <cellStyle name="Normal 6 2 3 10 2" xfId="8697"/>
    <cellStyle name="Normal 6 2 3 10 2 2" xfId="8698"/>
    <cellStyle name="Normal 6 2 3 10 3" xfId="8699"/>
    <cellStyle name="Normal 6 2 3 11" xfId="8700"/>
    <cellStyle name="Normal 6 2 3 11 2" xfId="8701"/>
    <cellStyle name="Normal 6 2 3 11 2 2" xfId="8702"/>
    <cellStyle name="Normal 6 2 3 11 3" xfId="8703"/>
    <cellStyle name="Normal 6 2 3 12" xfId="8704"/>
    <cellStyle name="Normal 6 2 3 12 2" xfId="8705"/>
    <cellStyle name="Normal 6 2 3 13" xfId="8706"/>
    <cellStyle name="Normal 6 2 3 14" xfId="8707"/>
    <cellStyle name="Normal 6 2 3 15" xfId="8708"/>
    <cellStyle name="Normal 6 2 3 2" xfId="8709"/>
    <cellStyle name="Normal 6 2 3 2 2" xfId="8710"/>
    <cellStyle name="Normal 6 2 3 2 2 2" xfId="8711"/>
    <cellStyle name="Normal 6 2 3 2 2 2 2" xfId="8712"/>
    <cellStyle name="Normal 6 2 3 2 2 2 2 2" xfId="8713"/>
    <cellStyle name="Normal 6 2 3 2 2 2 2 2 2" xfId="8714"/>
    <cellStyle name="Normal 6 2 3 2 2 2 2 2 2 2" xfId="8715"/>
    <cellStyle name="Normal 6 2 3 2 2 2 2 2 3" xfId="8716"/>
    <cellStyle name="Normal 6 2 3 2 2 2 2 2 4" xfId="8717"/>
    <cellStyle name="Normal 6 2 3 2 2 2 2 3" xfId="8718"/>
    <cellStyle name="Normal 6 2 3 2 2 2 2 3 2" xfId="8719"/>
    <cellStyle name="Normal 6 2 3 2 2 2 2 4" xfId="8720"/>
    <cellStyle name="Normal 6 2 3 2 2 2 2 5" xfId="8721"/>
    <cellStyle name="Normal 6 2 3 2 2 2 3" xfId="8722"/>
    <cellStyle name="Normal 6 2 3 2 2 2 3 2" xfId="8723"/>
    <cellStyle name="Normal 6 2 3 2 2 2 3 2 2" xfId="8724"/>
    <cellStyle name="Normal 6 2 3 2 2 2 3 3" xfId="8725"/>
    <cellStyle name="Normal 6 2 3 2 2 2 3 4" xfId="8726"/>
    <cellStyle name="Normal 6 2 3 2 2 2 4" xfId="8727"/>
    <cellStyle name="Normal 6 2 3 2 2 2 4 2" xfId="8728"/>
    <cellStyle name="Normal 6 2 3 2 2 2 5" xfId="8729"/>
    <cellStyle name="Normal 6 2 3 2 2 2 6" xfId="8730"/>
    <cellStyle name="Normal 6 2 3 2 2 3" xfId="8731"/>
    <cellStyle name="Normal 6 2 3 2 2 3 2" xfId="8732"/>
    <cellStyle name="Normal 6 2 3 2 2 3 2 2" xfId="8733"/>
    <cellStyle name="Normal 6 2 3 2 2 3 2 2 2" xfId="8734"/>
    <cellStyle name="Normal 6 2 3 2 2 3 2 3" xfId="8735"/>
    <cellStyle name="Normal 6 2 3 2 2 3 2 4" xfId="8736"/>
    <cellStyle name="Normal 6 2 3 2 2 3 3" xfId="8737"/>
    <cellStyle name="Normal 6 2 3 2 2 3 3 2" xfId="8738"/>
    <cellStyle name="Normal 6 2 3 2 2 3 4" xfId="8739"/>
    <cellStyle name="Normal 6 2 3 2 2 3 5" xfId="8740"/>
    <cellStyle name="Normal 6 2 3 2 2 4" xfId="8741"/>
    <cellStyle name="Normal 6 2 3 2 2 4 2" xfId="8742"/>
    <cellStyle name="Normal 6 2 3 2 2 4 2 2" xfId="8743"/>
    <cellStyle name="Normal 6 2 3 2 2 4 3" xfId="8744"/>
    <cellStyle name="Normal 6 2 3 2 2 4 4" xfId="8745"/>
    <cellStyle name="Normal 6 2 3 2 2 5" xfId="8746"/>
    <cellStyle name="Normal 6 2 3 2 2 5 2" xfId="8747"/>
    <cellStyle name="Normal 6 2 3 2 2 6" xfId="8748"/>
    <cellStyle name="Normal 6 2 3 2 2 7" xfId="8749"/>
    <cellStyle name="Normal 6 2 3 2 3" xfId="8750"/>
    <cellStyle name="Normal 6 2 3 2 3 2" xfId="8751"/>
    <cellStyle name="Normal 6 2 3 2 3 2 2" xfId="8752"/>
    <cellStyle name="Normal 6 2 3 2 3 2 2 2" xfId="8753"/>
    <cellStyle name="Normal 6 2 3 2 3 2 2 2 2" xfId="8754"/>
    <cellStyle name="Normal 6 2 3 2 3 2 2 3" xfId="8755"/>
    <cellStyle name="Normal 6 2 3 2 3 2 2 4" xfId="8756"/>
    <cellStyle name="Normal 6 2 3 2 3 2 3" xfId="8757"/>
    <cellStyle name="Normal 6 2 3 2 3 2 3 2" xfId="8758"/>
    <cellStyle name="Normal 6 2 3 2 3 2 4" xfId="8759"/>
    <cellStyle name="Normal 6 2 3 2 3 2 5" xfId="8760"/>
    <cellStyle name="Normal 6 2 3 2 3 3" xfId="8761"/>
    <cellStyle name="Normal 6 2 3 2 3 3 2" xfId="8762"/>
    <cellStyle name="Normal 6 2 3 2 3 3 2 2" xfId="8763"/>
    <cellStyle name="Normal 6 2 3 2 3 3 3" xfId="8764"/>
    <cellStyle name="Normal 6 2 3 2 3 3 4" xfId="8765"/>
    <cellStyle name="Normal 6 2 3 2 3 4" xfId="8766"/>
    <cellStyle name="Normal 6 2 3 2 3 4 2" xfId="8767"/>
    <cellStyle name="Normal 6 2 3 2 3 5" xfId="8768"/>
    <cellStyle name="Normal 6 2 3 2 3 6" xfId="8769"/>
    <cellStyle name="Normal 6 2 3 2 4" xfId="8770"/>
    <cellStyle name="Normal 6 2 3 2 4 2" xfId="8771"/>
    <cellStyle name="Normal 6 2 3 2 4 2 2" xfId="8772"/>
    <cellStyle name="Normal 6 2 3 2 4 2 2 2" xfId="8773"/>
    <cellStyle name="Normal 6 2 3 2 4 2 2 2 2" xfId="8774"/>
    <cellStyle name="Normal 6 2 3 2 4 2 2 3" xfId="8775"/>
    <cellStyle name="Normal 6 2 3 2 4 2 2 4" xfId="8776"/>
    <cellStyle name="Normal 6 2 3 2 4 2 3" xfId="8777"/>
    <cellStyle name="Normal 6 2 3 2 4 2 3 2" xfId="8778"/>
    <cellStyle name="Normal 6 2 3 2 4 2 4" xfId="8779"/>
    <cellStyle name="Normal 6 2 3 2 4 2 5" xfId="8780"/>
    <cellStyle name="Normal 6 2 3 2 4 3" xfId="8781"/>
    <cellStyle name="Normal 6 2 3 2 4 3 2" xfId="8782"/>
    <cellStyle name="Normal 6 2 3 2 4 3 2 2" xfId="8783"/>
    <cellStyle name="Normal 6 2 3 2 4 3 3" xfId="8784"/>
    <cellStyle name="Normal 6 2 3 2 4 3 4" xfId="8785"/>
    <cellStyle name="Normal 6 2 3 2 4 4" xfId="8786"/>
    <cellStyle name="Normal 6 2 3 2 4 4 2" xfId="8787"/>
    <cellStyle name="Normal 6 2 3 2 4 5" xfId="8788"/>
    <cellStyle name="Normal 6 2 3 2 4 6" xfId="8789"/>
    <cellStyle name="Normal 6 2 3 2 5" xfId="8790"/>
    <cellStyle name="Normal 6 2 3 2 5 2" xfId="8791"/>
    <cellStyle name="Normal 6 2 3 2 5 2 2" xfId="8792"/>
    <cellStyle name="Normal 6 2 3 2 5 2 2 2" xfId="8793"/>
    <cellStyle name="Normal 6 2 3 2 5 2 3" xfId="8794"/>
    <cellStyle name="Normal 6 2 3 2 5 2 4" xfId="8795"/>
    <cellStyle name="Normal 6 2 3 2 5 3" xfId="8796"/>
    <cellStyle name="Normal 6 2 3 2 5 3 2" xfId="8797"/>
    <cellStyle name="Normal 6 2 3 2 5 4" xfId="8798"/>
    <cellStyle name="Normal 6 2 3 2 5 5" xfId="8799"/>
    <cellStyle name="Normal 6 2 3 2 6" xfId="8800"/>
    <cellStyle name="Normal 6 2 3 2 6 2" xfId="8801"/>
    <cellStyle name="Normal 6 2 3 2 6 2 2" xfId="8802"/>
    <cellStyle name="Normal 6 2 3 2 6 3" xfId="8803"/>
    <cellStyle name="Normal 6 2 3 2 6 4" xfId="8804"/>
    <cellStyle name="Normal 6 2 3 2 7" xfId="8805"/>
    <cellStyle name="Normal 6 2 3 2 7 2" xfId="8806"/>
    <cellStyle name="Normal 6 2 3 2 8" xfId="8807"/>
    <cellStyle name="Normal 6 2 3 2 9" xfId="8808"/>
    <cellStyle name="Normal 6 2 3 3" xfId="8809"/>
    <cellStyle name="Normal 6 2 3 3 2" xfId="8810"/>
    <cellStyle name="Normal 6 2 3 3 2 2" xfId="8811"/>
    <cellStyle name="Normal 6 2 3 3 2 2 2" xfId="8812"/>
    <cellStyle name="Normal 6 2 3 3 2 2 2 2" xfId="8813"/>
    <cellStyle name="Normal 6 2 3 3 2 2 2 2 2" xfId="8814"/>
    <cellStyle name="Normal 6 2 3 3 2 2 2 2 2 2" xfId="8815"/>
    <cellStyle name="Normal 6 2 3 3 2 2 2 2 3" xfId="8816"/>
    <cellStyle name="Normal 6 2 3 3 2 2 2 2 4" xfId="8817"/>
    <cellStyle name="Normal 6 2 3 3 2 2 2 3" xfId="8818"/>
    <cellStyle name="Normal 6 2 3 3 2 2 2 3 2" xfId="8819"/>
    <cellStyle name="Normal 6 2 3 3 2 2 2 4" xfId="8820"/>
    <cellStyle name="Normal 6 2 3 3 2 2 2 5" xfId="8821"/>
    <cellStyle name="Normal 6 2 3 3 2 2 3" xfId="8822"/>
    <cellStyle name="Normal 6 2 3 3 2 2 3 2" xfId="8823"/>
    <cellStyle name="Normal 6 2 3 3 2 2 3 2 2" xfId="8824"/>
    <cellStyle name="Normal 6 2 3 3 2 2 3 3" xfId="8825"/>
    <cellStyle name="Normal 6 2 3 3 2 2 3 4" xfId="8826"/>
    <cellStyle name="Normal 6 2 3 3 2 2 4" xfId="8827"/>
    <cellStyle name="Normal 6 2 3 3 2 2 4 2" xfId="8828"/>
    <cellStyle name="Normal 6 2 3 3 2 2 5" xfId="8829"/>
    <cellStyle name="Normal 6 2 3 3 2 2 6" xfId="8830"/>
    <cellStyle name="Normal 6 2 3 3 2 3" xfId="8831"/>
    <cellStyle name="Normal 6 2 3 3 2 3 2" xfId="8832"/>
    <cellStyle name="Normal 6 2 3 3 2 3 2 2" xfId="8833"/>
    <cellStyle name="Normal 6 2 3 3 2 3 2 2 2" xfId="8834"/>
    <cellStyle name="Normal 6 2 3 3 2 3 2 3" xfId="8835"/>
    <cellStyle name="Normal 6 2 3 3 2 3 2 4" xfId="8836"/>
    <cellStyle name="Normal 6 2 3 3 2 3 3" xfId="8837"/>
    <cellStyle name="Normal 6 2 3 3 2 3 3 2" xfId="8838"/>
    <cellStyle name="Normal 6 2 3 3 2 3 4" xfId="8839"/>
    <cellStyle name="Normal 6 2 3 3 2 3 5" xfId="8840"/>
    <cellStyle name="Normal 6 2 3 3 2 4" xfId="8841"/>
    <cellStyle name="Normal 6 2 3 3 2 4 2" xfId="8842"/>
    <cellStyle name="Normal 6 2 3 3 2 4 2 2" xfId="8843"/>
    <cellStyle name="Normal 6 2 3 3 2 4 3" xfId="8844"/>
    <cellStyle name="Normal 6 2 3 3 2 4 4" xfId="8845"/>
    <cellStyle name="Normal 6 2 3 3 2 5" xfId="8846"/>
    <cellStyle name="Normal 6 2 3 3 2 5 2" xfId="8847"/>
    <cellStyle name="Normal 6 2 3 3 2 6" xfId="8848"/>
    <cellStyle name="Normal 6 2 3 3 2 7" xfId="8849"/>
    <cellStyle name="Normal 6 2 3 3 3" xfId="8850"/>
    <cellStyle name="Normal 6 2 3 3 3 2" xfId="8851"/>
    <cellStyle name="Normal 6 2 3 3 3 2 2" xfId="8852"/>
    <cellStyle name="Normal 6 2 3 3 3 2 2 2" xfId="8853"/>
    <cellStyle name="Normal 6 2 3 3 3 2 2 2 2" xfId="8854"/>
    <cellStyle name="Normal 6 2 3 3 3 2 2 3" xfId="8855"/>
    <cellStyle name="Normal 6 2 3 3 3 2 2 4" xfId="8856"/>
    <cellStyle name="Normal 6 2 3 3 3 2 3" xfId="8857"/>
    <cellStyle name="Normal 6 2 3 3 3 2 3 2" xfId="8858"/>
    <cellStyle name="Normal 6 2 3 3 3 2 4" xfId="8859"/>
    <cellStyle name="Normal 6 2 3 3 3 2 5" xfId="8860"/>
    <cellStyle name="Normal 6 2 3 3 3 3" xfId="8861"/>
    <cellStyle name="Normal 6 2 3 3 3 3 2" xfId="8862"/>
    <cellStyle name="Normal 6 2 3 3 3 3 2 2" xfId="8863"/>
    <cellStyle name="Normal 6 2 3 3 3 3 3" xfId="8864"/>
    <cellStyle name="Normal 6 2 3 3 3 3 4" xfId="8865"/>
    <cellStyle name="Normal 6 2 3 3 3 4" xfId="8866"/>
    <cellStyle name="Normal 6 2 3 3 3 4 2" xfId="8867"/>
    <cellStyle name="Normal 6 2 3 3 3 5" xfId="8868"/>
    <cellStyle name="Normal 6 2 3 3 3 6" xfId="8869"/>
    <cellStyle name="Normal 6 2 3 3 4" xfId="8870"/>
    <cellStyle name="Normal 6 2 3 3 4 2" xfId="8871"/>
    <cellStyle name="Normal 6 2 3 3 4 2 2" xfId="8872"/>
    <cellStyle name="Normal 6 2 3 3 4 2 2 2" xfId="8873"/>
    <cellStyle name="Normal 6 2 3 3 4 2 2 2 2" xfId="8874"/>
    <cellStyle name="Normal 6 2 3 3 4 2 2 3" xfId="8875"/>
    <cellStyle name="Normal 6 2 3 3 4 2 2 4" xfId="8876"/>
    <cellStyle name="Normal 6 2 3 3 4 2 3" xfId="8877"/>
    <cellStyle name="Normal 6 2 3 3 4 2 3 2" xfId="8878"/>
    <cellStyle name="Normal 6 2 3 3 4 2 4" xfId="8879"/>
    <cellStyle name="Normal 6 2 3 3 4 2 5" xfId="8880"/>
    <cellStyle name="Normal 6 2 3 3 4 3" xfId="8881"/>
    <cellStyle name="Normal 6 2 3 3 4 3 2" xfId="8882"/>
    <cellStyle name="Normal 6 2 3 3 4 3 2 2" xfId="8883"/>
    <cellStyle name="Normal 6 2 3 3 4 3 3" xfId="8884"/>
    <cellStyle name="Normal 6 2 3 3 4 3 4" xfId="8885"/>
    <cellStyle name="Normal 6 2 3 3 4 4" xfId="8886"/>
    <cellStyle name="Normal 6 2 3 3 4 4 2" xfId="8887"/>
    <cellStyle name="Normal 6 2 3 3 4 5" xfId="8888"/>
    <cellStyle name="Normal 6 2 3 3 4 6" xfId="8889"/>
    <cellStyle name="Normal 6 2 3 3 5" xfId="8890"/>
    <cellStyle name="Normal 6 2 3 3 5 2" xfId="8891"/>
    <cellStyle name="Normal 6 2 3 3 5 2 2" xfId="8892"/>
    <cellStyle name="Normal 6 2 3 3 5 2 2 2" xfId="8893"/>
    <cellStyle name="Normal 6 2 3 3 5 2 3" xfId="8894"/>
    <cellStyle name="Normal 6 2 3 3 5 2 4" xfId="8895"/>
    <cellStyle name="Normal 6 2 3 3 5 3" xfId="8896"/>
    <cellStyle name="Normal 6 2 3 3 5 3 2" xfId="8897"/>
    <cellStyle name="Normal 6 2 3 3 5 4" xfId="8898"/>
    <cellStyle name="Normal 6 2 3 3 5 5" xfId="8899"/>
    <cellStyle name="Normal 6 2 3 3 6" xfId="8900"/>
    <cellStyle name="Normal 6 2 3 3 6 2" xfId="8901"/>
    <cellStyle name="Normal 6 2 3 3 6 2 2" xfId="8902"/>
    <cellStyle name="Normal 6 2 3 3 6 3" xfId="8903"/>
    <cellStyle name="Normal 6 2 3 3 6 4" xfId="8904"/>
    <cellStyle name="Normal 6 2 3 3 7" xfId="8905"/>
    <cellStyle name="Normal 6 2 3 3 7 2" xfId="8906"/>
    <cellStyle name="Normal 6 2 3 3 8" xfId="8907"/>
    <cellStyle name="Normal 6 2 3 3 9" xfId="8908"/>
    <cellStyle name="Normal 6 2 3 4" xfId="8909"/>
    <cellStyle name="Normal 6 2 3 4 2" xfId="8910"/>
    <cellStyle name="Normal 6 2 3 4 2 2" xfId="8911"/>
    <cellStyle name="Normal 6 2 3 4 2 2 2" xfId="8912"/>
    <cellStyle name="Normal 6 2 3 4 2 2 2 2" xfId="8913"/>
    <cellStyle name="Normal 6 2 3 4 2 2 2 2 2" xfId="8914"/>
    <cellStyle name="Normal 6 2 3 4 2 2 2 3" xfId="8915"/>
    <cellStyle name="Normal 6 2 3 4 2 2 2 4" xfId="8916"/>
    <cellStyle name="Normal 6 2 3 4 2 2 3" xfId="8917"/>
    <cellStyle name="Normal 6 2 3 4 2 2 3 2" xfId="8918"/>
    <cellStyle name="Normal 6 2 3 4 2 2 4" xfId="8919"/>
    <cellStyle name="Normal 6 2 3 4 2 2 5" xfId="8920"/>
    <cellStyle name="Normal 6 2 3 4 2 3" xfId="8921"/>
    <cellStyle name="Normal 6 2 3 4 2 3 2" xfId="8922"/>
    <cellStyle name="Normal 6 2 3 4 2 3 2 2" xfId="8923"/>
    <cellStyle name="Normal 6 2 3 4 2 3 3" xfId="8924"/>
    <cellStyle name="Normal 6 2 3 4 2 3 4" xfId="8925"/>
    <cellStyle name="Normal 6 2 3 4 2 4" xfId="8926"/>
    <cellStyle name="Normal 6 2 3 4 2 4 2" xfId="8927"/>
    <cellStyle name="Normal 6 2 3 4 2 5" xfId="8928"/>
    <cellStyle name="Normal 6 2 3 4 2 6" xfId="8929"/>
    <cellStyle name="Normal 6 2 3 4 3" xfId="8930"/>
    <cellStyle name="Normal 6 2 3 4 3 2" xfId="8931"/>
    <cellStyle name="Normal 6 2 3 4 3 2 2" xfId="8932"/>
    <cellStyle name="Normal 6 2 3 4 3 2 2 2" xfId="8933"/>
    <cellStyle name="Normal 6 2 3 4 3 2 3" xfId="8934"/>
    <cellStyle name="Normal 6 2 3 4 3 2 4" xfId="8935"/>
    <cellStyle name="Normal 6 2 3 4 3 3" xfId="8936"/>
    <cellStyle name="Normal 6 2 3 4 3 3 2" xfId="8937"/>
    <cellStyle name="Normal 6 2 3 4 3 4" xfId="8938"/>
    <cellStyle name="Normal 6 2 3 4 3 5" xfId="8939"/>
    <cellStyle name="Normal 6 2 3 4 4" xfId="8940"/>
    <cellStyle name="Normal 6 2 3 4 4 2" xfId="8941"/>
    <cellStyle name="Normal 6 2 3 4 4 2 2" xfId="8942"/>
    <cellStyle name="Normal 6 2 3 4 4 3" xfId="8943"/>
    <cellStyle name="Normal 6 2 3 4 4 4" xfId="8944"/>
    <cellStyle name="Normal 6 2 3 4 5" xfId="8945"/>
    <cellStyle name="Normal 6 2 3 4 5 2" xfId="8946"/>
    <cellStyle name="Normal 6 2 3 4 6" xfId="8947"/>
    <cellStyle name="Normal 6 2 3 4 7" xfId="8948"/>
    <cellStyle name="Normal 6 2 3 5" xfId="8949"/>
    <cellStyle name="Normal 6 2 3 5 2" xfId="8950"/>
    <cellStyle name="Normal 6 2 3 5 2 2" xfId="8951"/>
    <cellStyle name="Normal 6 2 3 5 2 2 2" xfId="8952"/>
    <cellStyle name="Normal 6 2 3 5 2 2 2 2" xfId="8953"/>
    <cellStyle name="Normal 6 2 3 5 2 2 3" xfId="8954"/>
    <cellStyle name="Normal 6 2 3 5 2 2 4" xfId="8955"/>
    <cellStyle name="Normal 6 2 3 5 2 3" xfId="8956"/>
    <cellStyle name="Normal 6 2 3 5 2 3 2" xfId="8957"/>
    <cellStyle name="Normal 6 2 3 5 2 4" xfId="8958"/>
    <cellStyle name="Normal 6 2 3 5 2 5" xfId="8959"/>
    <cellStyle name="Normal 6 2 3 5 3" xfId="8960"/>
    <cellStyle name="Normal 6 2 3 5 3 2" xfId="8961"/>
    <cellStyle name="Normal 6 2 3 5 3 2 2" xfId="8962"/>
    <cellStyle name="Normal 6 2 3 5 3 3" xfId="8963"/>
    <cellStyle name="Normal 6 2 3 5 3 4" xfId="8964"/>
    <cellStyle name="Normal 6 2 3 5 4" xfId="8965"/>
    <cellStyle name="Normal 6 2 3 5 4 2" xfId="8966"/>
    <cellStyle name="Normal 6 2 3 5 5" xfId="8967"/>
    <cellStyle name="Normal 6 2 3 5 6" xfId="8968"/>
    <cellStyle name="Normal 6 2 3 6" xfId="8969"/>
    <cellStyle name="Normal 6 2 3 6 2" xfId="8970"/>
    <cellStyle name="Normal 6 2 3 6 2 2" xfId="8971"/>
    <cellStyle name="Normal 6 2 3 6 2 2 2" xfId="8972"/>
    <cellStyle name="Normal 6 2 3 6 2 2 2 2" xfId="8973"/>
    <cellStyle name="Normal 6 2 3 6 2 2 3" xfId="8974"/>
    <cellStyle name="Normal 6 2 3 6 2 2 4" xfId="8975"/>
    <cellStyle name="Normal 6 2 3 6 2 3" xfId="8976"/>
    <cellStyle name="Normal 6 2 3 6 2 3 2" xfId="8977"/>
    <cellStyle name="Normal 6 2 3 6 2 4" xfId="8978"/>
    <cellStyle name="Normal 6 2 3 6 2 5" xfId="8979"/>
    <cellStyle name="Normal 6 2 3 6 3" xfId="8980"/>
    <cellStyle name="Normal 6 2 3 6 3 2" xfId="8981"/>
    <cellStyle name="Normal 6 2 3 6 3 2 2" xfId="8982"/>
    <cellStyle name="Normal 6 2 3 6 3 3" xfId="8983"/>
    <cellStyle name="Normal 6 2 3 6 3 4" xfId="8984"/>
    <cellStyle name="Normal 6 2 3 6 4" xfId="8985"/>
    <cellStyle name="Normal 6 2 3 6 4 2" xfId="8986"/>
    <cellStyle name="Normal 6 2 3 6 5" xfId="8987"/>
    <cellStyle name="Normal 6 2 3 6 6" xfId="8988"/>
    <cellStyle name="Normal 6 2 3 7" xfId="8989"/>
    <cellStyle name="Normal 6 2 3 7 2" xfId="8990"/>
    <cellStyle name="Normal 6 2 3 7 2 2" xfId="8991"/>
    <cellStyle name="Normal 6 2 3 7 2 2 2" xfId="8992"/>
    <cellStyle name="Normal 6 2 3 7 2 3" xfId="8993"/>
    <cellStyle name="Normal 6 2 3 7 2 4" xfId="8994"/>
    <cellStyle name="Normal 6 2 3 7 3" xfId="8995"/>
    <cellStyle name="Normal 6 2 3 7 3 2" xfId="8996"/>
    <cellStyle name="Normal 6 2 3 7 4" xfId="8997"/>
    <cellStyle name="Normal 6 2 3 7 5" xfId="8998"/>
    <cellStyle name="Normal 6 2 3 8" xfId="8999"/>
    <cellStyle name="Normal 6 2 3 8 2" xfId="9000"/>
    <cellStyle name="Normal 6 2 3 8 2 2" xfId="9001"/>
    <cellStyle name="Normal 6 2 3 8 2 2 2" xfId="9002"/>
    <cellStyle name="Normal 6 2 3 8 2 3" xfId="9003"/>
    <cellStyle name="Normal 6 2 3 8 2 4" xfId="9004"/>
    <cellStyle name="Normal 6 2 3 8 3" xfId="9005"/>
    <cellStyle name="Normal 6 2 3 8 3 2" xfId="9006"/>
    <cellStyle name="Normal 6 2 3 8 4" xfId="9007"/>
    <cellStyle name="Normal 6 2 3 8 5" xfId="9008"/>
    <cellStyle name="Normal 6 2 3 9" xfId="9009"/>
    <cellStyle name="Normal 6 2 3 9 2" xfId="9010"/>
    <cellStyle name="Normal 6 2 3 9 2 2" xfId="9011"/>
    <cellStyle name="Normal 6 2 3 9 3" xfId="9012"/>
    <cellStyle name="Normal 6 2 3 9 4" xfId="9013"/>
    <cellStyle name="Normal 6 2 4" xfId="9014"/>
    <cellStyle name="Normal 6 2 4 10" xfId="9015"/>
    <cellStyle name="Normal 6 2 4 2" xfId="9016"/>
    <cellStyle name="Normal 6 2 4 2 2" xfId="9017"/>
    <cellStyle name="Normal 6 2 4 2 2 2" xfId="9018"/>
    <cellStyle name="Normal 6 2 4 2 2 2 2" xfId="9019"/>
    <cellStyle name="Normal 6 2 4 2 2 2 2 2" xfId="9020"/>
    <cellStyle name="Normal 6 2 4 2 2 2 2 2 2" xfId="9021"/>
    <cellStyle name="Normal 6 2 4 2 2 2 2 2 2 2" xfId="9022"/>
    <cellStyle name="Normal 6 2 4 2 2 2 2 2 3" xfId="9023"/>
    <cellStyle name="Normal 6 2 4 2 2 2 2 2 4" xfId="9024"/>
    <cellStyle name="Normal 6 2 4 2 2 2 2 3" xfId="9025"/>
    <cellStyle name="Normal 6 2 4 2 2 2 2 3 2" xfId="9026"/>
    <cellStyle name="Normal 6 2 4 2 2 2 2 4" xfId="9027"/>
    <cellStyle name="Normal 6 2 4 2 2 2 2 5" xfId="9028"/>
    <cellStyle name="Normal 6 2 4 2 2 2 3" xfId="9029"/>
    <cellStyle name="Normal 6 2 4 2 2 2 3 2" xfId="9030"/>
    <cellStyle name="Normal 6 2 4 2 2 2 3 2 2" xfId="9031"/>
    <cellStyle name="Normal 6 2 4 2 2 2 3 3" xfId="9032"/>
    <cellStyle name="Normal 6 2 4 2 2 2 3 4" xfId="9033"/>
    <cellStyle name="Normal 6 2 4 2 2 2 4" xfId="9034"/>
    <cellStyle name="Normal 6 2 4 2 2 2 4 2" xfId="9035"/>
    <cellStyle name="Normal 6 2 4 2 2 2 5" xfId="9036"/>
    <cellStyle name="Normal 6 2 4 2 2 2 6" xfId="9037"/>
    <cellStyle name="Normal 6 2 4 2 2 3" xfId="9038"/>
    <cellStyle name="Normal 6 2 4 2 2 3 2" xfId="9039"/>
    <cellStyle name="Normal 6 2 4 2 2 3 2 2" xfId="9040"/>
    <cellStyle name="Normal 6 2 4 2 2 3 2 2 2" xfId="9041"/>
    <cellStyle name="Normal 6 2 4 2 2 3 2 3" xfId="9042"/>
    <cellStyle name="Normal 6 2 4 2 2 3 2 4" xfId="9043"/>
    <cellStyle name="Normal 6 2 4 2 2 3 3" xfId="9044"/>
    <cellStyle name="Normal 6 2 4 2 2 3 3 2" xfId="9045"/>
    <cellStyle name="Normal 6 2 4 2 2 3 4" xfId="9046"/>
    <cellStyle name="Normal 6 2 4 2 2 3 5" xfId="9047"/>
    <cellStyle name="Normal 6 2 4 2 2 4" xfId="9048"/>
    <cellStyle name="Normal 6 2 4 2 2 4 2" xfId="9049"/>
    <cellStyle name="Normal 6 2 4 2 2 4 2 2" xfId="9050"/>
    <cellStyle name="Normal 6 2 4 2 2 4 3" xfId="9051"/>
    <cellStyle name="Normal 6 2 4 2 2 4 4" xfId="9052"/>
    <cellStyle name="Normal 6 2 4 2 2 5" xfId="9053"/>
    <cellStyle name="Normal 6 2 4 2 2 5 2" xfId="9054"/>
    <cellStyle name="Normal 6 2 4 2 2 6" xfId="9055"/>
    <cellStyle name="Normal 6 2 4 2 2 7" xfId="9056"/>
    <cellStyle name="Normal 6 2 4 2 3" xfId="9057"/>
    <cellStyle name="Normal 6 2 4 2 3 2" xfId="9058"/>
    <cellStyle name="Normal 6 2 4 2 3 2 2" xfId="9059"/>
    <cellStyle name="Normal 6 2 4 2 3 2 2 2" xfId="9060"/>
    <cellStyle name="Normal 6 2 4 2 3 2 2 2 2" xfId="9061"/>
    <cellStyle name="Normal 6 2 4 2 3 2 2 3" xfId="9062"/>
    <cellStyle name="Normal 6 2 4 2 3 2 2 4" xfId="9063"/>
    <cellStyle name="Normal 6 2 4 2 3 2 3" xfId="9064"/>
    <cellStyle name="Normal 6 2 4 2 3 2 3 2" xfId="9065"/>
    <cellStyle name="Normal 6 2 4 2 3 2 4" xfId="9066"/>
    <cellStyle name="Normal 6 2 4 2 3 2 5" xfId="9067"/>
    <cellStyle name="Normal 6 2 4 2 3 3" xfId="9068"/>
    <cellStyle name="Normal 6 2 4 2 3 3 2" xfId="9069"/>
    <cellStyle name="Normal 6 2 4 2 3 3 2 2" xfId="9070"/>
    <cellStyle name="Normal 6 2 4 2 3 3 3" xfId="9071"/>
    <cellStyle name="Normal 6 2 4 2 3 3 4" xfId="9072"/>
    <cellStyle name="Normal 6 2 4 2 3 4" xfId="9073"/>
    <cellStyle name="Normal 6 2 4 2 3 4 2" xfId="9074"/>
    <cellStyle name="Normal 6 2 4 2 3 5" xfId="9075"/>
    <cellStyle name="Normal 6 2 4 2 3 6" xfId="9076"/>
    <cellStyle name="Normal 6 2 4 2 4" xfId="9077"/>
    <cellStyle name="Normal 6 2 4 2 4 2" xfId="9078"/>
    <cellStyle name="Normal 6 2 4 2 4 2 2" xfId="9079"/>
    <cellStyle name="Normal 6 2 4 2 4 2 2 2" xfId="9080"/>
    <cellStyle name="Normal 6 2 4 2 4 2 2 2 2" xfId="9081"/>
    <cellStyle name="Normal 6 2 4 2 4 2 2 3" xfId="9082"/>
    <cellStyle name="Normal 6 2 4 2 4 2 2 4" xfId="9083"/>
    <cellStyle name="Normal 6 2 4 2 4 2 3" xfId="9084"/>
    <cellStyle name="Normal 6 2 4 2 4 2 3 2" xfId="9085"/>
    <cellStyle name="Normal 6 2 4 2 4 2 4" xfId="9086"/>
    <cellStyle name="Normal 6 2 4 2 4 2 5" xfId="9087"/>
    <cellStyle name="Normal 6 2 4 2 4 3" xfId="9088"/>
    <cellStyle name="Normal 6 2 4 2 4 3 2" xfId="9089"/>
    <cellStyle name="Normal 6 2 4 2 4 3 2 2" xfId="9090"/>
    <cellStyle name="Normal 6 2 4 2 4 3 3" xfId="9091"/>
    <cellStyle name="Normal 6 2 4 2 4 3 4" xfId="9092"/>
    <cellStyle name="Normal 6 2 4 2 4 4" xfId="9093"/>
    <cellStyle name="Normal 6 2 4 2 4 4 2" xfId="9094"/>
    <cellStyle name="Normal 6 2 4 2 4 5" xfId="9095"/>
    <cellStyle name="Normal 6 2 4 2 4 6" xfId="9096"/>
    <cellStyle name="Normal 6 2 4 2 5" xfId="9097"/>
    <cellStyle name="Normal 6 2 4 2 5 2" xfId="9098"/>
    <cellStyle name="Normal 6 2 4 2 5 2 2" xfId="9099"/>
    <cellStyle name="Normal 6 2 4 2 5 2 2 2" xfId="9100"/>
    <cellStyle name="Normal 6 2 4 2 5 2 3" xfId="9101"/>
    <cellStyle name="Normal 6 2 4 2 5 2 4" xfId="9102"/>
    <cellStyle name="Normal 6 2 4 2 5 3" xfId="9103"/>
    <cellStyle name="Normal 6 2 4 2 5 3 2" xfId="9104"/>
    <cellStyle name="Normal 6 2 4 2 5 4" xfId="9105"/>
    <cellStyle name="Normal 6 2 4 2 5 5" xfId="9106"/>
    <cellStyle name="Normal 6 2 4 2 6" xfId="9107"/>
    <cellStyle name="Normal 6 2 4 2 6 2" xfId="9108"/>
    <cellStyle name="Normal 6 2 4 2 6 2 2" xfId="9109"/>
    <cellStyle name="Normal 6 2 4 2 6 3" xfId="9110"/>
    <cellStyle name="Normal 6 2 4 2 6 4" xfId="9111"/>
    <cellStyle name="Normal 6 2 4 2 7" xfId="9112"/>
    <cellStyle name="Normal 6 2 4 2 7 2" xfId="9113"/>
    <cellStyle name="Normal 6 2 4 2 8" xfId="9114"/>
    <cellStyle name="Normal 6 2 4 2 9" xfId="9115"/>
    <cellStyle name="Normal 6 2 4 3" xfId="9116"/>
    <cellStyle name="Normal 6 2 4 3 2" xfId="9117"/>
    <cellStyle name="Normal 6 2 4 3 2 2" xfId="9118"/>
    <cellStyle name="Normal 6 2 4 3 2 2 2" xfId="9119"/>
    <cellStyle name="Normal 6 2 4 3 2 2 2 2" xfId="9120"/>
    <cellStyle name="Normal 6 2 4 3 2 2 2 2 2" xfId="9121"/>
    <cellStyle name="Normal 6 2 4 3 2 2 2 3" xfId="9122"/>
    <cellStyle name="Normal 6 2 4 3 2 2 2 4" xfId="9123"/>
    <cellStyle name="Normal 6 2 4 3 2 2 3" xfId="9124"/>
    <cellStyle name="Normal 6 2 4 3 2 2 3 2" xfId="9125"/>
    <cellStyle name="Normal 6 2 4 3 2 2 4" xfId="9126"/>
    <cellStyle name="Normal 6 2 4 3 2 2 5" xfId="9127"/>
    <cellStyle name="Normal 6 2 4 3 2 3" xfId="9128"/>
    <cellStyle name="Normal 6 2 4 3 2 3 2" xfId="9129"/>
    <cellStyle name="Normal 6 2 4 3 2 3 2 2" xfId="9130"/>
    <cellStyle name="Normal 6 2 4 3 2 3 3" xfId="9131"/>
    <cellStyle name="Normal 6 2 4 3 2 3 4" xfId="9132"/>
    <cellStyle name="Normal 6 2 4 3 2 4" xfId="9133"/>
    <cellStyle name="Normal 6 2 4 3 2 4 2" xfId="9134"/>
    <cellStyle name="Normal 6 2 4 3 2 5" xfId="9135"/>
    <cellStyle name="Normal 6 2 4 3 2 6" xfId="9136"/>
    <cellStyle name="Normal 6 2 4 3 3" xfId="9137"/>
    <cellStyle name="Normal 6 2 4 3 3 2" xfId="9138"/>
    <cellStyle name="Normal 6 2 4 3 3 2 2" xfId="9139"/>
    <cellStyle name="Normal 6 2 4 3 3 2 2 2" xfId="9140"/>
    <cellStyle name="Normal 6 2 4 3 3 2 3" xfId="9141"/>
    <cellStyle name="Normal 6 2 4 3 3 2 4" xfId="9142"/>
    <cellStyle name="Normal 6 2 4 3 3 3" xfId="9143"/>
    <cellStyle name="Normal 6 2 4 3 3 3 2" xfId="9144"/>
    <cellStyle name="Normal 6 2 4 3 3 4" xfId="9145"/>
    <cellStyle name="Normal 6 2 4 3 3 5" xfId="9146"/>
    <cellStyle name="Normal 6 2 4 3 4" xfId="9147"/>
    <cellStyle name="Normal 6 2 4 3 4 2" xfId="9148"/>
    <cellStyle name="Normal 6 2 4 3 4 2 2" xfId="9149"/>
    <cellStyle name="Normal 6 2 4 3 4 3" xfId="9150"/>
    <cellStyle name="Normal 6 2 4 3 4 4" xfId="9151"/>
    <cellStyle name="Normal 6 2 4 3 5" xfId="9152"/>
    <cellStyle name="Normal 6 2 4 3 5 2" xfId="9153"/>
    <cellStyle name="Normal 6 2 4 3 6" xfId="9154"/>
    <cellStyle name="Normal 6 2 4 3 7" xfId="9155"/>
    <cellStyle name="Normal 6 2 4 4" xfId="9156"/>
    <cellStyle name="Normal 6 2 4 4 2" xfId="9157"/>
    <cellStyle name="Normal 6 2 4 4 2 2" xfId="9158"/>
    <cellStyle name="Normal 6 2 4 4 2 2 2" xfId="9159"/>
    <cellStyle name="Normal 6 2 4 4 2 2 2 2" xfId="9160"/>
    <cellStyle name="Normal 6 2 4 4 2 2 3" xfId="9161"/>
    <cellStyle name="Normal 6 2 4 4 2 2 4" xfId="9162"/>
    <cellStyle name="Normal 6 2 4 4 2 3" xfId="9163"/>
    <cellStyle name="Normal 6 2 4 4 2 3 2" xfId="9164"/>
    <cellStyle name="Normal 6 2 4 4 2 4" xfId="9165"/>
    <cellStyle name="Normal 6 2 4 4 2 5" xfId="9166"/>
    <cellStyle name="Normal 6 2 4 4 3" xfId="9167"/>
    <cellStyle name="Normal 6 2 4 4 3 2" xfId="9168"/>
    <cellStyle name="Normal 6 2 4 4 3 2 2" xfId="9169"/>
    <cellStyle name="Normal 6 2 4 4 3 3" xfId="9170"/>
    <cellStyle name="Normal 6 2 4 4 3 4" xfId="9171"/>
    <cellStyle name="Normal 6 2 4 4 4" xfId="9172"/>
    <cellStyle name="Normal 6 2 4 4 4 2" xfId="9173"/>
    <cellStyle name="Normal 6 2 4 4 5" xfId="9174"/>
    <cellStyle name="Normal 6 2 4 4 6" xfId="9175"/>
    <cellStyle name="Normal 6 2 4 5" xfId="9176"/>
    <cellStyle name="Normal 6 2 4 5 2" xfId="9177"/>
    <cellStyle name="Normal 6 2 4 5 2 2" xfId="9178"/>
    <cellStyle name="Normal 6 2 4 5 2 2 2" xfId="9179"/>
    <cellStyle name="Normal 6 2 4 5 2 2 2 2" xfId="9180"/>
    <cellStyle name="Normal 6 2 4 5 2 2 3" xfId="9181"/>
    <cellStyle name="Normal 6 2 4 5 2 2 4" xfId="9182"/>
    <cellStyle name="Normal 6 2 4 5 2 3" xfId="9183"/>
    <cellStyle name="Normal 6 2 4 5 2 3 2" xfId="9184"/>
    <cellStyle name="Normal 6 2 4 5 2 4" xfId="9185"/>
    <cellStyle name="Normal 6 2 4 5 2 5" xfId="9186"/>
    <cellStyle name="Normal 6 2 4 5 3" xfId="9187"/>
    <cellStyle name="Normal 6 2 4 5 3 2" xfId="9188"/>
    <cellStyle name="Normal 6 2 4 5 3 2 2" xfId="9189"/>
    <cellStyle name="Normal 6 2 4 5 3 3" xfId="9190"/>
    <cellStyle name="Normal 6 2 4 5 3 4" xfId="9191"/>
    <cellStyle name="Normal 6 2 4 5 4" xfId="9192"/>
    <cellStyle name="Normal 6 2 4 5 4 2" xfId="9193"/>
    <cellStyle name="Normal 6 2 4 5 5" xfId="9194"/>
    <cellStyle name="Normal 6 2 4 5 6" xfId="9195"/>
    <cellStyle name="Normal 6 2 4 6" xfId="9196"/>
    <cellStyle name="Normal 6 2 4 6 2" xfId="9197"/>
    <cellStyle name="Normal 6 2 4 6 2 2" xfId="9198"/>
    <cellStyle name="Normal 6 2 4 6 2 2 2" xfId="9199"/>
    <cellStyle name="Normal 6 2 4 6 2 3" xfId="9200"/>
    <cellStyle name="Normal 6 2 4 6 2 4" xfId="9201"/>
    <cellStyle name="Normal 6 2 4 6 3" xfId="9202"/>
    <cellStyle name="Normal 6 2 4 6 3 2" xfId="9203"/>
    <cellStyle name="Normal 6 2 4 6 4" xfId="9204"/>
    <cellStyle name="Normal 6 2 4 6 5" xfId="9205"/>
    <cellStyle name="Normal 6 2 4 7" xfId="9206"/>
    <cellStyle name="Normal 6 2 4 7 2" xfId="9207"/>
    <cellStyle name="Normal 6 2 4 7 2 2" xfId="9208"/>
    <cellStyle name="Normal 6 2 4 7 3" xfId="9209"/>
    <cellStyle name="Normal 6 2 4 7 4" xfId="9210"/>
    <cellStyle name="Normal 6 2 4 8" xfId="9211"/>
    <cellStyle name="Normal 6 2 4 8 2" xfId="9212"/>
    <cellStyle name="Normal 6 2 4 9" xfId="9213"/>
    <cellStyle name="Normal 6 2 5" xfId="9214"/>
    <cellStyle name="Normal 6 2 5 2" xfId="9215"/>
    <cellStyle name="Normal 6 2 5 2 2" xfId="9216"/>
    <cellStyle name="Normal 6 2 5 2 2 2" xfId="9217"/>
    <cellStyle name="Normal 6 2 5 2 2 2 2" xfId="9218"/>
    <cellStyle name="Normal 6 2 5 2 2 2 2 2" xfId="9219"/>
    <cellStyle name="Normal 6 2 5 2 2 2 2 2 2" xfId="9220"/>
    <cellStyle name="Normal 6 2 5 2 2 2 2 3" xfId="9221"/>
    <cellStyle name="Normal 6 2 5 2 2 2 2 4" xfId="9222"/>
    <cellStyle name="Normal 6 2 5 2 2 2 3" xfId="9223"/>
    <cellStyle name="Normal 6 2 5 2 2 2 3 2" xfId="9224"/>
    <cellStyle name="Normal 6 2 5 2 2 2 4" xfId="9225"/>
    <cellStyle name="Normal 6 2 5 2 2 2 5" xfId="9226"/>
    <cellStyle name="Normal 6 2 5 2 2 3" xfId="9227"/>
    <cellStyle name="Normal 6 2 5 2 2 3 2" xfId="9228"/>
    <cellStyle name="Normal 6 2 5 2 2 3 2 2" xfId="9229"/>
    <cellStyle name="Normal 6 2 5 2 2 3 3" xfId="9230"/>
    <cellStyle name="Normal 6 2 5 2 2 3 4" xfId="9231"/>
    <cellStyle name="Normal 6 2 5 2 2 4" xfId="9232"/>
    <cellStyle name="Normal 6 2 5 2 2 4 2" xfId="9233"/>
    <cellStyle name="Normal 6 2 5 2 2 5" xfId="9234"/>
    <cellStyle name="Normal 6 2 5 2 2 6" xfId="9235"/>
    <cellStyle name="Normal 6 2 5 2 3" xfId="9236"/>
    <cellStyle name="Normal 6 2 5 2 3 2" xfId="9237"/>
    <cellStyle name="Normal 6 2 5 2 3 2 2" xfId="9238"/>
    <cellStyle name="Normal 6 2 5 2 3 2 2 2" xfId="9239"/>
    <cellStyle name="Normal 6 2 5 2 3 2 3" xfId="9240"/>
    <cellStyle name="Normal 6 2 5 2 3 2 4" xfId="9241"/>
    <cellStyle name="Normal 6 2 5 2 3 3" xfId="9242"/>
    <cellStyle name="Normal 6 2 5 2 3 3 2" xfId="9243"/>
    <cellStyle name="Normal 6 2 5 2 3 4" xfId="9244"/>
    <cellStyle name="Normal 6 2 5 2 3 5" xfId="9245"/>
    <cellStyle name="Normal 6 2 5 2 4" xfId="9246"/>
    <cellStyle name="Normal 6 2 5 2 4 2" xfId="9247"/>
    <cellStyle name="Normal 6 2 5 2 4 2 2" xfId="9248"/>
    <cellStyle name="Normal 6 2 5 2 4 3" xfId="9249"/>
    <cellStyle name="Normal 6 2 5 2 4 4" xfId="9250"/>
    <cellStyle name="Normal 6 2 5 2 5" xfId="9251"/>
    <cellStyle name="Normal 6 2 5 2 5 2" xfId="9252"/>
    <cellStyle name="Normal 6 2 5 2 6" xfId="9253"/>
    <cellStyle name="Normal 6 2 5 2 7" xfId="9254"/>
    <cellStyle name="Normal 6 2 5 3" xfId="9255"/>
    <cellStyle name="Normal 6 2 5 3 2" xfId="9256"/>
    <cellStyle name="Normal 6 2 5 3 2 2" xfId="9257"/>
    <cellStyle name="Normal 6 2 5 3 2 2 2" xfId="9258"/>
    <cellStyle name="Normal 6 2 5 3 2 2 2 2" xfId="9259"/>
    <cellStyle name="Normal 6 2 5 3 2 2 3" xfId="9260"/>
    <cellStyle name="Normal 6 2 5 3 2 2 4" xfId="9261"/>
    <cellStyle name="Normal 6 2 5 3 2 3" xfId="9262"/>
    <cellStyle name="Normal 6 2 5 3 2 3 2" xfId="9263"/>
    <cellStyle name="Normal 6 2 5 3 2 4" xfId="9264"/>
    <cellStyle name="Normal 6 2 5 3 2 5" xfId="9265"/>
    <cellStyle name="Normal 6 2 5 3 3" xfId="9266"/>
    <cellStyle name="Normal 6 2 5 3 3 2" xfId="9267"/>
    <cellStyle name="Normal 6 2 5 3 3 2 2" xfId="9268"/>
    <cellStyle name="Normal 6 2 5 3 3 3" xfId="9269"/>
    <cellStyle name="Normal 6 2 5 3 3 4" xfId="9270"/>
    <cellStyle name="Normal 6 2 5 3 4" xfId="9271"/>
    <cellStyle name="Normal 6 2 5 3 4 2" xfId="9272"/>
    <cellStyle name="Normal 6 2 5 3 5" xfId="9273"/>
    <cellStyle name="Normal 6 2 5 3 6" xfId="9274"/>
    <cellStyle name="Normal 6 2 5 4" xfId="9275"/>
    <cellStyle name="Normal 6 2 5 4 2" xfId="9276"/>
    <cellStyle name="Normal 6 2 5 4 2 2" xfId="9277"/>
    <cellStyle name="Normal 6 2 5 4 2 2 2" xfId="9278"/>
    <cellStyle name="Normal 6 2 5 4 2 2 2 2" xfId="9279"/>
    <cellStyle name="Normal 6 2 5 4 2 2 3" xfId="9280"/>
    <cellStyle name="Normal 6 2 5 4 2 2 4" xfId="9281"/>
    <cellStyle name="Normal 6 2 5 4 2 3" xfId="9282"/>
    <cellStyle name="Normal 6 2 5 4 2 3 2" xfId="9283"/>
    <cellStyle name="Normal 6 2 5 4 2 4" xfId="9284"/>
    <cellStyle name="Normal 6 2 5 4 2 5" xfId="9285"/>
    <cellStyle name="Normal 6 2 5 4 3" xfId="9286"/>
    <cellStyle name="Normal 6 2 5 4 3 2" xfId="9287"/>
    <cellStyle name="Normal 6 2 5 4 3 2 2" xfId="9288"/>
    <cellStyle name="Normal 6 2 5 4 3 3" xfId="9289"/>
    <cellStyle name="Normal 6 2 5 4 3 4" xfId="9290"/>
    <cellStyle name="Normal 6 2 5 4 4" xfId="9291"/>
    <cellStyle name="Normal 6 2 5 4 4 2" xfId="9292"/>
    <cellStyle name="Normal 6 2 5 4 5" xfId="9293"/>
    <cellStyle name="Normal 6 2 5 4 6" xfId="9294"/>
    <cellStyle name="Normal 6 2 5 5" xfId="9295"/>
    <cellStyle name="Normal 6 2 5 5 2" xfId="9296"/>
    <cellStyle name="Normal 6 2 5 5 2 2" xfId="9297"/>
    <cellStyle name="Normal 6 2 5 5 2 2 2" xfId="9298"/>
    <cellStyle name="Normal 6 2 5 5 2 3" xfId="9299"/>
    <cellStyle name="Normal 6 2 5 5 2 4" xfId="9300"/>
    <cellStyle name="Normal 6 2 5 5 3" xfId="9301"/>
    <cellStyle name="Normal 6 2 5 5 3 2" xfId="9302"/>
    <cellStyle name="Normal 6 2 5 5 4" xfId="9303"/>
    <cellStyle name="Normal 6 2 5 5 5" xfId="9304"/>
    <cellStyle name="Normal 6 2 5 6" xfId="9305"/>
    <cellStyle name="Normal 6 2 5 6 2" xfId="9306"/>
    <cellStyle name="Normal 6 2 5 6 2 2" xfId="9307"/>
    <cellStyle name="Normal 6 2 5 6 3" xfId="9308"/>
    <cellStyle name="Normal 6 2 5 6 4" xfId="9309"/>
    <cellStyle name="Normal 6 2 5 7" xfId="9310"/>
    <cellStyle name="Normal 6 2 5 7 2" xfId="9311"/>
    <cellStyle name="Normal 6 2 5 8" xfId="9312"/>
    <cellStyle name="Normal 6 2 5 9" xfId="9313"/>
    <cellStyle name="Normal 6 2 6" xfId="9314"/>
    <cellStyle name="Normal 6 2 6 2" xfId="9315"/>
    <cellStyle name="Normal 6 2 6 2 2" xfId="9316"/>
    <cellStyle name="Normal 6 2 6 2 2 2" xfId="9317"/>
    <cellStyle name="Normal 6 2 6 2 2 2 2" xfId="9318"/>
    <cellStyle name="Normal 6 2 6 2 2 2 2 2" xfId="9319"/>
    <cellStyle name="Normal 6 2 6 2 2 2 2 2 2" xfId="9320"/>
    <cellStyle name="Normal 6 2 6 2 2 2 2 3" xfId="9321"/>
    <cellStyle name="Normal 6 2 6 2 2 2 2 4" xfId="9322"/>
    <cellStyle name="Normal 6 2 6 2 2 2 3" xfId="9323"/>
    <cellStyle name="Normal 6 2 6 2 2 2 3 2" xfId="9324"/>
    <cellStyle name="Normal 6 2 6 2 2 2 4" xfId="9325"/>
    <cellStyle name="Normal 6 2 6 2 2 2 5" xfId="9326"/>
    <cellStyle name="Normal 6 2 6 2 2 3" xfId="9327"/>
    <cellStyle name="Normal 6 2 6 2 2 3 2" xfId="9328"/>
    <cellStyle name="Normal 6 2 6 2 2 3 2 2" xfId="9329"/>
    <cellStyle name="Normal 6 2 6 2 2 3 3" xfId="9330"/>
    <cellStyle name="Normal 6 2 6 2 2 3 4" xfId="9331"/>
    <cellStyle name="Normal 6 2 6 2 2 4" xfId="9332"/>
    <cellStyle name="Normal 6 2 6 2 2 4 2" xfId="9333"/>
    <cellStyle name="Normal 6 2 6 2 2 5" xfId="9334"/>
    <cellStyle name="Normal 6 2 6 2 2 6" xfId="9335"/>
    <cellStyle name="Normal 6 2 6 2 3" xfId="9336"/>
    <cellStyle name="Normal 6 2 6 2 3 2" xfId="9337"/>
    <cellStyle name="Normal 6 2 6 2 3 2 2" xfId="9338"/>
    <cellStyle name="Normal 6 2 6 2 3 2 2 2" xfId="9339"/>
    <cellStyle name="Normal 6 2 6 2 3 2 3" xfId="9340"/>
    <cellStyle name="Normal 6 2 6 2 3 2 4" xfId="9341"/>
    <cellStyle name="Normal 6 2 6 2 3 3" xfId="9342"/>
    <cellStyle name="Normal 6 2 6 2 3 3 2" xfId="9343"/>
    <cellStyle name="Normal 6 2 6 2 3 4" xfId="9344"/>
    <cellStyle name="Normal 6 2 6 2 3 5" xfId="9345"/>
    <cellStyle name="Normal 6 2 6 2 4" xfId="9346"/>
    <cellStyle name="Normal 6 2 6 2 4 2" xfId="9347"/>
    <cellStyle name="Normal 6 2 6 2 4 2 2" xfId="9348"/>
    <cellStyle name="Normal 6 2 6 2 4 3" xfId="9349"/>
    <cellStyle name="Normal 6 2 6 2 4 4" xfId="9350"/>
    <cellStyle name="Normal 6 2 6 2 5" xfId="9351"/>
    <cellStyle name="Normal 6 2 6 2 5 2" xfId="9352"/>
    <cellStyle name="Normal 6 2 6 2 6" xfId="9353"/>
    <cellStyle name="Normal 6 2 6 2 7" xfId="9354"/>
    <cellStyle name="Normal 6 2 6 3" xfId="9355"/>
    <cellStyle name="Normal 6 2 6 3 2" xfId="9356"/>
    <cellStyle name="Normal 6 2 6 3 2 2" xfId="9357"/>
    <cellStyle name="Normal 6 2 6 3 2 2 2" xfId="9358"/>
    <cellStyle name="Normal 6 2 6 3 2 2 2 2" xfId="9359"/>
    <cellStyle name="Normal 6 2 6 3 2 2 3" xfId="9360"/>
    <cellStyle name="Normal 6 2 6 3 2 2 4" xfId="9361"/>
    <cellStyle name="Normal 6 2 6 3 2 3" xfId="9362"/>
    <cellStyle name="Normal 6 2 6 3 2 3 2" xfId="9363"/>
    <cellStyle name="Normal 6 2 6 3 2 4" xfId="9364"/>
    <cellStyle name="Normal 6 2 6 3 2 5" xfId="9365"/>
    <cellStyle name="Normal 6 2 6 3 3" xfId="9366"/>
    <cellStyle name="Normal 6 2 6 3 3 2" xfId="9367"/>
    <cellStyle name="Normal 6 2 6 3 3 2 2" xfId="9368"/>
    <cellStyle name="Normal 6 2 6 3 3 3" xfId="9369"/>
    <cellStyle name="Normal 6 2 6 3 3 4" xfId="9370"/>
    <cellStyle name="Normal 6 2 6 3 4" xfId="9371"/>
    <cellStyle name="Normal 6 2 6 3 4 2" xfId="9372"/>
    <cellStyle name="Normal 6 2 6 3 5" xfId="9373"/>
    <cellStyle name="Normal 6 2 6 3 6" xfId="9374"/>
    <cellStyle name="Normal 6 2 6 4" xfId="9375"/>
    <cellStyle name="Normal 6 2 6 4 2" xfId="9376"/>
    <cellStyle name="Normal 6 2 6 4 2 2" xfId="9377"/>
    <cellStyle name="Normal 6 2 6 4 2 2 2" xfId="9378"/>
    <cellStyle name="Normal 6 2 6 4 2 2 2 2" xfId="9379"/>
    <cellStyle name="Normal 6 2 6 4 2 2 3" xfId="9380"/>
    <cellStyle name="Normal 6 2 6 4 2 2 4" xfId="9381"/>
    <cellStyle name="Normal 6 2 6 4 2 3" xfId="9382"/>
    <cellStyle name="Normal 6 2 6 4 2 3 2" xfId="9383"/>
    <cellStyle name="Normal 6 2 6 4 2 4" xfId="9384"/>
    <cellStyle name="Normal 6 2 6 4 2 5" xfId="9385"/>
    <cellStyle name="Normal 6 2 6 4 3" xfId="9386"/>
    <cellStyle name="Normal 6 2 6 4 3 2" xfId="9387"/>
    <cellStyle name="Normal 6 2 6 4 3 2 2" xfId="9388"/>
    <cellStyle name="Normal 6 2 6 4 3 3" xfId="9389"/>
    <cellStyle name="Normal 6 2 6 4 3 4" xfId="9390"/>
    <cellStyle name="Normal 6 2 6 4 4" xfId="9391"/>
    <cellStyle name="Normal 6 2 6 4 4 2" xfId="9392"/>
    <cellStyle name="Normal 6 2 6 4 5" xfId="9393"/>
    <cellStyle name="Normal 6 2 6 4 6" xfId="9394"/>
    <cellStyle name="Normal 6 2 6 5" xfId="9395"/>
    <cellStyle name="Normal 6 2 6 5 2" xfId="9396"/>
    <cellStyle name="Normal 6 2 6 5 2 2" xfId="9397"/>
    <cellStyle name="Normal 6 2 6 5 2 2 2" xfId="9398"/>
    <cellStyle name="Normal 6 2 6 5 2 3" xfId="9399"/>
    <cellStyle name="Normal 6 2 6 5 2 4" xfId="9400"/>
    <cellStyle name="Normal 6 2 6 5 3" xfId="9401"/>
    <cellStyle name="Normal 6 2 6 5 3 2" xfId="9402"/>
    <cellStyle name="Normal 6 2 6 5 4" xfId="9403"/>
    <cellStyle name="Normal 6 2 6 5 5" xfId="9404"/>
    <cellStyle name="Normal 6 2 6 6" xfId="9405"/>
    <cellStyle name="Normal 6 2 6 6 2" xfId="9406"/>
    <cellStyle name="Normal 6 2 6 6 2 2" xfId="9407"/>
    <cellStyle name="Normal 6 2 6 6 3" xfId="9408"/>
    <cellStyle name="Normal 6 2 6 6 4" xfId="9409"/>
    <cellStyle name="Normal 6 2 6 7" xfId="9410"/>
    <cellStyle name="Normal 6 2 6 7 2" xfId="9411"/>
    <cellStyle name="Normal 6 2 6 8" xfId="9412"/>
    <cellStyle name="Normal 6 2 6 9" xfId="9413"/>
    <cellStyle name="Normal 6 2 7" xfId="9414"/>
    <cellStyle name="Normal 6 2 7 2" xfId="9415"/>
    <cellStyle name="Normal 6 2 7 2 2" xfId="9416"/>
    <cellStyle name="Normal 6 2 7 2 2 2" xfId="9417"/>
    <cellStyle name="Normal 6 2 7 2 2 2 2" xfId="9418"/>
    <cellStyle name="Normal 6 2 7 2 2 2 2 2" xfId="9419"/>
    <cellStyle name="Normal 6 2 7 2 2 2 3" xfId="9420"/>
    <cellStyle name="Normal 6 2 7 2 2 2 4" xfId="9421"/>
    <cellStyle name="Normal 6 2 7 2 2 3" xfId="9422"/>
    <cellStyle name="Normal 6 2 7 2 2 3 2" xfId="9423"/>
    <cellStyle name="Normal 6 2 7 2 2 4" xfId="9424"/>
    <cellStyle name="Normal 6 2 7 2 2 5" xfId="9425"/>
    <cellStyle name="Normal 6 2 7 2 3" xfId="9426"/>
    <cellStyle name="Normal 6 2 7 2 3 2" xfId="9427"/>
    <cellStyle name="Normal 6 2 7 2 3 2 2" xfId="9428"/>
    <cellStyle name="Normal 6 2 7 2 3 3" xfId="9429"/>
    <cellStyle name="Normal 6 2 7 2 3 4" xfId="9430"/>
    <cellStyle name="Normal 6 2 7 2 4" xfId="9431"/>
    <cellStyle name="Normal 6 2 7 2 4 2" xfId="9432"/>
    <cellStyle name="Normal 6 2 7 2 5" xfId="9433"/>
    <cellStyle name="Normal 6 2 7 2 6" xfId="9434"/>
    <cellStyle name="Normal 6 2 7 3" xfId="9435"/>
    <cellStyle name="Normal 6 2 7 3 2" xfId="9436"/>
    <cellStyle name="Normal 6 2 7 3 2 2" xfId="9437"/>
    <cellStyle name="Normal 6 2 7 3 2 2 2" xfId="9438"/>
    <cellStyle name="Normal 6 2 7 3 2 3" xfId="9439"/>
    <cellStyle name="Normal 6 2 7 3 2 4" xfId="9440"/>
    <cellStyle name="Normal 6 2 7 3 3" xfId="9441"/>
    <cellStyle name="Normal 6 2 7 3 3 2" xfId="9442"/>
    <cellStyle name="Normal 6 2 7 3 4" xfId="9443"/>
    <cellStyle name="Normal 6 2 7 3 5" xfId="9444"/>
    <cellStyle name="Normal 6 2 7 4" xfId="9445"/>
    <cellStyle name="Normal 6 2 7 4 2" xfId="9446"/>
    <cellStyle name="Normal 6 2 7 4 2 2" xfId="9447"/>
    <cellStyle name="Normal 6 2 7 4 3" xfId="9448"/>
    <cellStyle name="Normal 6 2 7 4 4" xfId="9449"/>
    <cellStyle name="Normal 6 2 7 5" xfId="9450"/>
    <cellStyle name="Normal 6 2 7 5 2" xfId="9451"/>
    <cellStyle name="Normal 6 2 7 6" xfId="9452"/>
    <cellStyle name="Normal 6 2 7 7" xfId="9453"/>
    <cellStyle name="Normal 6 2 8" xfId="9454"/>
    <cellStyle name="Normal 6 2 8 2" xfId="9455"/>
    <cellStyle name="Normal 6 2 8 2 2" xfId="9456"/>
    <cellStyle name="Normal 6 2 8 2 2 2" xfId="9457"/>
    <cellStyle name="Normal 6 2 8 2 2 2 2" xfId="9458"/>
    <cellStyle name="Normal 6 2 8 2 2 3" xfId="9459"/>
    <cellStyle name="Normal 6 2 8 2 2 4" xfId="9460"/>
    <cellStyle name="Normal 6 2 8 2 3" xfId="9461"/>
    <cellStyle name="Normal 6 2 8 2 3 2" xfId="9462"/>
    <cellStyle name="Normal 6 2 8 2 4" xfId="9463"/>
    <cellStyle name="Normal 6 2 8 2 5" xfId="9464"/>
    <cellStyle name="Normal 6 2 8 3" xfId="9465"/>
    <cellStyle name="Normal 6 2 8 3 2" xfId="9466"/>
    <cellStyle name="Normal 6 2 8 3 2 2" xfId="9467"/>
    <cellStyle name="Normal 6 2 8 3 3" xfId="9468"/>
    <cellStyle name="Normal 6 2 8 3 4" xfId="9469"/>
    <cellStyle name="Normal 6 2 8 4" xfId="9470"/>
    <cellStyle name="Normal 6 2 8 4 2" xfId="9471"/>
    <cellStyle name="Normal 6 2 8 5" xfId="9472"/>
    <cellStyle name="Normal 6 2 8 6" xfId="9473"/>
    <cellStyle name="Normal 6 2 9" xfId="9474"/>
    <cellStyle name="Normal 6 2 9 2" xfId="9475"/>
    <cellStyle name="Normal 6 2 9 2 2" xfId="9476"/>
    <cellStyle name="Normal 6 2 9 2 2 2" xfId="9477"/>
    <cellStyle name="Normal 6 2 9 2 2 2 2" xfId="9478"/>
    <cellStyle name="Normal 6 2 9 2 2 3" xfId="9479"/>
    <cellStyle name="Normal 6 2 9 2 2 4" xfId="9480"/>
    <cellStyle name="Normal 6 2 9 2 3" xfId="9481"/>
    <cellStyle name="Normal 6 2 9 2 3 2" xfId="9482"/>
    <cellStyle name="Normal 6 2 9 2 4" xfId="9483"/>
    <cellStyle name="Normal 6 2 9 2 5" xfId="9484"/>
    <cellStyle name="Normal 6 2 9 3" xfId="9485"/>
    <cellStyle name="Normal 6 2 9 3 2" xfId="9486"/>
    <cellStyle name="Normal 6 2 9 3 2 2" xfId="9487"/>
    <cellStyle name="Normal 6 2 9 3 3" xfId="9488"/>
    <cellStyle name="Normal 6 2 9 3 4" xfId="9489"/>
    <cellStyle name="Normal 6 2 9 4" xfId="9490"/>
    <cellStyle name="Normal 6 2 9 4 2" xfId="9491"/>
    <cellStyle name="Normal 6 2 9 5" xfId="9492"/>
    <cellStyle name="Normal 6 2 9 6" xfId="9493"/>
    <cellStyle name="Normal 6 20" xfId="9494"/>
    <cellStyle name="Normal 6 21" xfId="9495"/>
    <cellStyle name="Normal 6 22" xfId="9496"/>
    <cellStyle name="Normal 6 3" xfId="9497"/>
    <cellStyle name="Normal 6 3 10" xfId="9498"/>
    <cellStyle name="Normal 6 3 10 2" xfId="9499"/>
    <cellStyle name="Normal 6 3 10 2 2" xfId="9500"/>
    <cellStyle name="Normal 6 3 10 2 2 2" xfId="9501"/>
    <cellStyle name="Normal 6 3 10 2 3" xfId="9502"/>
    <cellStyle name="Normal 6 3 10 2 4" xfId="9503"/>
    <cellStyle name="Normal 6 3 10 3" xfId="9504"/>
    <cellStyle name="Normal 6 3 10 3 2" xfId="9505"/>
    <cellStyle name="Normal 6 3 10 4" xfId="9506"/>
    <cellStyle name="Normal 6 3 10 5" xfId="9507"/>
    <cellStyle name="Normal 6 3 11" xfId="9508"/>
    <cellStyle name="Normal 6 3 12" xfId="9509"/>
    <cellStyle name="Normal 6 3 12 2" xfId="9510"/>
    <cellStyle name="Normal 6 3 12 2 2" xfId="9511"/>
    <cellStyle name="Normal 6 3 12 3" xfId="9512"/>
    <cellStyle name="Normal 6 3 12 4" xfId="9513"/>
    <cellStyle name="Normal 6 3 13" xfId="9514"/>
    <cellStyle name="Normal 6 3 13 2" xfId="9515"/>
    <cellStyle name="Normal 6 3 13 2 2" xfId="9516"/>
    <cellStyle name="Normal 6 3 13 3" xfId="9517"/>
    <cellStyle name="Normal 6 3 14" xfId="9518"/>
    <cellStyle name="Normal 6 3 14 2" xfId="9519"/>
    <cellStyle name="Normal 6 3 14 2 2" xfId="9520"/>
    <cellStyle name="Normal 6 3 14 3" xfId="9521"/>
    <cellStyle name="Normal 6 3 15" xfId="9522"/>
    <cellStyle name="Normal 6 3 15 2" xfId="9523"/>
    <cellStyle name="Normal 6 3 16" xfId="9524"/>
    <cellStyle name="Normal 6 3 17" xfId="9525"/>
    <cellStyle name="Normal 6 3 2" xfId="9526"/>
    <cellStyle name="Normal 6 3 2 10" xfId="9527"/>
    <cellStyle name="Normal 6 3 2 10 2" xfId="9528"/>
    <cellStyle name="Normal 6 3 2 10 2 2" xfId="9529"/>
    <cellStyle name="Normal 6 3 2 10 3" xfId="9530"/>
    <cellStyle name="Normal 6 3 2 11" xfId="9531"/>
    <cellStyle name="Normal 6 3 2 11 2" xfId="9532"/>
    <cellStyle name="Normal 6 3 2 11 2 2" xfId="9533"/>
    <cellStyle name="Normal 6 3 2 11 3" xfId="9534"/>
    <cellStyle name="Normal 6 3 2 12" xfId="9535"/>
    <cellStyle name="Normal 6 3 2 12 2" xfId="9536"/>
    <cellStyle name="Normal 6 3 2 13" xfId="9537"/>
    <cellStyle name="Normal 6 3 2 14" xfId="9538"/>
    <cellStyle name="Normal 6 3 2 2" xfId="9539"/>
    <cellStyle name="Normal 6 3 2 2 2" xfId="9540"/>
    <cellStyle name="Normal 6 3 2 2 2 2" xfId="9541"/>
    <cellStyle name="Normal 6 3 2 2 2 2 2" xfId="9542"/>
    <cellStyle name="Normal 6 3 2 2 2 2 2 2" xfId="9543"/>
    <cellStyle name="Normal 6 3 2 2 2 2 2 2 2" xfId="9544"/>
    <cellStyle name="Normal 6 3 2 2 2 2 2 2 2 2" xfId="9545"/>
    <cellStyle name="Normal 6 3 2 2 2 2 2 2 3" xfId="9546"/>
    <cellStyle name="Normal 6 3 2 2 2 2 2 2 4" xfId="9547"/>
    <cellStyle name="Normal 6 3 2 2 2 2 2 3" xfId="9548"/>
    <cellStyle name="Normal 6 3 2 2 2 2 2 3 2" xfId="9549"/>
    <cellStyle name="Normal 6 3 2 2 2 2 2 4" xfId="9550"/>
    <cellStyle name="Normal 6 3 2 2 2 2 2 5" xfId="9551"/>
    <cellStyle name="Normal 6 3 2 2 2 2 3" xfId="9552"/>
    <cellStyle name="Normal 6 3 2 2 2 2 3 2" xfId="9553"/>
    <cellStyle name="Normal 6 3 2 2 2 2 3 2 2" xfId="9554"/>
    <cellStyle name="Normal 6 3 2 2 2 2 3 3" xfId="9555"/>
    <cellStyle name="Normal 6 3 2 2 2 2 3 4" xfId="9556"/>
    <cellStyle name="Normal 6 3 2 2 2 2 4" xfId="9557"/>
    <cellStyle name="Normal 6 3 2 2 2 2 4 2" xfId="9558"/>
    <cellStyle name="Normal 6 3 2 2 2 2 5" xfId="9559"/>
    <cellStyle name="Normal 6 3 2 2 2 2 6" xfId="9560"/>
    <cellStyle name="Normal 6 3 2 2 2 3" xfId="9561"/>
    <cellStyle name="Normal 6 3 2 2 2 3 2" xfId="9562"/>
    <cellStyle name="Normal 6 3 2 2 2 3 2 2" xfId="9563"/>
    <cellStyle name="Normal 6 3 2 2 2 3 2 2 2" xfId="9564"/>
    <cellStyle name="Normal 6 3 2 2 2 3 2 3" xfId="9565"/>
    <cellStyle name="Normal 6 3 2 2 2 3 2 4" xfId="9566"/>
    <cellStyle name="Normal 6 3 2 2 2 3 3" xfId="9567"/>
    <cellStyle name="Normal 6 3 2 2 2 3 3 2" xfId="9568"/>
    <cellStyle name="Normal 6 3 2 2 2 3 4" xfId="9569"/>
    <cellStyle name="Normal 6 3 2 2 2 3 5" xfId="9570"/>
    <cellStyle name="Normal 6 3 2 2 2 4" xfId="9571"/>
    <cellStyle name="Normal 6 3 2 2 2 4 2" xfId="9572"/>
    <cellStyle name="Normal 6 3 2 2 2 4 2 2" xfId="9573"/>
    <cellStyle name="Normal 6 3 2 2 2 4 3" xfId="9574"/>
    <cellStyle name="Normal 6 3 2 2 2 4 4" xfId="9575"/>
    <cellStyle name="Normal 6 3 2 2 2 5" xfId="9576"/>
    <cellStyle name="Normal 6 3 2 2 2 5 2" xfId="9577"/>
    <cellStyle name="Normal 6 3 2 2 2 6" xfId="9578"/>
    <cellStyle name="Normal 6 3 2 2 2 7" xfId="9579"/>
    <cellStyle name="Normal 6 3 2 2 3" xfId="9580"/>
    <cellStyle name="Normal 6 3 2 2 3 2" xfId="9581"/>
    <cellStyle name="Normal 6 3 2 2 3 2 2" xfId="9582"/>
    <cellStyle name="Normal 6 3 2 2 3 2 2 2" xfId="9583"/>
    <cellStyle name="Normal 6 3 2 2 3 2 2 2 2" xfId="9584"/>
    <cellStyle name="Normal 6 3 2 2 3 2 2 3" xfId="9585"/>
    <cellStyle name="Normal 6 3 2 2 3 2 2 4" xfId="9586"/>
    <cellStyle name="Normal 6 3 2 2 3 2 3" xfId="9587"/>
    <cellStyle name="Normal 6 3 2 2 3 2 3 2" xfId="9588"/>
    <cellStyle name="Normal 6 3 2 2 3 2 4" xfId="9589"/>
    <cellStyle name="Normal 6 3 2 2 3 2 5" xfId="9590"/>
    <cellStyle name="Normal 6 3 2 2 3 3" xfId="9591"/>
    <cellStyle name="Normal 6 3 2 2 3 3 2" xfId="9592"/>
    <cellStyle name="Normal 6 3 2 2 3 3 2 2" xfId="9593"/>
    <cellStyle name="Normal 6 3 2 2 3 3 3" xfId="9594"/>
    <cellStyle name="Normal 6 3 2 2 3 3 4" xfId="9595"/>
    <cellStyle name="Normal 6 3 2 2 3 4" xfId="9596"/>
    <cellStyle name="Normal 6 3 2 2 3 4 2" xfId="9597"/>
    <cellStyle name="Normal 6 3 2 2 3 5" xfId="9598"/>
    <cellStyle name="Normal 6 3 2 2 3 6" xfId="9599"/>
    <cellStyle name="Normal 6 3 2 2 4" xfId="9600"/>
    <cellStyle name="Normal 6 3 2 2 4 2" xfId="9601"/>
    <cellStyle name="Normal 6 3 2 2 4 2 2" xfId="9602"/>
    <cellStyle name="Normal 6 3 2 2 4 2 2 2" xfId="9603"/>
    <cellStyle name="Normal 6 3 2 2 4 2 2 2 2" xfId="9604"/>
    <cellStyle name="Normal 6 3 2 2 4 2 2 3" xfId="9605"/>
    <cellStyle name="Normal 6 3 2 2 4 2 2 4" xfId="9606"/>
    <cellStyle name="Normal 6 3 2 2 4 2 3" xfId="9607"/>
    <cellStyle name="Normal 6 3 2 2 4 2 3 2" xfId="9608"/>
    <cellStyle name="Normal 6 3 2 2 4 2 4" xfId="9609"/>
    <cellStyle name="Normal 6 3 2 2 4 2 5" xfId="9610"/>
    <cellStyle name="Normal 6 3 2 2 4 3" xfId="9611"/>
    <cellStyle name="Normal 6 3 2 2 4 3 2" xfId="9612"/>
    <cellStyle name="Normal 6 3 2 2 4 3 2 2" xfId="9613"/>
    <cellStyle name="Normal 6 3 2 2 4 3 3" xfId="9614"/>
    <cellStyle name="Normal 6 3 2 2 4 3 4" xfId="9615"/>
    <cellStyle name="Normal 6 3 2 2 4 4" xfId="9616"/>
    <cellStyle name="Normal 6 3 2 2 4 4 2" xfId="9617"/>
    <cellStyle name="Normal 6 3 2 2 4 5" xfId="9618"/>
    <cellStyle name="Normal 6 3 2 2 4 6" xfId="9619"/>
    <cellStyle name="Normal 6 3 2 2 5" xfId="9620"/>
    <cellStyle name="Normal 6 3 2 2 5 2" xfId="9621"/>
    <cellStyle name="Normal 6 3 2 2 5 2 2" xfId="9622"/>
    <cellStyle name="Normal 6 3 2 2 5 2 2 2" xfId="9623"/>
    <cellStyle name="Normal 6 3 2 2 5 2 3" xfId="9624"/>
    <cellStyle name="Normal 6 3 2 2 5 2 4" xfId="9625"/>
    <cellStyle name="Normal 6 3 2 2 5 3" xfId="9626"/>
    <cellStyle name="Normal 6 3 2 2 5 3 2" xfId="9627"/>
    <cellStyle name="Normal 6 3 2 2 5 4" xfId="9628"/>
    <cellStyle name="Normal 6 3 2 2 5 5" xfId="9629"/>
    <cellStyle name="Normal 6 3 2 2 6" xfId="9630"/>
    <cellStyle name="Normal 6 3 2 2 6 2" xfId="9631"/>
    <cellStyle name="Normal 6 3 2 2 6 2 2" xfId="9632"/>
    <cellStyle name="Normal 6 3 2 2 6 3" xfId="9633"/>
    <cellStyle name="Normal 6 3 2 2 6 4" xfId="9634"/>
    <cellStyle name="Normal 6 3 2 2 7" xfId="9635"/>
    <cellStyle name="Normal 6 3 2 2 7 2" xfId="9636"/>
    <cellStyle name="Normal 6 3 2 2 8" xfId="9637"/>
    <cellStyle name="Normal 6 3 2 2 9" xfId="9638"/>
    <cellStyle name="Normal 6 3 2 3" xfId="9639"/>
    <cellStyle name="Normal 6 3 2 3 2" xfId="9640"/>
    <cellStyle name="Normal 6 3 2 3 2 2" xfId="9641"/>
    <cellStyle name="Normal 6 3 2 3 2 2 2" xfId="9642"/>
    <cellStyle name="Normal 6 3 2 3 2 2 2 2" xfId="9643"/>
    <cellStyle name="Normal 6 3 2 3 2 2 2 2 2" xfId="9644"/>
    <cellStyle name="Normal 6 3 2 3 2 2 2 2 2 2" xfId="9645"/>
    <cellStyle name="Normal 6 3 2 3 2 2 2 2 3" xfId="9646"/>
    <cellStyle name="Normal 6 3 2 3 2 2 2 2 4" xfId="9647"/>
    <cellStyle name="Normal 6 3 2 3 2 2 2 3" xfId="9648"/>
    <cellStyle name="Normal 6 3 2 3 2 2 2 3 2" xfId="9649"/>
    <cellStyle name="Normal 6 3 2 3 2 2 2 4" xfId="9650"/>
    <cellStyle name="Normal 6 3 2 3 2 2 2 5" xfId="9651"/>
    <cellStyle name="Normal 6 3 2 3 2 2 3" xfId="9652"/>
    <cellStyle name="Normal 6 3 2 3 2 2 3 2" xfId="9653"/>
    <cellStyle name="Normal 6 3 2 3 2 2 3 2 2" xfId="9654"/>
    <cellStyle name="Normal 6 3 2 3 2 2 3 3" xfId="9655"/>
    <cellStyle name="Normal 6 3 2 3 2 2 3 4" xfId="9656"/>
    <cellStyle name="Normal 6 3 2 3 2 2 4" xfId="9657"/>
    <cellStyle name="Normal 6 3 2 3 2 2 4 2" xfId="9658"/>
    <cellStyle name="Normal 6 3 2 3 2 2 5" xfId="9659"/>
    <cellStyle name="Normal 6 3 2 3 2 2 6" xfId="9660"/>
    <cellStyle name="Normal 6 3 2 3 2 3" xfId="9661"/>
    <cellStyle name="Normal 6 3 2 3 2 3 2" xfId="9662"/>
    <cellStyle name="Normal 6 3 2 3 2 3 2 2" xfId="9663"/>
    <cellStyle name="Normal 6 3 2 3 2 3 2 2 2" xfId="9664"/>
    <cellStyle name="Normal 6 3 2 3 2 3 2 3" xfId="9665"/>
    <cellStyle name="Normal 6 3 2 3 2 3 2 4" xfId="9666"/>
    <cellStyle name="Normal 6 3 2 3 2 3 3" xfId="9667"/>
    <cellStyle name="Normal 6 3 2 3 2 3 3 2" xfId="9668"/>
    <cellStyle name="Normal 6 3 2 3 2 3 4" xfId="9669"/>
    <cellStyle name="Normal 6 3 2 3 2 3 5" xfId="9670"/>
    <cellStyle name="Normal 6 3 2 3 2 4" xfId="9671"/>
    <cellStyle name="Normal 6 3 2 3 2 4 2" xfId="9672"/>
    <cellStyle name="Normal 6 3 2 3 2 4 2 2" xfId="9673"/>
    <cellStyle name="Normal 6 3 2 3 2 4 3" xfId="9674"/>
    <cellStyle name="Normal 6 3 2 3 2 4 4" xfId="9675"/>
    <cellStyle name="Normal 6 3 2 3 2 5" xfId="9676"/>
    <cellStyle name="Normal 6 3 2 3 2 5 2" xfId="9677"/>
    <cellStyle name="Normal 6 3 2 3 2 6" xfId="9678"/>
    <cellStyle name="Normal 6 3 2 3 2 7" xfId="9679"/>
    <cellStyle name="Normal 6 3 2 3 3" xfId="9680"/>
    <cellStyle name="Normal 6 3 2 3 3 2" xfId="9681"/>
    <cellStyle name="Normal 6 3 2 3 3 2 2" xfId="9682"/>
    <cellStyle name="Normal 6 3 2 3 3 2 2 2" xfId="9683"/>
    <cellStyle name="Normal 6 3 2 3 3 2 2 2 2" xfId="9684"/>
    <cellStyle name="Normal 6 3 2 3 3 2 2 3" xfId="9685"/>
    <cellStyle name="Normal 6 3 2 3 3 2 2 4" xfId="9686"/>
    <cellStyle name="Normal 6 3 2 3 3 2 3" xfId="9687"/>
    <cellStyle name="Normal 6 3 2 3 3 2 3 2" xfId="9688"/>
    <cellStyle name="Normal 6 3 2 3 3 2 4" xfId="9689"/>
    <cellStyle name="Normal 6 3 2 3 3 2 5" xfId="9690"/>
    <cellStyle name="Normal 6 3 2 3 3 3" xfId="9691"/>
    <cellStyle name="Normal 6 3 2 3 3 3 2" xfId="9692"/>
    <cellStyle name="Normal 6 3 2 3 3 3 2 2" xfId="9693"/>
    <cellStyle name="Normal 6 3 2 3 3 3 3" xfId="9694"/>
    <cellStyle name="Normal 6 3 2 3 3 3 4" xfId="9695"/>
    <cellStyle name="Normal 6 3 2 3 3 4" xfId="9696"/>
    <cellStyle name="Normal 6 3 2 3 3 4 2" xfId="9697"/>
    <cellStyle name="Normal 6 3 2 3 3 5" xfId="9698"/>
    <cellStyle name="Normal 6 3 2 3 3 6" xfId="9699"/>
    <cellStyle name="Normal 6 3 2 3 4" xfId="9700"/>
    <cellStyle name="Normal 6 3 2 3 4 2" xfId="9701"/>
    <cellStyle name="Normal 6 3 2 3 4 2 2" xfId="9702"/>
    <cellStyle name="Normal 6 3 2 3 4 2 2 2" xfId="9703"/>
    <cellStyle name="Normal 6 3 2 3 4 2 2 2 2" xfId="9704"/>
    <cellStyle name="Normal 6 3 2 3 4 2 2 3" xfId="9705"/>
    <cellStyle name="Normal 6 3 2 3 4 2 2 4" xfId="9706"/>
    <cellStyle name="Normal 6 3 2 3 4 2 3" xfId="9707"/>
    <cellStyle name="Normal 6 3 2 3 4 2 3 2" xfId="9708"/>
    <cellStyle name="Normal 6 3 2 3 4 2 4" xfId="9709"/>
    <cellStyle name="Normal 6 3 2 3 4 2 5" xfId="9710"/>
    <cellStyle name="Normal 6 3 2 3 4 3" xfId="9711"/>
    <cellStyle name="Normal 6 3 2 3 4 3 2" xfId="9712"/>
    <cellStyle name="Normal 6 3 2 3 4 3 2 2" xfId="9713"/>
    <cellStyle name="Normal 6 3 2 3 4 3 3" xfId="9714"/>
    <cellStyle name="Normal 6 3 2 3 4 3 4" xfId="9715"/>
    <cellStyle name="Normal 6 3 2 3 4 4" xfId="9716"/>
    <cellStyle name="Normal 6 3 2 3 4 4 2" xfId="9717"/>
    <cellStyle name="Normal 6 3 2 3 4 5" xfId="9718"/>
    <cellStyle name="Normal 6 3 2 3 4 6" xfId="9719"/>
    <cellStyle name="Normal 6 3 2 3 5" xfId="9720"/>
    <cellStyle name="Normal 6 3 2 3 5 2" xfId="9721"/>
    <cellStyle name="Normal 6 3 2 3 5 2 2" xfId="9722"/>
    <cellStyle name="Normal 6 3 2 3 5 2 2 2" xfId="9723"/>
    <cellStyle name="Normal 6 3 2 3 5 2 3" xfId="9724"/>
    <cellStyle name="Normal 6 3 2 3 5 2 4" xfId="9725"/>
    <cellStyle name="Normal 6 3 2 3 5 3" xfId="9726"/>
    <cellStyle name="Normal 6 3 2 3 5 3 2" xfId="9727"/>
    <cellStyle name="Normal 6 3 2 3 5 4" xfId="9728"/>
    <cellStyle name="Normal 6 3 2 3 5 5" xfId="9729"/>
    <cellStyle name="Normal 6 3 2 3 6" xfId="9730"/>
    <cellStyle name="Normal 6 3 2 3 6 2" xfId="9731"/>
    <cellStyle name="Normal 6 3 2 3 6 2 2" xfId="9732"/>
    <cellStyle name="Normal 6 3 2 3 6 3" xfId="9733"/>
    <cellStyle name="Normal 6 3 2 3 6 4" xfId="9734"/>
    <cellStyle name="Normal 6 3 2 3 7" xfId="9735"/>
    <cellStyle name="Normal 6 3 2 3 7 2" xfId="9736"/>
    <cellStyle name="Normal 6 3 2 3 8" xfId="9737"/>
    <cellStyle name="Normal 6 3 2 3 9" xfId="9738"/>
    <cellStyle name="Normal 6 3 2 4" xfId="9739"/>
    <cellStyle name="Normal 6 3 2 4 2" xfId="9740"/>
    <cellStyle name="Normal 6 3 2 4 2 2" xfId="9741"/>
    <cellStyle name="Normal 6 3 2 4 2 2 2" xfId="9742"/>
    <cellStyle name="Normal 6 3 2 4 2 2 2 2" xfId="9743"/>
    <cellStyle name="Normal 6 3 2 4 2 2 2 2 2" xfId="9744"/>
    <cellStyle name="Normal 6 3 2 4 2 2 2 3" xfId="9745"/>
    <cellStyle name="Normal 6 3 2 4 2 2 2 4" xfId="9746"/>
    <cellStyle name="Normal 6 3 2 4 2 2 3" xfId="9747"/>
    <cellStyle name="Normal 6 3 2 4 2 2 3 2" xfId="9748"/>
    <cellStyle name="Normal 6 3 2 4 2 2 4" xfId="9749"/>
    <cellStyle name="Normal 6 3 2 4 2 2 5" xfId="9750"/>
    <cellStyle name="Normal 6 3 2 4 2 3" xfId="9751"/>
    <cellStyle name="Normal 6 3 2 4 2 3 2" xfId="9752"/>
    <cellStyle name="Normal 6 3 2 4 2 3 2 2" xfId="9753"/>
    <cellStyle name="Normal 6 3 2 4 2 3 3" xfId="9754"/>
    <cellStyle name="Normal 6 3 2 4 2 3 4" xfId="9755"/>
    <cellStyle name="Normal 6 3 2 4 2 4" xfId="9756"/>
    <cellStyle name="Normal 6 3 2 4 2 4 2" xfId="9757"/>
    <cellStyle name="Normal 6 3 2 4 2 5" xfId="9758"/>
    <cellStyle name="Normal 6 3 2 4 2 6" xfId="9759"/>
    <cellStyle name="Normal 6 3 2 4 3" xfId="9760"/>
    <cellStyle name="Normal 6 3 2 4 3 2" xfId="9761"/>
    <cellStyle name="Normal 6 3 2 4 3 2 2" xfId="9762"/>
    <cellStyle name="Normal 6 3 2 4 3 2 2 2" xfId="9763"/>
    <cellStyle name="Normal 6 3 2 4 3 2 3" xfId="9764"/>
    <cellStyle name="Normal 6 3 2 4 3 2 4" xfId="9765"/>
    <cellStyle name="Normal 6 3 2 4 3 3" xfId="9766"/>
    <cellStyle name="Normal 6 3 2 4 3 3 2" xfId="9767"/>
    <cellStyle name="Normal 6 3 2 4 3 4" xfId="9768"/>
    <cellStyle name="Normal 6 3 2 4 3 5" xfId="9769"/>
    <cellStyle name="Normal 6 3 2 4 4" xfId="9770"/>
    <cellStyle name="Normal 6 3 2 4 4 2" xfId="9771"/>
    <cellStyle name="Normal 6 3 2 4 4 2 2" xfId="9772"/>
    <cellStyle name="Normal 6 3 2 4 4 3" xfId="9773"/>
    <cellStyle name="Normal 6 3 2 4 4 4" xfId="9774"/>
    <cellStyle name="Normal 6 3 2 4 5" xfId="9775"/>
    <cellStyle name="Normal 6 3 2 4 5 2" xfId="9776"/>
    <cellStyle name="Normal 6 3 2 4 6" xfId="9777"/>
    <cellStyle name="Normal 6 3 2 4 7" xfId="9778"/>
    <cellStyle name="Normal 6 3 2 5" xfId="9779"/>
    <cellStyle name="Normal 6 3 2 5 2" xfId="9780"/>
    <cellStyle name="Normal 6 3 2 5 2 2" xfId="9781"/>
    <cellStyle name="Normal 6 3 2 5 2 2 2" xfId="9782"/>
    <cellStyle name="Normal 6 3 2 5 2 2 2 2" xfId="9783"/>
    <cellStyle name="Normal 6 3 2 5 2 2 3" xfId="9784"/>
    <cellStyle name="Normal 6 3 2 5 2 2 4" xfId="9785"/>
    <cellStyle name="Normal 6 3 2 5 2 3" xfId="9786"/>
    <cellStyle name="Normal 6 3 2 5 2 3 2" xfId="9787"/>
    <cellStyle name="Normal 6 3 2 5 2 4" xfId="9788"/>
    <cellStyle name="Normal 6 3 2 5 2 5" xfId="9789"/>
    <cellStyle name="Normal 6 3 2 5 3" xfId="9790"/>
    <cellStyle name="Normal 6 3 2 5 3 2" xfId="9791"/>
    <cellStyle name="Normal 6 3 2 5 3 2 2" xfId="9792"/>
    <cellStyle name="Normal 6 3 2 5 3 3" xfId="9793"/>
    <cellStyle name="Normal 6 3 2 5 3 4" xfId="9794"/>
    <cellStyle name="Normal 6 3 2 5 4" xfId="9795"/>
    <cellStyle name="Normal 6 3 2 5 4 2" xfId="9796"/>
    <cellStyle name="Normal 6 3 2 5 5" xfId="9797"/>
    <cellStyle name="Normal 6 3 2 5 6" xfId="9798"/>
    <cellStyle name="Normal 6 3 2 6" xfId="9799"/>
    <cellStyle name="Normal 6 3 2 6 2" xfId="9800"/>
    <cellStyle name="Normal 6 3 2 6 2 2" xfId="9801"/>
    <cellStyle name="Normal 6 3 2 6 2 2 2" xfId="9802"/>
    <cellStyle name="Normal 6 3 2 6 2 2 2 2" xfId="9803"/>
    <cellStyle name="Normal 6 3 2 6 2 2 3" xfId="9804"/>
    <cellStyle name="Normal 6 3 2 6 2 2 4" xfId="9805"/>
    <cellStyle name="Normal 6 3 2 6 2 3" xfId="9806"/>
    <cellStyle name="Normal 6 3 2 6 2 3 2" xfId="9807"/>
    <cellStyle name="Normal 6 3 2 6 2 4" xfId="9808"/>
    <cellStyle name="Normal 6 3 2 6 2 5" xfId="9809"/>
    <cellStyle name="Normal 6 3 2 6 3" xfId="9810"/>
    <cellStyle name="Normal 6 3 2 6 3 2" xfId="9811"/>
    <cellStyle name="Normal 6 3 2 6 3 2 2" xfId="9812"/>
    <cellStyle name="Normal 6 3 2 6 3 3" xfId="9813"/>
    <cellStyle name="Normal 6 3 2 6 3 4" xfId="9814"/>
    <cellStyle name="Normal 6 3 2 6 4" xfId="9815"/>
    <cellStyle name="Normal 6 3 2 6 4 2" xfId="9816"/>
    <cellStyle name="Normal 6 3 2 6 5" xfId="9817"/>
    <cellStyle name="Normal 6 3 2 6 6" xfId="9818"/>
    <cellStyle name="Normal 6 3 2 7" xfId="9819"/>
    <cellStyle name="Normal 6 3 2 7 2" xfId="9820"/>
    <cellStyle name="Normal 6 3 2 7 2 2" xfId="9821"/>
    <cellStyle name="Normal 6 3 2 7 2 2 2" xfId="9822"/>
    <cellStyle name="Normal 6 3 2 7 2 3" xfId="9823"/>
    <cellStyle name="Normal 6 3 2 7 2 4" xfId="9824"/>
    <cellStyle name="Normal 6 3 2 7 3" xfId="9825"/>
    <cellStyle name="Normal 6 3 2 7 3 2" xfId="9826"/>
    <cellStyle name="Normal 6 3 2 7 4" xfId="9827"/>
    <cellStyle name="Normal 6 3 2 7 5" xfId="9828"/>
    <cellStyle name="Normal 6 3 2 8" xfId="9829"/>
    <cellStyle name="Normal 6 3 2 8 2" xfId="9830"/>
    <cellStyle name="Normal 6 3 2 8 2 2" xfId="9831"/>
    <cellStyle name="Normal 6 3 2 8 2 2 2" xfId="9832"/>
    <cellStyle name="Normal 6 3 2 8 2 3" xfId="9833"/>
    <cellStyle name="Normal 6 3 2 8 2 4" xfId="9834"/>
    <cellStyle name="Normal 6 3 2 8 3" xfId="9835"/>
    <cellStyle name="Normal 6 3 2 8 3 2" xfId="9836"/>
    <cellStyle name="Normal 6 3 2 8 4" xfId="9837"/>
    <cellStyle name="Normal 6 3 2 8 5" xfId="9838"/>
    <cellStyle name="Normal 6 3 2 9" xfId="9839"/>
    <cellStyle name="Normal 6 3 2 9 2" xfId="9840"/>
    <cellStyle name="Normal 6 3 2 9 2 2" xfId="9841"/>
    <cellStyle name="Normal 6 3 2 9 3" xfId="9842"/>
    <cellStyle name="Normal 6 3 2 9 4" xfId="9843"/>
    <cellStyle name="Normal 6 3 3" xfId="9844"/>
    <cellStyle name="Normal 6 3 3 10" xfId="9845"/>
    <cellStyle name="Normal 6 3 3 2" xfId="9846"/>
    <cellStyle name="Normal 6 3 3 2 2" xfId="9847"/>
    <cellStyle name="Normal 6 3 3 2 2 2" xfId="9848"/>
    <cellStyle name="Normal 6 3 3 2 2 2 2" xfId="9849"/>
    <cellStyle name="Normal 6 3 3 2 2 2 2 2" xfId="9850"/>
    <cellStyle name="Normal 6 3 3 2 2 2 2 2 2" xfId="9851"/>
    <cellStyle name="Normal 6 3 3 2 2 2 2 2 2 2" xfId="9852"/>
    <cellStyle name="Normal 6 3 3 2 2 2 2 2 3" xfId="9853"/>
    <cellStyle name="Normal 6 3 3 2 2 2 2 2 4" xfId="9854"/>
    <cellStyle name="Normal 6 3 3 2 2 2 2 3" xfId="9855"/>
    <cellStyle name="Normal 6 3 3 2 2 2 2 3 2" xfId="9856"/>
    <cellStyle name="Normal 6 3 3 2 2 2 2 4" xfId="9857"/>
    <cellStyle name="Normal 6 3 3 2 2 2 2 5" xfId="9858"/>
    <cellStyle name="Normal 6 3 3 2 2 2 3" xfId="9859"/>
    <cellStyle name="Normal 6 3 3 2 2 2 3 2" xfId="9860"/>
    <cellStyle name="Normal 6 3 3 2 2 2 3 2 2" xfId="9861"/>
    <cellStyle name="Normal 6 3 3 2 2 2 3 3" xfId="9862"/>
    <cellStyle name="Normal 6 3 3 2 2 2 3 4" xfId="9863"/>
    <cellStyle name="Normal 6 3 3 2 2 2 4" xfId="9864"/>
    <cellStyle name="Normal 6 3 3 2 2 2 4 2" xfId="9865"/>
    <cellStyle name="Normal 6 3 3 2 2 2 5" xfId="9866"/>
    <cellStyle name="Normal 6 3 3 2 2 2 6" xfId="9867"/>
    <cellStyle name="Normal 6 3 3 2 2 3" xfId="9868"/>
    <cellStyle name="Normal 6 3 3 2 2 3 2" xfId="9869"/>
    <cellStyle name="Normal 6 3 3 2 2 3 2 2" xfId="9870"/>
    <cellStyle name="Normal 6 3 3 2 2 3 2 2 2" xfId="9871"/>
    <cellStyle name="Normal 6 3 3 2 2 3 2 3" xfId="9872"/>
    <cellStyle name="Normal 6 3 3 2 2 3 2 4" xfId="9873"/>
    <cellStyle name="Normal 6 3 3 2 2 3 3" xfId="9874"/>
    <cellStyle name="Normal 6 3 3 2 2 3 3 2" xfId="9875"/>
    <cellStyle name="Normal 6 3 3 2 2 3 4" xfId="9876"/>
    <cellStyle name="Normal 6 3 3 2 2 3 5" xfId="9877"/>
    <cellStyle name="Normal 6 3 3 2 2 4" xfId="9878"/>
    <cellStyle name="Normal 6 3 3 2 2 4 2" xfId="9879"/>
    <cellStyle name="Normal 6 3 3 2 2 4 2 2" xfId="9880"/>
    <cellStyle name="Normal 6 3 3 2 2 4 3" xfId="9881"/>
    <cellStyle name="Normal 6 3 3 2 2 4 4" xfId="9882"/>
    <cellStyle name="Normal 6 3 3 2 2 5" xfId="9883"/>
    <cellStyle name="Normal 6 3 3 2 2 5 2" xfId="9884"/>
    <cellStyle name="Normal 6 3 3 2 2 6" xfId="9885"/>
    <cellStyle name="Normal 6 3 3 2 2 7" xfId="9886"/>
    <cellStyle name="Normal 6 3 3 2 3" xfId="9887"/>
    <cellStyle name="Normal 6 3 3 2 3 2" xfId="9888"/>
    <cellStyle name="Normal 6 3 3 2 3 2 2" xfId="9889"/>
    <cellStyle name="Normal 6 3 3 2 3 2 2 2" xfId="9890"/>
    <cellStyle name="Normal 6 3 3 2 3 2 2 2 2" xfId="9891"/>
    <cellStyle name="Normal 6 3 3 2 3 2 2 3" xfId="9892"/>
    <cellStyle name="Normal 6 3 3 2 3 2 2 4" xfId="9893"/>
    <cellStyle name="Normal 6 3 3 2 3 2 3" xfId="9894"/>
    <cellStyle name="Normal 6 3 3 2 3 2 3 2" xfId="9895"/>
    <cellStyle name="Normal 6 3 3 2 3 2 4" xfId="9896"/>
    <cellStyle name="Normal 6 3 3 2 3 2 5" xfId="9897"/>
    <cellStyle name="Normal 6 3 3 2 3 3" xfId="9898"/>
    <cellStyle name="Normal 6 3 3 2 3 3 2" xfId="9899"/>
    <cellStyle name="Normal 6 3 3 2 3 3 2 2" xfId="9900"/>
    <cellStyle name="Normal 6 3 3 2 3 3 3" xfId="9901"/>
    <cellStyle name="Normal 6 3 3 2 3 3 4" xfId="9902"/>
    <cellStyle name="Normal 6 3 3 2 3 4" xfId="9903"/>
    <cellStyle name="Normal 6 3 3 2 3 4 2" xfId="9904"/>
    <cellStyle name="Normal 6 3 3 2 3 5" xfId="9905"/>
    <cellStyle name="Normal 6 3 3 2 3 6" xfId="9906"/>
    <cellStyle name="Normal 6 3 3 2 4" xfId="9907"/>
    <cellStyle name="Normal 6 3 3 2 4 2" xfId="9908"/>
    <cellStyle name="Normal 6 3 3 2 4 2 2" xfId="9909"/>
    <cellStyle name="Normal 6 3 3 2 4 2 2 2" xfId="9910"/>
    <cellStyle name="Normal 6 3 3 2 4 2 2 2 2" xfId="9911"/>
    <cellStyle name="Normal 6 3 3 2 4 2 2 3" xfId="9912"/>
    <cellStyle name="Normal 6 3 3 2 4 2 2 4" xfId="9913"/>
    <cellStyle name="Normal 6 3 3 2 4 2 3" xfId="9914"/>
    <cellStyle name="Normal 6 3 3 2 4 2 3 2" xfId="9915"/>
    <cellStyle name="Normal 6 3 3 2 4 2 4" xfId="9916"/>
    <cellStyle name="Normal 6 3 3 2 4 2 5" xfId="9917"/>
    <cellStyle name="Normal 6 3 3 2 4 3" xfId="9918"/>
    <cellStyle name="Normal 6 3 3 2 4 3 2" xfId="9919"/>
    <cellStyle name="Normal 6 3 3 2 4 3 2 2" xfId="9920"/>
    <cellStyle name="Normal 6 3 3 2 4 3 3" xfId="9921"/>
    <cellStyle name="Normal 6 3 3 2 4 3 4" xfId="9922"/>
    <cellStyle name="Normal 6 3 3 2 4 4" xfId="9923"/>
    <cellStyle name="Normal 6 3 3 2 4 4 2" xfId="9924"/>
    <cellStyle name="Normal 6 3 3 2 4 5" xfId="9925"/>
    <cellStyle name="Normal 6 3 3 2 4 6" xfId="9926"/>
    <cellStyle name="Normal 6 3 3 2 5" xfId="9927"/>
    <cellStyle name="Normal 6 3 3 2 5 2" xfId="9928"/>
    <cellStyle name="Normal 6 3 3 2 5 2 2" xfId="9929"/>
    <cellStyle name="Normal 6 3 3 2 5 2 2 2" xfId="9930"/>
    <cellStyle name="Normal 6 3 3 2 5 2 3" xfId="9931"/>
    <cellStyle name="Normal 6 3 3 2 5 2 4" xfId="9932"/>
    <cellStyle name="Normal 6 3 3 2 5 3" xfId="9933"/>
    <cellStyle name="Normal 6 3 3 2 5 3 2" xfId="9934"/>
    <cellStyle name="Normal 6 3 3 2 5 4" xfId="9935"/>
    <cellStyle name="Normal 6 3 3 2 5 5" xfId="9936"/>
    <cellStyle name="Normal 6 3 3 2 6" xfId="9937"/>
    <cellStyle name="Normal 6 3 3 2 6 2" xfId="9938"/>
    <cellStyle name="Normal 6 3 3 2 6 2 2" xfId="9939"/>
    <cellStyle name="Normal 6 3 3 2 6 3" xfId="9940"/>
    <cellStyle name="Normal 6 3 3 2 6 4" xfId="9941"/>
    <cellStyle name="Normal 6 3 3 2 7" xfId="9942"/>
    <cellStyle name="Normal 6 3 3 2 7 2" xfId="9943"/>
    <cellStyle name="Normal 6 3 3 2 8" xfId="9944"/>
    <cellStyle name="Normal 6 3 3 2 9" xfId="9945"/>
    <cellStyle name="Normal 6 3 3 3" xfId="9946"/>
    <cellStyle name="Normal 6 3 3 3 2" xfId="9947"/>
    <cellStyle name="Normal 6 3 3 3 2 2" xfId="9948"/>
    <cellStyle name="Normal 6 3 3 3 2 2 2" xfId="9949"/>
    <cellStyle name="Normal 6 3 3 3 2 2 2 2" xfId="9950"/>
    <cellStyle name="Normal 6 3 3 3 2 2 2 2 2" xfId="9951"/>
    <cellStyle name="Normal 6 3 3 3 2 2 2 3" xfId="9952"/>
    <cellStyle name="Normal 6 3 3 3 2 2 2 4" xfId="9953"/>
    <cellStyle name="Normal 6 3 3 3 2 2 3" xfId="9954"/>
    <cellStyle name="Normal 6 3 3 3 2 2 3 2" xfId="9955"/>
    <cellStyle name="Normal 6 3 3 3 2 2 4" xfId="9956"/>
    <cellStyle name="Normal 6 3 3 3 2 2 5" xfId="9957"/>
    <cellStyle name="Normal 6 3 3 3 2 3" xfId="9958"/>
    <cellStyle name="Normal 6 3 3 3 2 3 2" xfId="9959"/>
    <cellStyle name="Normal 6 3 3 3 2 3 2 2" xfId="9960"/>
    <cellStyle name="Normal 6 3 3 3 2 3 3" xfId="9961"/>
    <cellStyle name="Normal 6 3 3 3 2 3 4" xfId="9962"/>
    <cellStyle name="Normal 6 3 3 3 2 4" xfId="9963"/>
    <cellStyle name="Normal 6 3 3 3 2 4 2" xfId="9964"/>
    <cellStyle name="Normal 6 3 3 3 2 5" xfId="9965"/>
    <cellStyle name="Normal 6 3 3 3 2 6" xfId="9966"/>
    <cellStyle name="Normal 6 3 3 3 3" xfId="9967"/>
    <cellStyle name="Normal 6 3 3 3 3 2" xfId="9968"/>
    <cellStyle name="Normal 6 3 3 3 3 2 2" xfId="9969"/>
    <cellStyle name="Normal 6 3 3 3 3 2 2 2" xfId="9970"/>
    <cellStyle name="Normal 6 3 3 3 3 2 3" xfId="9971"/>
    <cellStyle name="Normal 6 3 3 3 3 2 4" xfId="9972"/>
    <cellStyle name="Normal 6 3 3 3 3 3" xfId="9973"/>
    <cellStyle name="Normal 6 3 3 3 3 3 2" xfId="9974"/>
    <cellStyle name="Normal 6 3 3 3 3 4" xfId="9975"/>
    <cellStyle name="Normal 6 3 3 3 3 5" xfId="9976"/>
    <cellStyle name="Normal 6 3 3 3 4" xfId="9977"/>
    <cellStyle name="Normal 6 3 3 3 4 2" xfId="9978"/>
    <cellStyle name="Normal 6 3 3 3 4 2 2" xfId="9979"/>
    <cellStyle name="Normal 6 3 3 3 4 3" xfId="9980"/>
    <cellStyle name="Normal 6 3 3 3 4 4" xfId="9981"/>
    <cellStyle name="Normal 6 3 3 3 5" xfId="9982"/>
    <cellStyle name="Normal 6 3 3 3 5 2" xfId="9983"/>
    <cellStyle name="Normal 6 3 3 3 6" xfId="9984"/>
    <cellStyle name="Normal 6 3 3 3 7" xfId="9985"/>
    <cellStyle name="Normal 6 3 3 4" xfId="9986"/>
    <cellStyle name="Normal 6 3 3 4 2" xfId="9987"/>
    <cellStyle name="Normal 6 3 3 4 2 2" xfId="9988"/>
    <cellStyle name="Normal 6 3 3 4 2 2 2" xfId="9989"/>
    <cellStyle name="Normal 6 3 3 4 2 2 2 2" xfId="9990"/>
    <cellStyle name="Normal 6 3 3 4 2 2 3" xfId="9991"/>
    <cellStyle name="Normal 6 3 3 4 2 2 4" xfId="9992"/>
    <cellStyle name="Normal 6 3 3 4 2 3" xfId="9993"/>
    <cellStyle name="Normal 6 3 3 4 2 3 2" xfId="9994"/>
    <cellStyle name="Normal 6 3 3 4 2 4" xfId="9995"/>
    <cellStyle name="Normal 6 3 3 4 2 5" xfId="9996"/>
    <cellStyle name="Normal 6 3 3 4 3" xfId="9997"/>
    <cellStyle name="Normal 6 3 3 4 3 2" xfId="9998"/>
    <cellStyle name="Normal 6 3 3 4 3 2 2" xfId="9999"/>
    <cellStyle name="Normal 6 3 3 4 3 3" xfId="10000"/>
    <cellStyle name="Normal 6 3 3 4 3 4" xfId="10001"/>
    <cellStyle name="Normal 6 3 3 4 4" xfId="10002"/>
    <cellStyle name="Normal 6 3 3 4 4 2" xfId="10003"/>
    <cellStyle name="Normal 6 3 3 4 5" xfId="10004"/>
    <cellStyle name="Normal 6 3 3 4 6" xfId="10005"/>
    <cellStyle name="Normal 6 3 3 5" xfId="10006"/>
    <cellStyle name="Normal 6 3 3 5 2" xfId="10007"/>
    <cellStyle name="Normal 6 3 3 5 2 2" xfId="10008"/>
    <cellStyle name="Normal 6 3 3 5 2 2 2" xfId="10009"/>
    <cellStyle name="Normal 6 3 3 5 2 2 2 2" xfId="10010"/>
    <cellStyle name="Normal 6 3 3 5 2 2 3" xfId="10011"/>
    <cellStyle name="Normal 6 3 3 5 2 2 4" xfId="10012"/>
    <cellStyle name="Normal 6 3 3 5 2 3" xfId="10013"/>
    <cellStyle name="Normal 6 3 3 5 2 3 2" xfId="10014"/>
    <cellStyle name="Normal 6 3 3 5 2 4" xfId="10015"/>
    <cellStyle name="Normal 6 3 3 5 2 5" xfId="10016"/>
    <cellStyle name="Normal 6 3 3 5 3" xfId="10017"/>
    <cellStyle name="Normal 6 3 3 5 3 2" xfId="10018"/>
    <cellStyle name="Normal 6 3 3 5 3 2 2" xfId="10019"/>
    <cellStyle name="Normal 6 3 3 5 3 3" xfId="10020"/>
    <cellStyle name="Normal 6 3 3 5 3 4" xfId="10021"/>
    <cellStyle name="Normal 6 3 3 5 4" xfId="10022"/>
    <cellStyle name="Normal 6 3 3 5 4 2" xfId="10023"/>
    <cellStyle name="Normal 6 3 3 5 5" xfId="10024"/>
    <cellStyle name="Normal 6 3 3 5 6" xfId="10025"/>
    <cellStyle name="Normal 6 3 3 6" xfId="10026"/>
    <cellStyle name="Normal 6 3 3 6 2" xfId="10027"/>
    <cellStyle name="Normal 6 3 3 6 2 2" xfId="10028"/>
    <cellStyle name="Normal 6 3 3 6 2 2 2" xfId="10029"/>
    <cellStyle name="Normal 6 3 3 6 2 3" xfId="10030"/>
    <cellStyle name="Normal 6 3 3 6 2 4" xfId="10031"/>
    <cellStyle name="Normal 6 3 3 6 3" xfId="10032"/>
    <cellStyle name="Normal 6 3 3 6 3 2" xfId="10033"/>
    <cellStyle name="Normal 6 3 3 6 4" xfId="10034"/>
    <cellStyle name="Normal 6 3 3 6 5" xfId="10035"/>
    <cellStyle name="Normal 6 3 3 7" xfId="10036"/>
    <cellStyle name="Normal 6 3 3 7 2" xfId="10037"/>
    <cellStyle name="Normal 6 3 3 7 2 2" xfId="10038"/>
    <cellStyle name="Normal 6 3 3 7 3" xfId="10039"/>
    <cellStyle name="Normal 6 3 3 7 4" xfId="10040"/>
    <cellStyle name="Normal 6 3 3 8" xfId="10041"/>
    <cellStyle name="Normal 6 3 3 8 2" xfId="10042"/>
    <cellStyle name="Normal 6 3 3 9" xfId="10043"/>
    <cellStyle name="Normal 6 3 4" xfId="10044"/>
    <cellStyle name="Normal 6 3 4 2" xfId="10045"/>
    <cellStyle name="Normal 6 3 4 2 2" xfId="10046"/>
    <cellStyle name="Normal 6 3 4 2 2 2" xfId="10047"/>
    <cellStyle name="Normal 6 3 4 2 2 2 2" xfId="10048"/>
    <cellStyle name="Normal 6 3 4 2 2 2 2 2" xfId="10049"/>
    <cellStyle name="Normal 6 3 4 2 2 2 2 2 2" xfId="10050"/>
    <cellStyle name="Normal 6 3 4 2 2 2 2 3" xfId="10051"/>
    <cellStyle name="Normal 6 3 4 2 2 2 2 4" xfId="10052"/>
    <cellStyle name="Normal 6 3 4 2 2 2 3" xfId="10053"/>
    <cellStyle name="Normal 6 3 4 2 2 2 3 2" xfId="10054"/>
    <cellStyle name="Normal 6 3 4 2 2 2 4" xfId="10055"/>
    <cellStyle name="Normal 6 3 4 2 2 2 5" xfId="10056"/>
    <cellStyle name="Normal 6 3 4 2 2 3" xfId="10057"/>
    <cellStyle name="Normal 6 3 4 2 2 3 2" xfId="10058"/>
    <cellStyle name="Normal 6 3 4 2 2 3 2 2" xfId="10059"/>
    <cellStyle name="Normal 6 3 4 2 2 3 3" xfId="10060"/>
    <cellStyle name="Normal 6 3 4 2 2 3 4" xfId="10061"/>
    <cellStyle name="Normal 6 3 4 2 2 4" xfId="10062"/>
    <cellStyle name="Normal 6 3 4 2 2 4 2" xfId="10063"/>
    <cellStyle name="Normal 6 3 4 2 2 5" xfId="10064"/>
    <cellStyle name="Normal 6 3 4 2 2 6" xfId="10065"/>
    <cellStyle name="Normal 6 3 4 2 3" xfId="10066"/>
    <cellStyle name="Normal 6 3 4 2 3 2" xfId="10067"/>
    <cellStyle name="Normal 6 3 4 2 3 2 2" xfId="10068"/>
    <cellStyle name="Normal 6 3 4 2 3 2 2 2" xfId="10069"/>
    <cellStyle name="Normal 6 3 4 2 3 2 3" xfId="10070"/>
    <cellStyle name="Normal 6 3 4 2 3 2 4" xfId="10071"/>
    <cellStyle name="Normal 6 3 4 2 3 3" xfId="10072"/>
    <cellStyle name="Normal 6 3 4 2 3 3 2" xfId="10073"/>
    <cellStyle name="Normal 6 3 4 2 3 4" xfId="10074"/>
    <cellStyle name="Normal 6 3 4 2 3 5" xfId="10075"/>
    <cellStyle name="Normal 6 3 4 2 4" xfId="10076"/>
    <cellStyle name="Normal 6 3 4 2 4 2" xfId="10077"/>
    <cellStyle name="Normal 6 3 4 2 4 2 2" xfId="10078"/>
    <cellStyle name="Normal 6 3 4 2 4 3" xfId="10079"/>
    <cellStyle name="Normal 6 3 4 2 4 4" xfId="10080"/>
    <cellStyle name="Normal 6 3 4 2 5" xfId="10081"/>
    <cellStyle name="Normal 6 3 4 2 5 2" xfId="10082"/>
    <cellStyle name="Normal 6 3 4 2 6" xfId="10083"/>
    <cellStyle name="Normal 6 3 4 2 7" xfId="10084"/>
    <cellStyle name="Normal 6 3 4 3" xfId="10085"/>
    <cellStyle name="Normal 6 3 4 3 2" xfId="10086"/>
    <cellStyle name="Normal 6 3 4 3 2 2" xfId="10087"/>
    <cellStyle name="Normal 6 3 4 3 2 2 2" xfId="10088"/>
    <cellStyle name="Normal 6 3 4 3 2 2 2 2" xfId="10089"/>
    <cellStyle name="Normal 6 3 4 3 2 2 3" xfId="10090"/>
    <cellStyle name="Normal 6 3 4 3 2 2 4" xfId="10091"/>
    <cellStyle name="Normal 6 3 4 3 2 3" xfId="10092"/>
    <cellStyle name="Normal 6 3 4 3 2 3 2" xfId="10093"/>
    <cellStyle name="Normal 6 3 4 3 2 4" xfId="10094"/>
    <cellStyle name="Normal 6 3 4 3 2 5" xfId="10095"/>
    <cellStyle name="Normal 6 3 4 3 3" xfId="10096"/>
    <cellStyle name="Normal 6 3 4 3 3 2" xfId="10097"/>
    <cellStyle name="Normal 6 3 4 3 3 2 2" xfId="10098"/>
    <cellStyle name="Normal 6 3 4 3 3 3" xfId="10099"/>
    <cellStyle name="Normal 6 3 4 3 3 4" xfId="10100"/>
    <cellStyle name="Normal 6 3 4 3 4" xfId="10101"/>
    <cellStyle name="Normal 6 3 4 3 4 2" xfId="10102"/>
    <cellStyle name="Normal 6 3 4 3 5" xfId="10103"/>
    <cellStyle name="Normal 6 3 4 3 6" xfId="10104"/>
    <cellStyle name="Normal 6 3 4 4" xfId="10105"/>
    <cellStyle name="Normal 6 3 4 4 2" xfId="10106"/>
    <cellStyle name="Normal 6 3 4 4 2 2" xfId="10107"/>
    <cellStyle name="Normal 6 3 4 4 2 2 2" xfId="10108"/>
    <cellStyle name="Normal 6 3 4 4 2 2 2 2" xfId="10109"/>
    <cellStyle name="Normal 6 3 4 4 2 2 3" xfId="10110"/>
    <cellStyle name="Normal 6 3 4 4 2 2 4" xfId="10111"/>
    <cellStyle name="Normal 6 3 4 4 2 3" xfId="10112"/>
    <cellStyle name="Normal 6 3 4 4 2 3 2" xfId="10113"/>
    <cellStyle name="Normal 6 3 4 4 2 4" xfId="10114"/>
    <cellStyle name="Normal 6 3 4 4 2 5" xfId="10115"/>
    <cellStyle name="Normal 6 3 4 4 3" xfId="10116"/>
    <cellStyle name="Normal 6 3 4 4 3 2" xfId="10117"/>
    <cellStyle name="Normal 6 3 4 4 3 2 2" xfId="10118"/>
    <cellStyle name="Normal 6 3 4 4 3 3" xfId="10119"/>
    <cellStyle name="Normal 6 3 4 4 3 4" xfId="10120"/>
    <cellStyle name="Normal 6 3 4 4 4" xfId="10121"/>
    <cellStyle name="Normal 6 3 4 4 4 2" xfId="10122"/>
    <cellStyle name="Normal 6 3 4 4 5" xfId="10123"/>
    <cellStyle name="Normal 6 3 4 4 6" xfId="10124"/>
    <cellStyle name="Normal 6 3 4 5" xfId="10125"/>
    <cellStyle name="Normal 6 3 4 5 2" xfId="10126"/>
    <cellStyle name="Normal 6 3 4 5 2 2" xfId="10127"/>
    <cellStyle name="Normal 6 3 4 5 2 2 2" xfId="10128"/>
    <cellStyle name="Normal 6 3 4 5 2 3" xfId="10129"/>
    <cellStyle name="Normal 6 3 4 5 2 4" xfId="10130"/>
    <cellStyle name="Normal 6 3 4 5 3" xfId="10131"/>
    <cellStyle name="Normal 6 3 4 5 3 2" xfId="10132"/>
    <cellStyle name="Normal 6 3 4 5 4" xfId="10133"/>
    <cellStyle name="Normal 6 3 4 5 5" xfId="10134"/>
    <cellStyle name="Normal 6 3 4 6" xfId="10135"/>
    <cellStyle name="Normal 6 3 4 6 2" xfId="10136"/>
    <cellStyle name="Normal 6 3 4 6 2 2" xfId="10137"/>
    <cellStyle name="Normal 6 3 4 6 3" xfId="10138"/>
    <cellStyle name="Normal 6 3 4 6 4" xfId="10139"/>
    <cellStyle name="Normal 6 3 4 7" xfId="10140"/>
    <cellStyle name="Normal 6 3 4 7 2" xfId="10141"/>
    <cellStyle name="Normal 6 3 4 8" xfId="10142"/>
    <cellStyle name="Normal 6 3 4 9" xfId="10143"/>
    <cellStyle name="Normal 6 3 5" xfId="10144"/>
    <cellStyle name="Normal 6 3 5 2" xfId="10145"/>
    <cellStyle name="Normal 6 3 5 2 2" xfId="10146"/>
    <cellStyle name="Normal 6 3 5 2 2 2" xfId="10147"/>
    <cellStyle name="Normal 6 3 5 2 2 2 2" xfId="10148"/>
    <cellStyle name="Normal 6 3 5 2 2 2 2 2" xfId="10149"/>
    <cellStyle name="Normal 6 3 5 2 2 2 2 2 2" xfId="10150"/>
    <cellStyle name="Normal 6 3 5 2 2 2 2 3" xfId="10151"/>
    <cellStyle name="Normal 6 3 5 2 2 2 2 4" xfId="10152"/>
    <cellStyle name="Normal 6 3 5 2 2 2 3" xfId="10153"/>
    <cellStyle name="Normal 6 3 5 2 2 2 3 2" xfId="10154"/>
    <cellStyle name="Normal 6 3 5 2 2 2 4" xfId="10155"/>
    <cellStyle name="Normal 6 3 5 2 2 2 5" xfId="10156"/>
    <cellStyle name="Normal 6 3 5 2 2 3" xfId="10157"/>
    <cellStyle name="Normal 6 3 5 2 2 3 2" xfId="10158"/>
    <cellStyle name="Normal 6 3 5 2 2 3 2 2" xfId="10159"/>
    <cellStyle name="Normal 6 3 5 2 2 3 3" xfId="10160"/>
    <cellStyle name="Normal 6 3 5 2 2 3 4" xfId="10161"/>
    <cellStyle name="Normal 6 3 5 2 2 4" xfId="10162"/>
    <cellStyle name="Normal 6 3 5 2 2 4 2" xfId="10163"/>
    <cellStyle name="Normal 6 3 5 2 2 5" xfId="10164"/>
    <cellStyle name="Normal 6 3 5 2 2 6" xfId="10165"/>
    <cellStyle name="Normal 6 3 5 2 3" xfId="10166"/>
    <cellStyle name="Normal 6 3 5 2 3 2" xfId="10167"/>
    <cellStyle name="Normal 6 3 5 2 3 2 2" xfId="10168"/>
    <cellStyle name="Normal 6 3 5 2 3 2 2 2" xfId="10169"/>
    <cellStyle name="Normal 6 3 5 2 3 2 3" xfId="10170"/>
    <cellStyle name="Normal 6 3 5 2 3 2 4" xfId="10171"/>
    <cellStyle name="Normal 6 3 5 2 3 3" xfId="10172"/>
    <cellStyle name="Normal 6 3 5 2 3 3 2" xfId="10173"/>
    <cellStyle name="Normal 6 3 5 2 3 4" xfId="10174"/>
    <cellStyle name="Normal 6 3 5 2 3 5" xfId="10175"/>
    <cellStyle name="Normal 6 3 5 2 4" xfId="10176"/>
    <cellStyle name="Normal 6 3 5 2 4 2" xfId="10177"/>
    <cellStyle name="Normal 6 3 5 2 4 2 2" xfId="10178"/>
    <cellStyle name="Normal 6 3 5 2 4 3" xfId="10179"/>
    <cellStyle name="Normal 6 3 5 2 4 4" xfId="10180"/>
    <cellStyle name="Normal 6 3 5 2 5" xfId="10181"/>
    <cellStyle name="Normal 6 3 5 2 5 2" xfId="10182"/>
    <cellStyle name="Normal 6 3 5 2 6" xfId="10183"/>
    <cellStyle name="Normal 6 3 5 2 7" xfId="10184"/>
    <cellStyle name="Normal 6 3 5 3" xfId="10185"/>
    <cellStyle name="Normal 6 3 5 3 2" xfId="10186"/>
    <cellStyle name="Normal 6 3 5 3 2 2" xfId="10187"/>
    <cellStyle name="Normal 6 3 5 3 2 2 2" xfId="10188"/>
    <cellStyle name="Normal 6 3 5 3 2 2 2 2" xfId="10189"/>
    <cellStyle name="Normal 6 3 5 3 2 2 3" xfId="10190"/>
    <cellStyle name="Normal 6 3 5 3 2 2 4" xfId="10191"/>
    <cellStyle name="Normal 6 3 5 3 2 3" xfId="10192"/>
    <cellStyle name="Normal 6 3 5 3 2 3 2" xfId="10193"/>
    <cellStyle name="Normal 6 3 5 3 2 4" xfId="10194"/>
    <cellStyle name="Normal 6 3 5 3 2 5" xfId="10195"/>
    <cellStyle name="Normal 6 3 5 3 3" xfId="10196"/>
    <cellStyle name="Normal 6 3 5 3 3 2" xfId="10197"/>
    <cellStyle name="Normal 6 3 5 3 3 2 2" xfId="10198"/>
    <cellStyle name="Normal 6 3 5 3 3 3" xfId="10199"/>
    <cellStyle name="Normal 6 3 5 3 3 4" xfId="10200"/>
    <cellStyle name="Normal 6 3 5 3 4" xfId="10201"/>
    <cellStyle name="Normal 6 3 5 3 4 2" xfId="10202"/>
    <cellStyle name="Normal 6 3 5 3 5" xfId="10203"/>
    <cellStyle name="Normal 6 3 5 3 6" xfId="10204"/>
    <cellStyle name="Normal 6 3 5 4" xfId="10205"/>
    <cellStyle name="Normal 6 3 5 4 2" xfId="10206"/>
    <cellStyle name="Normal 6 3 5 4 2 2" xfId="10207"/>
    <cellStyle name="Normal 6 3 5 4 2 2 2" xfId="10208"/>
    <cellStyle name="Normal 6 3 5 4 2 2 2 2" xfId="10209"/>
    <cellStyle name="Normal 6 3 5 4 2 2 3" xfId="10210"/>
    <cellStyle name="Normal 6 3 5 4 2 2 4" xfId="10211"/>
    <cellStyle name="Normal 6 3 5 4 2 3" xfId="10212"/>
    <cellStyle name="Normal 6 3 5 4 2 3 2" xfId="10213"/>
    <cellStyle name="Normal 6 3 5 4 2 4" xfId="10214"/>
    <cellStyle name="Normal 6 3 5 4 2 5" xfId="10215"/>
    <cellStyle name="Normal 6 3 5 4 3" xfId="10216"/>
    <cellStyle name="Normal 6 3 5 4 3 2" xfId="10217"/>
    <cellStyle name="Normal 6 3 5 4 3 2 2" xfId="10218"/>
    <cellStyle name="Normal 6 3 5 4 3 3" xfId="10219"/>
    <cellStyle name="Normal 6 3 5 4 3 4" xfId="10220"/>
    <cellStyle name="Normal 6 3 5 4 4" xfId="10221"/>
    <cellStyle name="Normal 6 3 5 4 4 2" xfId="10222"/>
    <cellStyle name="Normal 6 3 5 4 5" xfId="10223"/>
    <cellStyle name="Normal 6 3 5 4 6" xfId="10224"/>
    <cellStyle name="Normal 6 3 5 5" xfId="10225"/>
    <cellStyle name="Normal 6 3 5 5 2" xfId="10226"/>
    <cellStyle name="Normal 6 3 5 5 2 2" xfId="10227"/>
    <cellStyle name="Normal 6 3 5 5 2 2 2" xfId="10228"/>
    <cellStyle name="Normal 6 3 5 5 2 3" xfId="10229"/>
    <cellStyle name="Normal 6 3 5 5 2 4" xfId="10230"/>
    <cellStyle name="Normal 6 3 5 5 3" xfId="10231"/>
    <cellStyle name="Normal 6 3 5 5 3 2" xfId="10232"/>
    <cellStyle name="Normal 6 3 5 5 4" xfId="10233"/>
    <cellStyle name="Normal 6 3 5 5 5" xfId="10234"/>
    <cellStyle name="Normal 6 3 5 6" xfId="10235"/>
    <cellStyle name="Normal 6 3 5 6 2" xfId="10236"/>
    <cellStyle name="Normal 6 3 5 6 2 2" xfId="10237"/>
    <cellStyle name="Normal 6 3 5 6 3" xfId="10238"/>
    <cellStyle name="Normal 6 3 5 6 4" xfId="10239"/>
    <cellStyle name="Normal 6 3 5 7" xfId="10240"/>
    <cellStyle name="Normal 6 3 5 7 2" xfId="10241"/>
    <cellStyle name="Normal 6 3 5 8" xfId="10242"/>
    <cellStyle name="Normal 6 3 5 9" xfId="10243"/>
    <cellStyle name="Normal 6 3 6" xfId="10244"/>
    <cellStyle name="Normal 6 3 6 2" xfId="10245"/>
    <cellStyle name="Normal 6 3 6 2 2" xfId="10246"/>
    <cellStyle name="Normal 6 3 6 2 2 2" xfId="10247"/>
    <cellStyle name="Normal 6 3 6 2 2 2 2" xfId="10248"/>
    <cellStyle name="Normal 6 3 6 2 2 2 2 2" xfId="10249"/>
    <cellStyle name="Normal 6 3 6 2 2 2 3" xfId="10250"/>
    <cellStyle name="Normal 6 3 6 2 2 2 4" xfId="10251"/>
    <cellStyle name="Normal 6 3 6 2 2 3" xfId="10252"/>
    <cellStyle name="Normal 6 3 6 2 2 3 2" xfId="10253"/>
    <cellStyle name="Normal 6 3 6 2 2 4" xfId="10254"/>
    <cellStyle name="Normal 6 3 6 2 2 5" xfId="10255"/>
    <cellStyle name="Normal 6 3 6 2 3" xfId="10256"/>
    <cellStyle name="Normal 6 3 6 2 3 2" xfId="10257"/>
    <cellStyle name="Normal 6 3 6 2 3 2 2" xfId="10258"/>
    <cellStyle name="Normal 6 3 6 2 3 3" xfId="10259"/>
    <cellStyle name="Normal 6 3 6 2 3 4" xfId="10260"/>
    <cellStyle name="Normal 6 3 6 2 4" xfId="10261"/>
    <cellStyle name="Normal 6 3 6 2 4 2" xfId="10262"/>
    <cellStyle name="Normal 6 3 6 2 5" xfId="10263"/>
    <cellStyle name="Normal 6 3 6 2 6" xfId="10264"/>
    <cellStyle name="Normal 6 3 6 3" xfId="10265"/>
    <cellStyle name="Normal 6 3 6 3 2" xfId="10266"/>
    <cellStyle name="Normal 6 3 6 3 2 2" xfId="10267"/>
    <cellStyle name="Normal 6 3 6 3 2 2 2" xfId="10268"/>
    <cellStyle name="Normal 6 3 6 3 2 3" xfId="10269"/>
    <cellStyle name="Normal 6 3 6 3 2 4" xfId="10270"/>
    <cellStyle name="Normal 6 3 6 3 3" xfId="10271"/>
    <cellStyle name="Normal 6 3 6 3 3 2" xfId="10272"/>
    <cellStyle name="Normal 6 3 6 3 4" xfId="10273"/>
    <cellStyle name="Normal 6 3 6 3 5" xfId="10274"/>
    <cellStyle name="Normal 6 3 6 4" xfId="10275"/>
    <cellStyle name="Normal 6 3 6 4 2" xfId="10276"/>
    <cellStyle name="Normal 6 3 6 4 2 2" xfId="10277"/>
    <cellStyle name="Normal 6 3 6 4 3" xfId="10278"/>
    <cellStyle name="Normal 6 3 6 4 4" xfId="10279"/>
    <cellStyle name="Normal 6 3 6 5" xfId="10280"/>
    <cellStyle name="Normal 6 3 6 5 2" xfId="10281"/>
    <cellStyle name="Normal 6 3 6 6" xfId="10282"/>
    <cellStyle name="Normal 6 3 6 7" xfId="10283"/>
    <cellStyle name="Normal 6 3 7" xfId="10284"/>
    <cellStyle name="Normal 6 3 7 2" xfId="10285"/>
    <cellStyle name="Normal 6 3 7 2 2" xfId="10286"/>
    <cellStyle name="Normal 6 3 7 2 2 2" xfId="10287"/>
    <cellStyle name="Normal 6 3 7 2 2 2 2" xfId="10288"/>
    <cellStyle name="Normal 6 3 7 2 2 3" xfId="10289"/>
    <cellStyle name="Normal 6 3 7 2 2 4" xfId="10290"/>
    <cellStyle name="Normal 6 3 7 2 3" xfId="10291"/>
    <cellStyle name="Normal 6 3 7 2 3 2" xfId="10292"/>
    <cellStyle name="Normal 6 3 7 2 4" xfId="10293"/>
    <cellStyle name="Normal 6 3 7 2 5" xfId="10294"/>
    <cellStyle name="Normal 6 3 7 3" xfId="10295"/>
    <cellStyle name="Normal 6 3 7 3 2" xfId="10296"/>
    <cellStyle name="Normal 6 3 7 3 2 2" xfId="10297"/>
    <cellStyle name="Normal 6 3 7 3 3" xfId="10298"/>
    <cellStyle name="Normal 6 3 7 3 4" xfId="10299"/>
    <cellStyle name="Normal 6 3 7 4" xfId="10300"/>
    <cellStyle name="Normal 6 3 7 4 2" xfId="10301"/>
    <cellStyle name="Normal 6 3 7 5" xfId="10302"/>
    <cellStyle name="Normal 6 3 7 6" xfId="10303"/>
    <cellStyle name="Normal 6 3 8" xfId="10304"/>
    <cellStyle name="Normal 6 3 8 2" xfId="10305"/>
    <cellStyle name="Normal 6 3 8 2 2" xfId="10306"/>
    <cellStyle name="Normal 6 3 8 2 2 2" xfId="10307"/>
    <cellStyle name="Normal 6 3 8 2 2 2 2" xfId="10308"/>
    <cellStyle name="Normal 6 3 8 2 2 3" xfId="10309"/>
    <cellStyle name="Normal 6 3 8 2 2 4" xfId="10310"/>
    <cellStyle name="Normal 6 3 8 2 3" xfId="10311"/>
    <cellStyle name="Normal 6 3 8 2 3 2" xfId="10312"/>
    <cellStyle name="Normal 6 3 8 2 4" xfId="10313"/>
    <cellStyle name="Normal 6 3 8 2 5" xfId="10314"/>
    <cellStyle name="Normal 6 3 8 3" xfId="10315"/>
    <cellStyle name="Normal 6 3 8 3 2" xfId="10316"/>
    <cellStyle name="Normal 6 3 8 3 2 2" xfId="10317"/>
    <cellStyle name="Normal 6 3 8 3 3" xfId="10318"/>
    <cellStyle name="Normal 6 3 8 3 4" xfId="10319"/>
    <cellStyle name="Normal 6 3 8 4" xfId="10320"/>
    <cellStyle name="Normal 6 3 8 4 2" xfId="10321"/>
    <cellStyle name="Normal 6 3 8 5" xfId="10322"/>
    <cellStyle name="Normal 6 3 8 6" xfId="10323"/>
    <cellStyle name="Normal 6 3 9" xfId="10324"/>
    <cellStyle name="Normal 6 3 9 2" xfId="10325"/>
    <cellStyle name="Normal 6 3 9 2 2" xfId="10326"/>
    <cellStyle name="Normal 6 3 9 2 2 2" xfId="10327"/>
    <cellStyle name="Normal 6 3 9 2 3" xfId="10328"/>
    <cellStyle name="Normal 6 3 9 2 4" xfId="10329"/>
    <cellStyle name="Normal 6 3 9 3" xfId="10330"/>
    <cellStyle name="Normal 6 3 9 3 2" xfId="10331"/>
    <cellStyle name="Normal 6 3 9 4" xfId="10332"/>
    <cellStyle name="Normal 6 3 9 5" xfId="10333"/>
    <cellStyle name="Normal 6 4" xfId="10334"/>
    <cellStyle name="Normal 6 4 10" xfId="10335"/>
    <cellStyle name="Normal 6 4 10 2" xfId="10336"/>
    <cellStyle name="Normal 6 4 10 2 2" xfId="10337"/>
    <cellStyle name="Normal 6 4 10 3" xfId="10338"/>
    <cellStyle name="Normal 6 4 10 4" xfId="10339"/>
    <cellStyle name="Normal 6 4 11" xfId="10340"/>
    <cellStyle name="Normal 6 4 11 2" xfId="10341"/>
    <cellStyle name="Normal 6 4 11 2 2" xfId="10342"/>
    <cellStyle name="Normal 6 4 11 3" xfId="10343"/>
    <cellStyle name="Normal 6 4 12" xfId="10344"/>
    <cellStyle name="Normal 6 4 12 2" xfId="10345"/>
    <cellStyle name="Normal 6 4 12 2 2" xfId="10346"/>
    <cellStyle name="Normal 6 4 12 3" xfId="10347"/>
    <cellStyle name="Normal 6 4 13" xfId="10348"/>
    <cellStyle name="Normal 6 4 13 2" xfId="10349"/>
    <cellStyle name="Normal 6 4 14" xfId="10350"/>
    <cellStyle name="Normal 6 4 15" xfId="10351"/>
    <cellStyle name="Normal 6 4 2" xfId="10352"/>
    <cellStyle name="Normal 6 4 2 10" xfId="10353"/>
    <cellStyle name="Normal 6 4 2 11" xfId="10354"/>
    <cellStyle name="Normal 6 4 2 2" xfId="10355"/>
    <cellStyle name="Normal 6 4 2 2 2" xfId="10356"/>
    <cellStyle name="Normal 6 4 2 2 2 2" xfId="10357"/>
    <cellStyle name="Normal 6 4 2 2 2 2 2" xfId="10358"/>
    <cellStyle name="Normal 6 4 2 2 2 2 2 2" xfId="10359"/>
    <cellStyle name="Normal 6 4 2 2 2 2 2 2 2" xfId="10360"/>
    <cellStyle name="Normal 6 4 2 2 2 2 2 2 2 2" xfId="10361"/>
    <cellStyle name="Normal 6 4 2 2 2 2 2 2 3" xfId="10362"/>
    <cellStyle name="Normal 6 4 2 2 2 2 2 2 4" xfId="10363"/>
    <cellStyle name="Normal 6 4 2 2 2 2 2 3" xfId="10364"/>
    <cellStyle name="Normal 6 4 2 2 2 2 2 3 2" xfId="10365"/>
    <cellStyle name="Normal 6 4 2 2 2 2 2 4" xfId="10366"/>
    <cellStyle name="Normal 6 4 2 2 2 2 2 5" xfId="10367"/>
    <cellStyle name="Normal 6 4 2 2 2 2 3" xfId="10368"/>
    <cellStyle name="Normal 6 4 2 2 2 2 3 2" xfId="10369"/>
    <cellStyle name="Normal 6 4 2 2 2 2 3 2 2" xfId="10370"/>
    <cellStyle name="Normal 6 4 2 2 2 2 3 3" xfId="10371"/>
    <cellStyle name="Normal 6 4 2 2 2 2 3 4" xfId="10372"/>
    <cellStyle name="Normal 6 4 2 2 2 2 4" xfId="10373"/>
    <cellStyle name="Normal 6 4 2 2 2 2 4 2" xfId="10374"/>
    <cellStyle name="Normal 6 4 2 2 2 2 5" xfId="10375"/>
    <cellStyle name="Normal 6 4 2 2 2 2 6" xfId="10376"/>
    <cellStyle name="Normal 6 4 2 2 2 3" xfId="10377"/>
    <cellStyle name="Normal 6 4 2 2 2 3 2" xfId="10378"/>
    <cellStyle name="Normal 6 4 2 2 2 3 2 2" xfId="10379"/>
    <cellStyle name="Normal 6 4 2 2 2 3 2 2 2" xfId="10380"/>
    <cellStyle name="Normal 6 4 2 2 2 3 2 3" xfId="10381"/>
    <cellStyle name="Normal 6 4 2 2 2 3 2 4" xfId="10382"/>
    <cellStyle name="Normal 6 4 2 2 2 3 3" xfId="10383"/>
    <cellStyle name="Normal 6 4 2 2 2 3 3 2" xfId="10384"/>
    <cellStyle name="Normal 6 4 2 2 2 3 4" xfId="10385"/>
    <cellStyle name="Normal 6 4 2 2 2 3 5" xfId="10386"/>
    <cellStyle name="Normal 6 4 2 2 2 4" xfId="10387"/>
    <cellStyle name="Normal 6 4 2 2 2 4 2" xfId="10388"/>
    <cellStyle name="Normal 6 4 2 2 2 4 2 2" xfId="10389"/>
    <cellStyle name="Normal 6 4 2 2 2 4 3" xfId="10390"/>
    <cellStyle name="Normal 6 4 2 2 2 4 4" xfId="10391"/>
    <cellStyle name="Normal 6 4 2 2 2 5" xfId="10392"/>
    <cellStyle name="Normal 6 4 2 2 2 5 2" xfId="10393"/>
    <cellStyle name="Normal 6 4 2 2 2 6" xfId="10394"/>
    <cellStyle name="Normal 6 4 2 2 2 7" xfId="10395"/>
    <cellStyle name="Normal 6 4 2 2 3" xfId="10396"/>
    <cellStyle name="Normal 6 4 2 2 3 2" xfId="10397"/>
    <cellStyle name="Normal 6 4 2 2 3 2 2" xfId="10398"/>
    <cellStyle name="Normal 6 4 2 2 3 2 2 2" xfId="10399"/>
    <cellStyle name="Normal 6 4 2 2 3 2 2 2 2" xfId="10400"/>
    <cellStyle name="Normal 6 4 2 2 3 2 2 3" xfId="10401"/>
    <cellStyle name="Normal 6 4 2 2 3 2 2 4" xfId="10402"/>
    <cellStyle name="Normal 6 4 2 2 3 2 3" xfId="10403"/>
    <cellStyle name="Normal 6 4 2 2 3 2 3 2" xfId="10404"/>
    <cellStyle name="Normal 6 4 2 2 3 2 4" xfId="10405"/>
    <cellStyle name="Normal 6 4 2 2 3 2 5" xfId="10406"/>
    <cellStyle name="Normal 6 4 2 2 3 3" xfId="10407"/>
    <cellStyle name="Normal 6 4 2 2 3 3 2" xfId="10408"/>
    <cellStyle name="Normal 6 4 2 2 3 3 2 2" xfId="10409"/>
    <cellStyle name="Normal 6 4 2 2 3 3 3" xfId="10410"/>
    <cellStyle name="Normal 6 4 2 2 3 3 4" xfId="10411"/>
    <cellStyle name="Normal 6 4 2 2 3 4" xfId="10412"/>
    <cellStyle name="Normal 6 4 2 2 3 4 2" xfId="10413"/>
    <cellStyle name="Normal 6 4 2 2 3 5" xfId="10414"/>
    <cellStyle name="Normal 6 4 2 2 3 6" xfId="10415"/>
    <cellStyle name="Normal 6 4 2 2 4" xfId="10416"/>
    <cellStyle name="Normal 6 4 2 2 4 2" xfId="10417"/>
    <cellStyle name="Normal 6 4 2 2 4 2 2" xfId="10418"/>
    <cellStyle name="Normal 6 4 2 2 4 2 2 2" xfId="10419"/>
    <cellStyle name="Normal 6 4 2 2 4 2 2 2 2" xfId="10420"/>
    <cellStyle name="Normal 6 4 2 2 4 2 2 3" xfId="10421"/>
    <cellStyle name="Normal 6 4 2 2 4 2 2 4" xfId="10422"/>
    <cellStyle name="Normal 6 4 2 2 4 2 3" xfId="10423"/>
    <cellStyle name="Normal 6 4 2 2 4 2 3 2" xfId="10424"/>
    <cellStyle name="Normal 6 4 2 2 4 2 4" xfId="10425"/>
    <cellStyle name="Normal 6 4 2 2 4 2 5" xfId="10426"/>
    <cellStyle name="Normal 6 4 2 2 4 3" xfId="10427"/>
    <cellStyle name="Normal 6 4 2 2 4 3 2" xfId="10428"/>
    <cellStyle name="Normal 6 4 2 2 4 3 2 2" xfId="10429"/>
    <cellStyle name="Normal 6 4 2 2 4 3 3" xfId="10430"/>
    <cellStyle name="Normal 6 4 2 2 4 3 4" xfId="10431"/>
    <cellStyle name="Normal 6 4 2 2 4 4" xfId="10432"/>
    <cellStyle name="Normal 6 4 2 2 4 4 2" xfId="10433"/>
    <cellStyle name="Normal 6 4 2 2 4 5" xfId="10434"/>
    <cellStyle name="Normal 6 4 2 2 4 6" xfId="10435"/>
    <cellStyle name="Normal 6 4 2 2 5" xfId="10436"/>
    <cellStyle name="Normal 6 4 2 2 5 2" xfId="10437"/>
    <cellStyle name="Normal 6 4 2 2 5 2 2" xfId="10438"/>
    <cellStyle name="Normal 6 4 2 2 5 2 2 2" xfId="10439"/>
    <cellStyle name="Normal 6 4 2 2 5 2 3" xfId="10440"/>
    <cellStyle name="Normal 6 4 2 2 5 2 4" xfId="10441"/>
    <cellStyle name="Normal 6 4 2 2 5 3" xfId="10442"/>
    <cellStyle name="Normal 6 4 2 2 5 3 2" xfId="10443"/>
    <cellStyle name="Normal 6 4 2 2 5 4" xfId="10444"/>
    <cellStyle name="Normal 6 4 2 2 5 5" xfId="10445"/>
    <cellStyle name="Normal 6 4 2 2 6" xfId="10446"/>
    <cellStyle name="Normal 6 4 2 2 6 2" xfId="10447"/>
    <cellStyle name="Normal 6 4 2 2 6 2 2" xfId="10448"/>
    <cellStyle name="Normal 6 4 2 2 6 3" xfId="10449"/>
    <cellStyle name="Normal 6 4 2 2 6 4" xfId="10450"/>
    <cellStyle name="Normal 6 4 2 2 7" xfId="10451"/>
    <cellStyle name="Normal 6 4 2 2 7 2" xfId="10452"/>
    <cellStyle name="Normal 6 4 2 2 8" xfId="10453"/>
    <cellStyle name="Normal 6 4 2 2 9" xfId="10454"/>
    <cellStyle name="Normal 6 4 2 3" xfId="10455"/>
    <cellStyle name="Normal 6 4 2 3 2" xfId="10456"/>
    <cellStyle name="Normal 6 4 2 3 2 2" xfId="10457"/>
    <cellStyle name="Normal 6 4 2 3 2 2 2" xfId="10458"/>
    <cellStyle name="Normal 6 4 2 3 2 2 2 2" xfId="10459"/>
    <cellStyle name="Normal 6 4 2 3 2 2 2 2 2" xfId="10460"/>
    <cellStyle name="Normal 6 4 2 3 2 2 2 3" xfId="10461"/>
    <cellStyle name="Normal 6 4 2 3 2 2 2 4" xfId="10462"/>
    <cellStyle name="Normal 6 4 2 3 2 2 3" xfId="10463"/>
    <cellStyle name="Normal 6 4 2 3 2 2 3 2" xfId="10464"/>
    <cellStyle name="Normal 6 4 2 3 2 2 4" xfId="10465"/>
    <cellStyle name="Normal 6 4 2 3 2 2 5" xfId="10466"/>
    <cellStyle name="Normal 6 4 2 3 2 3" xfId="10467"/>
    <cellStyle name="Normal 6 4 2 3 2 3 2" xfId="10468"/>
    <cellStyle name="Normal 6 4 2 3 2 3 2 2" xfId="10469"/>
    <cellStyle name="Normal 6 4 2 3 2 3 3" xfId="10470"/>
    <cellStyle name="Normal 6 4 2 3 2 3 4" xfId="10471"/>
    <cellStyle name="Normal 6 4 2 3 2 4" xfId="10472"/>
    <cellStyle name="Normal 6 4 2 3 2 4 2" xfId="10473"/>
    <cellStyle name="Normal 6 4 2 3 2 5" xfId="10474"/>
    <cellStyle name="Normal 6 4 2 3 2 6" xfId="10475"/>
    <cellStyle name="Normal 6 4 2 3 3" xfId="10476"/>
    <cellStyle name="Normal 6 4 2 3 3 2" xfId="10477"/>
    <cellStyle name="Normal 6 4 2 3 3 2 2" xfId="10478"/>
    <cellStyle name="Normal 6 4 2 3 3 2 2 2" xfId="10479"/>
    <cellStyle name="Normal 6 4 2 3 3 2 3" xfId="10480"/>
    <cellStyle name="Normal 6 4 2 3 3 2 4" xfId="10481"/>
    <cellStyle name="Normal 6 4 2 3 3 3" xfId="10482"/>
    <cellStyle name="Normal 6 4 2 3 3 3 2" xfId="10483"/>
    <cellStyle name="Normal 6 4 2 3 3 4" xfId="10484"/>
    <cellStyle name="Normal 6 4 2 3 3 5" xfId="10485"/>
    <cellStyle name="Normal 6 4 2 3 4" xfId="10486"/>
    <cellStyle name="Normal 6 4 2 3 4 2" xfId="10487"/>
    <cellStyle name="Normal 6 4 2 3 4 2 2" xfId="10488"/>
    <cellStyle name="Normal 6 4 2 3 4 3" xfId="10489"/>
    <cellStyle name="Normal 6 4 2 3 4 4" xfId="10490"/>
    <cellStyle name="Normal 6 4 2 3 5" xfId="10491"/>
    <cellStyle name="Normal 6 4 2 3 5 2" xfId="10492"/>
    <cellStyle name="Normal 6 4 2 3 6" xfId="10493"/>
    <cellStyle name="Normal 6 4 2 3 7" xfId="10494"/>
    <cellStyle name="Normal 6 4 2 4" xfId="10495"/>
    <cellStyle name="Normal 6 4 2 4 2" xfId="10496"/>
    <cellStyle name="Normal 6 4 2 4 2 2" xfId="10497"/>
    <cellStyle name="Normal 6 4 2 4 2 2 2" xfId="10498"/>
    <cellStyle name="Normal 6 4 2 4 2 2 2 2" xfId="10499"/>
    <cellStyle name="Normal 6 4 2 4 2 2 3" xfId="10500"/>
    <cellStyle name="Normal 6 4 2 4 2 2 4" xfId="10501"/>
    <cellStyle name="Normal 6 4 2 4 2 3" xfId="10502"/>
    <cellStyle name="Normal 6 4 2 4 2 3 2" xfId="10503"/>
    <cellStyle name="Normal 6 4 2 4 2 4" xfId="10504"/>
    <cellStyle name="Normal 6 4 2 4 2 5" xfId="10505"/>
    <cellStyle name="Normal 6 4 2 4 3" xfId="10506"/>
    <cellStyle name="Normal 6 4 2 4 3 2" xfId="10507"/>
    <cellStyle name="Normal 6 4 2 4 3 2 2" xfId="10508"/>
    <cellStyle name="Normal 6 4 2 4 3 3" xfId="10509"/>
    <cellStyle name="Normal 6 4 2 4 3 4" xfId="10510"/>
    <cellStyle name="Normal 6 4 2 4 4" xfId="10511"/>
    <cellStyle name="Normal 6 4 2 4 4 2" xfId="10512"/>
    <cellStyle name="Normal 6 4 2 4 5" xfId="10513"/>
    <cellStyle name="Normal 6 4 2 4 6" xfId="10514"/>
    <cellStyle name="Normal 6 4 2 5" xfId="10515"/>
    <cellStyle name="Normal 6 4 2 5 2" xfId="10516"/>
    <cellStyle name="Normal 6 4 2 5 2 2" xfId="10517"/>
    <cellStyle name="Normal 6 4 2 5 2 2 2" xfId="10518"/>
    <cellStyle name="Normal 6 4 2 5 2 2 2 2" xfId="10519"/>
    <cellStyle name="Normal 6 4 2 5 2 2 3" xfId="10520"/>
    <cellStyle name="Normal 6 4 2 5 2 2 4" xfId="10521"/>
    <cellStyle name="Normal 6 4 2 5 2 3" xfId="10522"/>
    <cellStyle name="Normal 6 4 2 5 2 3 2" xfId="10523"/>
    <cellStyle name="Normal 6 4 2 5 2 4" xfId="10524"/>
    <cellStyle name="Normal 6 4 2 5 2 5" xfId="10525"/>
    <cellStyle name="Normal 6 4 2 5 3" xfId="10526"/>
    <cellStyle name="Normal 6 4 2 5 3 2" xfId="10527"/>
    <cellStyle name="Normal 6 4 2 5 3 2 2" xfId="10528"/>
    <cellStyle name="Normal 6 4 2 5 3 3" xfId="10529"/>
    <cellStyle name="Normal 6 4 2 5 3 4" xfId="10530"/>
    <cellStyle name="Normal 6 4 2 5 4" xfId="10531"/>
    <cellStyle name="Normal 6 4 2 5 4 2" xfId="10532"/>
    <cellStyle name="Normal 6 4 2 5 5" xfId="10533"/>
    <cellStyle name="Normal 6 4 2 5 6" xfId="10534"/>
    <cellStyle name="Normal 6 4 2 6" xfId="10535"/>
    <cellStyle name="Normal 6 4 2 6 2" xfId="10536"/>
    <cellStyle name="Normal 6 4 2 6 2 2" xfId="10537"/>
    <cellStyle name="Normal 6 4 2 6 2 2 2" xfId="10538"/>
    <cellStyle name="Normal 6 4 2 6 2 3" xfId="10539"/>
    <cellStyle name="Normal 6 4 2 6 2 4" xfId="10540"/>
    <cellStyle name="Normal 6 4 2 6 3" xfId="10541"/>
    <cellStyle name="Normal 6 4 2 6 3 2" xfId="10542"/>
    <cellStyle name="Normal 6 4 2 6 4" xfId="10543"/>
    <cellStyle name="Normal 6 4 2 6 5" xfId="10544"/>
    <cellStyle name="Normal 6 4 2 7" xfId="10545"/>
    <cellStyle name="Normal 6 4 2 7 2" xfId="10546"/>
    <cellStyle name="Normal 6 4 2 7 2 2" xfId="10547"/>
    <cellStyle name="Normal 6 4 2 7 3" xfId="10548"/>
    <cellStyle name="Normal 6 4 2 7 4" xfId="10549"/>
    <cellStyle name="Normal 6 4 2 8" xfId="10550"/>
    <cellStyle name="Normal 6 4 2 8 2" xfId="10551"/>
    <cellStyle name="Normal 6 4 2 9" xfId="10552"/>
    <cellStyle name="Normal 6 4 3" xfId="10553"/>
    <cellStyle name="Normal 6 4 3 2" xfId="10554"/>
    <cellStyle name="Normal 6 4 3 2 2" xfId="10555"/>
    <cellStyle name="Normal 6 4 3 2 2 2" xfId="10556"/>
    <cellStyle name="Normal 6 4 3 2 2 2 2" xfId="10557"/>
    <cellStyle name="Normal 6 4 3 2 2 2 2 2" xfId="10558"/>
    <cellStyle name="Normal 6 4 3 2 2 2 2 2 2" xfId="10559"/>
    <cellStyle name="Normal 6 4 3 2 2 2 2 3" xfId="10560"/>
    <cellStyle name="Normal 6 4 3 2 2 2 2 4" xfId="10561"/>
    <cellStyle name="Normal 6 4 3 2 2 2 3" xfId="10562"/>
    <cellStyle name="Normal 6 4 3 2 2 2 3 2" xfId="10563"/>
    <cellStyle name="Normal 6 4 3 2 2 2 4" xfId="10564"/>
    <cellStyle name="Normal 6 4 3 2 2 2 5" xfId="10565"/>
    <cellStyle name="Normal 6 4 3 2 2 3" xfId="10566"/>
    <cellStyle name="Normal 6 4 3 2 2 3 2" xfId="10567"/>
    <cellStyle name="Normal 6 4 3 2 2 3 2 2" xfId="10568"/>
    <cellStyle name="Normal 6 4 3 2 2 3 3" xfId="10569"/>
    <cellStyle name="Normal 6 4 3 2 2 3 4" xfId="10570"/>
    <cellStyle name="Normal 6 4 3 2 2 4" xfId="10571"/>
    <cellStyle name="Normal 6 4 3 2 2 4 2" xfId="10572"/>
    <cellStyle name="Normal 6 4 3 2 2 5" xfId="10573"/>
    <cellStyle name="Normal 6 4 3 2 2 6" xfId="10574"/>
    <cellStyle name="Normal 6 4 3 2 3" xfId="10575"/>
    <cellStyle name="Normal 6 4 3 2 3 2" xfId="10576"/>
    <cellStyle name="Normal 6 4 3 2 3 2 2" xfId="10577"/>
    <cellStyle name="Normal 6 4 3 2 3 2 2 2" xfId="10578"/>
    <cellStyle name="Normal 6 4 3 2 3 2 3" xfId="10579"/>
    <cellStyle name="Normal 6 4 3 2 3 2 4" xfId="10580"/>
    <cellStyle name="Normal 6 4 3 2 3 3" xfId="10581"/>
    <cellStyle name="Normal 6 4 3 2 3 3 2" xfId="10582"/>
    <cellStyle name="Normal 6 4 3 2 3 4" xfId="10583"/>
    <cellStyle name="Normal 6 4 3 2 3 5" xfId="10584"/>
    <cellStyle name="Normal 6 4 3 2 4" xfId="10585"/>
    <cellStyle name="Normal 6 4 3 2 4 2" xfId="10586"/>
    <cellStyle name="Normal 6 4 3 2 4 2 2" xfId="10587"/>
    <cellStyle name="Normal 6 4 3 2 4 3" xfId="10588"/>
    <cellStyle name="Normal 6 4 3 2 4 4" xfId="10589"/>
    <cellStyle name="Normal 6 4 3 2 5" xfId="10590"/>
    <cellStyle name="Normal 6 4 3 2 5 2" xfId="10591"/>
    <cellStyle name="Normal 6 4 3 2 6" xfId="10592"/>
    <cellStyle name="Normal 6 4 3 2 7" xfId="10593"/>
    <cellStyle name="Normal 6 4 3 3" xfId="10594"/>
    <cellStyle name="Normal 6 4 3 3 2" xfId="10595"/>
    <cellStyle name="Normal 6 4 3 3 2 2" xfId="10596"/>
    <cellStyle name="Normal 6 4 3 3 2 2 2" xfId="10597"/>
    <cellStyle name="Normal 6 4 3 3 2 2 2 2" xfId="10598"/>
    <cellStyle name="Normal 6 4 3 3 2 2 3" xfId="10599"/>
    <cellStyle name="Normal 6 4 3 3 2 2 4" xfId="10600"/>
    <cellStyle name="Normal 6 4 3 3 2 3" xfId="10601"/>
    <cellStyle name="Normal 6 4 3 3 2 3 2" xfId="10602"/>
    <cellStyle name="Normal 6 4 3 3 2 4" xfId="10603"/>
    <cellStyle name="Normal 6 4 3 3 2 5" xfId="10604"/>
    <cellStyle name="Normal 6 4 3 3 3" xfId="10605"/>
    <cellStyle name="Normal 6 4 3 3 3 2" xfId="10606"/>
    <cellStyle name="Normal 6 4 3 3 3 2 2" xfId="10607"/>
    <cellStyle name="Normal 6 4 3 3 3 3" xfId="10608"/>
    <cellStyle name="Normal 6 4 3 3 3 4" xfId="10609"/>
    <cellStyle name="Normal 6 4 3 3 4" xfId="10610"/>
    <cellStyle name="Normal 6 4 3 3 4 2" xfId="10611"/>
    <cellStyle name="Normal 6 4 3 3 5" xfId="10612"/>
    <cellStyle name="Normal 6 4 3 3 6" xfId="10613"/>
    <cellStyle name="Normal 6 4 3 4" xfId="10614"/>
    <cellStyle name="Normal 6 4 3 4 2" xfId="10615"/>
    <cellStyle name="Normal 6 4 3 4 2 2" xfId="10616"/>
    <cellStyle name="Normal 6 4 3 4 2 2 2" xfId="10617"/>
    <cellStyle name="Normal 6 4 3 4 2 2 2 2" xfId="10618"/>
    <cellStyle name="Normal 6 4 3 4 2 2 3" xfId="10619"/>
    <cellStyle name="Normal 6 4 3 4 2 2 4" xfId="10620"/>
    <cellStyle name="Normal 6 4 3 4 2 3" xfId="10621"/>
    <cellStyle name="Normal 6 4 3 4 2 3 2" xfId="10622"/>
    <cellStyle name="Normal 6 4 3 4 2 4" xfId="10623"/>
    <cellStyle name="Normal 6 4 3 4 2 5" xfId="10624"/>
    <cellStyle name="Normal 6 4 3 4 3" xfId="10625"/>
    <cellStyle name="Normal 6 4 3 4 3 2" xfId="10626"/>
    <cellStyle name="Normal 6 4 3 4 3 2 2" xfId="10627"/>
    <cellStyle name="Normal 6 4 3 4 3 3" xfId="10628"/>
    <cellStyle name="Normal 6 4 3 4 3 4" xfId="10629"/>
    <cellStyle name="Normal 6 4 3 4 4" xfId="10630"/>
    <cellStyle name="Normal 6 4 3 4 4 2" xfId="10631"/>
    <cellStyle name="Normal 6 4 3 4 5" xfId="10632"/>
    <cellStyle name="Normal 6 4 3 4 6" xfId="10633"/>
    <cellStyle name="Normal 6 4 3 5" xfId="10634"/>
    <cellStyle name="Normal 6 4 3 5 2" xfId="10635"/>
    <cellStyle name="Normal 6 4 3 5 2 2" xfId="10636"/>
    <cellStyle name="Normal 6 4 3 5 2 2 2" xfId="10637"/>
    <cellStyle name="Normal 6 4 3 5 2 3" xfId="10638"/>
    <cellStyle name="Normal 6 4 3 5 2 4" xfId="10639"/>
    <cellStyle name="Normal 6 4 3 5 3" xfId="10640"/>
    <cellStyle name="Normal 6 4 3 5 3 2" xfId="10641"/>
    <cellStyle name="Normal 6 4 3 5 4" xfId="10642"/>
    <cellStyle name="Normal 6 4 3 5 5" xfId="10643"/>
    <cellStyle name="Normal 6 4 3 6" xfId="10644"/>
    <cellStyle name="Normal 6 4 3 6 2" xfId="10645"/>
    <cellStyle name="Normal 6 4 3 6 2 2" xfId="10646"/>
    <cellStyle name="Normal 6 4 3 6 3" xfId="10647"/>
    <cellStyle name="Normal 6 4 3 6 4" xfId="10648"/>
    <cellStyle name="Normal 6 4 3 7" xfId="10649"/>
    <cellStyle name="Normal 6 4 3 7 2" xfId="10650"/>
    <cellStyle name="Normal 6 4 3 8" xfId="10651"/>
    <cellStyle name="Normal 6 4 3 9" xfId="10652"/>
    <cellStyle name="Normal 6 4 4" xfId="10653"/>
    <cellStyle name="Normal 6 4 4 2" xfId="10654"/>
    <cellStyle name="Normal 6 4 4 2 2" xfId="10655"/>
    <cellStyle name="Normal 6 4 4 2 2 2" xfId="10656"/>
    <cellStyle name="Normal 6 4 4 2 2 2 2" xfId="10657"/>
    <cellStyle name="Normal 6 4 4 2 2 2 2 2" xfId="10658"/>
    <cellStyle name="Normal 6 4 4 2 2 2 2 2 2" xfId="10659"/>
    <cellStyle name="Normal 6 4 4 2 2 2 2 3" xfId="10660"/>
    <cellStyle name="Normal 6 4 4 2 2 2 2 4" xfId="10661"/>
    <cellStyle name="Normal 6 4 4 2 2 2 3" xfId="10662"/>
    <cellStyle name="Normal 6 4 4 2 2 2 3 2" xfId="10663"/>
    <cellStyle name="Normal 6 4 4 2 2 2 4" xfId="10664"/>
    <cellStyle name="Normal 6 4 4 2 2 2 5" xfId="10665"/>
    <cellStyle name="Normal 6 4 4 2 2 3" xfId="10666"/>
    <cellStyle name="Normal 6 4 4 2 2 3 2" xfId="10667"/>
    <cellStyle name="Normal 6 4 4 2 2 3 2 2" xfId="10668"/>
    <cellStyle name="Normal 6 4 4 2 2 3 3" xfId="10669"/>
    <cellStyle name="Normal 6 4 4 2 2 3 4" xfId="10670"/>
    <cellStyle name="Normal 6 4 4 2 2 4" xfId="10671"/>
    <cellStyle name="Normal 6 4 4 2 2 4 2" xfId="10672"/>
    <cellStyle name="Normal 6 4 4 2 2 5" xfId="10673"/>
    <cellStyle name="Normal 6 4 4 2 2 6" xfId="10674"/>
    <cellStyle name="Normal 6 4 4 2 3" xfId="10675"/>
    <cellStyle name="Normal 6 4 4 2 3 2" xfId="10676"/>
    <cellStyle name="Normal 6 4 4 2 3 2 2" xfId="10677"/>
    <cellStyle name="Normal 6 4 4 2 3 2 2 2" xfId="10678"/>
    <cellStyle name="Normal 6 4 4 2 3 2 3" xfId="10679"/>
    <cellStyle name="Normal 6 4 4 2 3 2 4" xfId="10680"/>
    <cellStyle name="Normal 6 4 4 2 3 3" xfId="10681"/>
    <cellStyle name="Normal 6 4 4 2 3 3 2" xfId="10682"/>
    <cellStyle name="Normal 6 4 4 2 3 4" xfId="10683"/>
    <cellStyle name="Normal 6 4 4 2 3 5" xfId="10684"/>
    <cellStyle name="Normal 6 4 4 2 4" xfId="10685"/>
    <cellStyle name="Normal 6 4 4 2 4 2" xfId="10686"/>
    <cellStyle name="Normal 6 4 4 2 4 2 2" xfId="10687"/>
    <cellStyle name="Normal 6 4 4 2 4 3" xfId="10688"/>
    <cellStyle name="Normal 6 4 4 2 4 4" xfId="10689"/>
    <cellStyle name="Normal 6 4 4 2 5" xfId="10690"/>
    <cellStyle name="Normal 6 4 4 2 5 2" xfId="10691"/>
    <cellStyle name="Normal 6 4 4 2 6" xfId="10692"/>
    <cellStyle name="Normal 6 4 4 2 7" xfId="10693"/>
    <cellStyle name="Normal 6 4 4 3" xfId="10694"/>
    <cellStyle name="Normal 6 4 4 3 2" xfId="10695"/>
    <cellStyle name="Normal 6 4 4 3 2 2" xfId="10696"/>
    <cellStyle name="Normal 6 4 4 3 2 2 2" xfId="10697"/>
    <cellStyle name="Normal 6 4 4 3 2 2 2 2" xfId="10698"/>
    <cellStyle name="Normal 6 4 4 3 2 2 3" xfId="10699"/>
    <cellStyle name="Normal 6 4 4 3 2 2 4" xfId="10700"/>
    <cellStyle name="Normal 6 4 4 3 2 3" xfId="10701"/>
    <cellStyle name="Normal 6 4 4 3 2 3 2" xfId="10702"/>
    <cellStyle name="Normal 6 4 4 3 2 4" xfId="10703"/>
    <cellStyle name="Normal 6 4 4 3 2 5" xfId="10704"/>
    <cellStyle name="Normal 6 4 4 3 3" xfId="10705"/>
    <cellStyle name="Normal 6 4 4 3 3 2" xfId="10706"/>
    <cellStyle name="Normal 6 4 4 3 3 2 2" xfId="10707"/>
    <cellStyle name="Normal 6 4 4 3 3 3" xfId="10708"/>
    <cellStyle name="Normal 6 4 4 3 3 4" xfId="10709"/>
    <cellStyle name="Normal 6 4 4 3 4" xfId="10710"/>
    <cellStyle name="Normal 6 4 4 3 4 2" xfId="10711"/>
    <cellStyle name="Normal 6 4 4 3 5" xfId="10712"/>
    <cellStyle name="Normal 6 4 4 3 6" xfId="10713"/>
    <cellStyle name="Normal 6 4 4 4" xfId="10714"/>
    <cellStyle name="Normal 6 4 4 4 2" xfId="10715"/>
    <cellStyle name="Normal 6 4 4 4 2 2" xfId="10716"/>
    <cellStyle name="Normal 6 4 4 4 2 2 2" xfId="10717"/>
    <cellStyle name="Normal 6 4 4 4 2 2 2 2" xfId="10718"/>
    <cellStyle name="Normal 6 4 4 4 2 2 3" xfId="10719"/>
    <cellStyle name="Normal 6 4 4 4 2 2 4" xfId="10720"/>
    <cellStyle name="Normal 6 4 4 4 2 3" xfId="10721"/>
    <cellStyle name="Normal 6 4 4 4 2 3 2" xfId="10722"/>
    <cellStyle name="Normal 6 4 4 4 2 4" xfId="10723"/>
    <cellStyle name="Normal 6 4 4 4 2 5" xfId="10724"/>
    <cellStyle name="Normal 6 4 4 4 3" xfId="10725"/>
    <cellStyle name="Normal 6 4 4 4 3 2" xfId="10726"/>
    <cellStyle name="Normal 6 4 4 4 3 2 2" xfId="10727"/>
    <cellStyle name="Normal 6 4 4 4 3 3" xfId="10728"/>
    <cellStyle name="Normal 6 4 4 4 3 4" xfId="10729"/>
    <cellStyle name="Normal 6 4 4 4 4" xfId="10730"/>
    <cellStyle name="Normal 6 4 4 4 4 2" xfId="10731"/>
    <cellStyle name="Normal 6 4 4 4 5" xfId="10732"/>
    <cellStyle name="Normal 6 4 4 4 6" xfId="10733"/>
    <cellStyle name="Normal 6 4 4 5" xfId="10734"/>
    <cellStyle name="Normal 6 4 4 5 2" xfId="10735"/>
    <cellStyle name="Normal 6 4 4 5 2 2" xfId="10736"/>
    <cellStyle name="Normal 6 4 4 5 2 2 2" xfId="10737"/>
    <cellStyle name="Normal 6 4 4 5 2 3" xfId="10738"/>
    <cellStyle name="Normal 6 4 4 5 2 4" xfId="10739"/>
    <cellStyle name="Normal 6 4 4 5 3" xfId="10740"/>
    <cellStyle name="Normal 6 4 4 5 3 2" xfId="10741"/>
    <cellStyle name="Normal 6 4 4 5 4" xfId="10742"/>
    <cellStyle name="Normal 6 4 4 5 5" xfId="10743"/>
    <cellStyle name="Normal 6 4 4 6" xfId="10744"/>
    <cellStyle name="Normal 6 4 4 6 2" xfId="10745"/>
    <cellStyle name="Normal 6 4 4 6 2 2" xfId="10746"/>
    <cellStyle name="Normal 6 4 4 6 3" xfId="10747"/>
    <cellStyle name="Normal 6 4 4 6 4" xfId="10748"/>
    <cellStyle name="Normal 6 4 4 7" xfId="10749"/>
    <cellStyle name="Normal 6 4 4 7 2" xfId="10750"/>
    <cellStyle name="Normal 6 4 4 8" xfId="10751"/>
    <cellStyle name="Normal 6 4 4 9" xfId="10752"/>
    <cellStyle name="Normal 6 4 5" xfId="10753"/>
    <cellStyle name="Normal 6 4 5 2" xfId="10754"/>
    <cellStyle name="Normal 6 4 5 2 2" xfId="10755"/>
    <cellStyle name="Normal 6 4 5 2 2 2" xfId="10756"/>
    <cellStyle name="Normal 6 4 5 2 2 2 2" xfId="10757"/>
    <cellStyle name="Normal 6 4 5 2 2 2 2 2" xfId="10758"/>
    <cellStyle name="Normal 6 4 5 2 2 2 3" xfId="10759"/>
    <cellStyle name="Normal 6 4 5 2 2 2 4" xfId="10760"/>
    <cellStyle name="Normal 6 4 5 2 2 3" xfId="10761"/>
    <cellStyle name="Normal 6 4 5 2 2 3 2" xfId="10762"/>
    <cellStyle name="Normal 6 4 5 2 2 4" xfId="10763"/>
    <cellStyle name="Normal 6 4 5 2 2 5" xfId="10764"/>
    <cellStyle name="Normal 6 4 5 2 3" xfId="10765"/>
    <cellStyle name="Normal 6 4 5 2 3 2" xfId="10766"/>
    <cellStyle name="Normal 6 4 5 2 3 2 2" xfId="10767"/>
    <cellStyle name="Normal 6 4 5 2 3 3" xfId="10768"/>
    <cellStyle name="Normal 6 4 5 2 3 4" xfId="10769"/>
    <cellStyle name="Normal 6 4 5 2 4" xfId="10770"/>
    <cellStyle name="Normal 6 4 5 2 4 2" xfId="10771"/>
    <cellStyle name="Normal 6 4 5 2 5" xfId="10772"/>
    <cellStyle name="Normal 6 4 5 2 6" xfId="10773"/>
    <cellStyle name="Normal 6 4 5 3" xfId="10774"/>
    <cellStyle name="Normal 6 4 5 3 2" xfId="10775"/>
    <cellStyle name="Normal 6 4 5 3 2 2" xfId="10776"/>
    <cellStyle name="Normal 6 4 5 3 2 2 2" xfId="10777"/>
    <cellStyle name="Normal 6 4 5 3 2 3" xfId="10778"/>
    <cellStyle name="Normal 6 4 5 3 2 4" xfId="10779"/>
    <cellStyle name="Normal 6 4 5 3 3" xfId="10780"/>
    <cellStyle name="Normal 6 4 5 3 3 2" xfId="10781"/>
    <cellStyle name="Normal 6 4 5 3 4" xfId="10782"/>
    <cellStyle name="Normal 6 4 5 3 5" xfId="10783"/>
    <cellStyle name="Normal 6 4 5 4" xfId="10784"/>
    <cellStyle name="Normal 6 4 5 4 2" xfId="10785"/>
    <cellStyle name="Normal 6 4 5 4 2 2" xfId="10786"/>
    <cellStyle name="Normal 6 4 5 4 3" xfId="10787"/>
    <cellStyle name="Normal 6 4 5 4 4" xfId="10788"/>
    <cellStyle name="Normal 6 4 5 5" xfId="10789"/>
    <cellStyle name="Normal 6 4 5 5 2" xfId="10790"/>
    <cellStyle name="Normal 6 4 5 6" xfId="10791"/>
    <cellStyle name="Normal 6 4 5 7" xfId="10792"/>
    <cellStyle name="Normal 6 4 6" xfId="10793"/>
    <cellStyle name="Normal 6 4 6 2" xfId="10794"/>
    <cellStyle name="Normal 6 4 6 2 2" xfId="10795"/>
    <cellStyle name="Normal 6 4 6 2 2 2" xfId="10796"/>
    <cellStyle name="Normal 6 4 6 2 2 2 2" xfId="10797"/>
    <cellStyle name="Normal 6 4 6 2 2 3" xfId="10798"/>
    <cellStyle name="Normal 6 4 6 2 2 4" xfId="10799"/>
    <cellStyle name="Normal 6 4 6 2 3" xfId="10800"/>
    <cellStyle name="Normal 6 4 6 2 3 2" xfId="10801"/>
    <cellStyle name="Normal 6 4 6 2 4" xfId="10802"/>
    <cellStyle name="Normal 6 4 6 2 5" xfId="10803"/>
    <cellStyle name="Normal 6 4 6 3" xfId="10804"/>
    <cellStyle name="Normal 6 4 6 3 2" xfId="10805"/>
    <cellStyle name="Normal 6 4 6 3 2 2" xfId="10806"/>
    <cellStyle name="Normal 6 4 6 3 3" xfId="10807"/>
    <cellStyle name="Normal 6 4 6 3 4" xfId="10808"/>
    <cellStyle name="Normal 6 4 6 4" xfId="10809"/>
    <cellStyle name="Normal 6 4 6 4 2" xfId="10810"/>
    <cellStyle name="Normal 6 4 6 5" xfId="10811"/>
    <cellStyle name="Normal 6 4 6 6" xfId="10812"/>
    <cellStyle name="Normal 6 4 7" xfId="10813"/>
    <cellStyle name="Normal 6 4 7 2" xfId="10814"/>
    <cellStyle name="Normal 6 4 7 2 2" xfId="10815"/>
    <cellStyle name="Normal 6 4 7 2 2 2" xfId="10816"/>
    <cellStyle name="Normal 6 4 7 2 2 2 2" xfId="10817"/>
    <cellStyle name="Normal 6 4 7 2 2 3" xfId="10818"/>
    <cellStyle name="Normal 6 4 7 2 2 4" xfId="10819"/>
    <cellStyle name="Normal 6 4 7 2 3" xfId="10820"/>
    <cellStyle name="Normal 6 4 7 2 3 2" xfId="10821"/>
    <cellStyle name="Normal 6 4 7 2 4" xfId="10822"/>
    <cellStyle name="Normal 6 4 7 2 5" xfId="10823"/>
    <cellStyle name="Normal 6 4 7 3" xfId="10824"/>
    <cellStyle name="Normal 6 4 7 3 2" xfId="10825"/>
    <cellStyle name="Normal 6 4 7 3 2 2" xfId="10826"/>
    <cellStyle name="Normal 6 4 7 3 3" xfId="10827"/>
    <cellStyle name="Normal 6 4 7 3 4" xfId="10828"/>
    <cellStyle name="Normal 6 4 7 4" xfId="10829"/>
    <cellStyle name="Normal 6 4 7 4 2" xfId="10830"/>
    <cellStyle name="Normal 6 4 7 5" xfId="10831"/>
    <cellStyle name="Normal 6 4 7 6" xfId="10832"/>
    <cellStyle name="Normal 6 4 8" xfId="10833"/>
    <cellStyle name="Normal 6 4 8 2" xfId="10834"/>
    <cellStyle name="Normal 6 4 8 2 2" xfId="10835"/>
    <cellStyle name="Normal 6 4 8 2 2 2" xfId="10836"/>
    <cellStyle name="Normal 6 4 8 2 3" xfId="10837"/>
    <cellStyle name="Normal 6 4 8 2 4" xfId="10838"/>
    <cellStyle name="Normal 6 4 8 3" xfId="10839"/>
    <cellStyle name="Normal 6 4 8 3 2" xfId="10840"/>
    <cellStyle name="Normal 6 4 8 4" xfId="10841"/>
    <cellStyle name="Normal 6 4 8 5" xfId="10842"/>
    <cellStyle name="Normal 6 4 9" xfId="10843"/>
    <cellStyle name="Normal 6 4 9 2" xfId="10844"/>
    <cellStyle name="Normal 6 4 9 2 2" xfId="10845"/>
    <cellStyle name="Normal 6 4 9 2 2 2" xfId="10846"/>
    <cellStyle name="Normal 6 4 9 2 3" xfId="10847"/>
    <cellStyle name="Normal 6 4 9 2 4" xfId="10848"/>
    <cellStyle name="Normal 6 4 9 3" xfId="10849"/>
    <cellStyle name="Normal 6 4 9 3 2" xfId="10850"/>
    <cellStyle name="Normal 6 4 9 4" xfId="10851"/>
    <cellStyle name="Normal 6 4 9 5" xfId="10852"/>
    <cellStyle name="Normal 6 5" xfId="10853"/>
    <cellStyle name="Normal 6 5 10" xfId="10854"/>
    <cellStyle name="Normal 6 5 11" xfId="10855"/>
    <cellStyle name="Normal 6 5 11 2" xfId="10856"/>
    <cellStyle name="Normal 6 5 12" xfId="10857"/>
    <cellStyle name="Normal 6 5 13" xfId="10858"/>
    <cellStyle name="Normal 6 5 14" xfId="10859"/>
    <cellStyle name="Normal 6 5 2" xfId="10860"/>
    <cellStyle name="Normal 6 5 2 10" xfId="10861"/>
    <cellStyle name="Normal 6 5 2 2" xfId="10862"/>
    <cellStyle name="Normal 6 5 2 2 2" xfId="10863"/>
    <cellStyle name="Normal 6 5 2 2 2 2" xfId="10864"/>
    <cellStyle name="Normal 6 5 2 2 2 2 2" xfId="10865"/>
    <cellStyle name="Normal 6 5 2 2 2 2 2 2" xfId="10866"/>
    <cellStyle name="Normal 6 5 2 2 2 2 2 2 2" xfId="10867"/>
    <cellStyle name="Normal 6 5 2 2 2 2 2 3" xfId="10868"/>
    <cellStyle name="Normal 6 5 2 2 2 2 2 4" xfId="10869"/>
    <cellStyle name="Normal 6 5 2 2 2 2 3" xfId="10870"/>
    <cellStyle name="Normal 6 5 2 2 2 2 3 2" xfId="10871"/>
    <cellStyle name="Normal 6 5 2 2 2 2 4" xfId="10872"/>
    <cellStyle name="Normal 6 5 2 2 2 2 5" xfId="10873"/>
    <cellStyle name="Normal 6 5 2 2 2 3" xfId="10874"/>
    <cellStyle name="Normal 6 5 2 2 2 3 2" xfId="10875"/>
    <cellStyle name="Normal 6 5 2 2 2 3 2 2" xfId="10876"/>
    <cellStyle name="Normal 6 5 2 2 2 3 3" xfId="10877"/>
    <cellStyle name="Normal 6 5 2 2 2 3 4" xfId="10878"/>
    <cellStyle name="Normal 6 5 2 2 2 4" xfId="10879"/>
    <cellStyle name="Normal 6 5 2 2 2 4 2" xfId="10880"/>
    <cellStyle name="Normal 6 5 2 2 2 5" xfId="10881"/>
    <cellStyle name="Normal 6 5 2 2 2 6" xfId="10882"/>
    <cellStyle name="Normal 6 5 2 2 3" xfId="10883"/>
    <cellStyle name="Normal 6 5 2 2 3 2" xfId="10884"/>
    <cellStyle name="Normal 6 5 2 2 3 2 2" xfId="10885"/>
    <cellStyle name="Normal 6 5 2 2 3 2 2 2" xfId="10886"/>
    <cellStyle name="Normal 6 5 2 2 3 2 3" xfId="10887"/>
    <cellStyle name="Normal 6 5 2 2 3 2 4" xfId="10888"/>
    <cellStyle name="Normal 6 5 2 2 3 3" xfId="10889"/>
    <cellStyle name="Normal 6 5 2 2 3 3 2" xfId="10890"/>
    <cellStyle name="Normal 6 5 2 2 3 4" xfId="10891"/>
    <cellStyle name="Normal 6 5 2 2 3 5" xfId="10892"/>
    <cellStyle name="Normal 6 5 2 2 4" xfId="10893"/>
    <cellStyle name="Normal 6 5 2 2 4 2" xfId="10894"/>
    <cellStyle name="Normal 6 5 2 2 4 2 2" xfId="10895"/>
    <cellStyle name="Normal 6 5 2 2 4 3" xfId="10896"/>
    <cellStyle name="Normal 6 5 2 2 4 4" xfId="10897"/>
    <cellStyle name="Normal 6 5 2 2 5" xfId="10898"/>
    <cellStyle name="Normal 6 5 2 2 5 2" xfId="10899"/>
    <cellStyle name="Normal 6 5 2 2 6" xfId="10900"/>
    <cellStyle name="Normal 6 5 2 2 7" xfId="10901"/>
    <cellStyle name="Normal 6 5 2 3" xfId="10902"/>
    <cellStyle name="Normal 6 5 2 3 2" xfId="10903"/>
    <cellStyle name="Normal 6 5 2 3 2 2" xfId="10904"/>
    <cellStyle name="Normal 6 5 2 3 2 2 2" xfId="10905"/>
    <cellStyle name="Normal 6 5 2 3 2 2 2 2" xfId="10906"/>
    <cellStyle name="Normal 6 5 2 3 2 2 3" xfId="10907"/>
    <cellStyle name="Normal 6 5 2 3 2 2 4" xfId="10908"/>
    <cellStyle name="Normal 6 5 2 3 2 3" xfId="10909"/>
    <cellStyle name="Normal 6 5 2 3 2 3 2" xfId="10910"/>
    <cellStyle name="Normal 6 5 2 3 2 4" xfId="10911"/>
    <cellStyle name="Normal 6 5 2 3 2 5" xfId="10912"/>
    <cellStyle name="Normal 6 5 2 3 3" xfId="10913"/>
    <cellStyle name="Normal 6 5 2 3 3 2" xfId="10914"/>
    <cellStyle name="Normal 6 5 2 3 3 2 2" xfId="10915"/>
    <cellStyle name="Normal 6 5 2 3 3 3" xfId="10916"/>
    <cellStyle name="Normal 6 5 2 3 3 4" xfId="10917"/>
    <cellStyle name="Normal 6 5 2 3 4" xfId="10918"/>
    <cellStyle name="Normal 6 5 2 3 4 2" xfId="10919"/>
    <cellStyle name="Normal 6 5 2 3 5" xfId="10920"/>
    <cellStyle name="Normal 6 5 2 3 6" xfId="10921"/>
    <cellStyle name="Normal 6 5 2 4" xfId="10922"/>
    <cellStyle name="Normal 6 5 2 4 2" xfId="10923"/>
    <cellStyle name="Normal 6 5 2 4 2 2" xfId="10924"/>
    <cellStyle name="Normal 6 5 2 4 2 2 2" xfId="10925"/>
    <cellStyle name="Normal 6 5 2 4 2 2 2 2" xfId="10926"/>
    <cellStyle name="Normal 6 5 2 4 2 2 3" xfId="10927"/>
    <cellStyle name="Normal 6 5 2 4 2 2 4" xfId="10928"/>
    <cellStyle name="Normal 6 5 2 4 2 3" xfId="10929"/>
    <cellStyle name="Normal 6 5 2 4 2 3 2" xfId="10930"/>
    <cellStyle name="Normal 6 5 2 4 2 4" xfId="10931"/>
    <cellStyle name="Normal 6 5 2 4 2 5" xfId="10932"/>
    <cellStyle name="Normal 6 5 2 4 3" xfId="10933"/>
    <cellStyle name="Normal 6 5 2 4 3 2" xfId="10934"/>
    <cellStyle name="Normal 6 5 2 4 3 2 2" xfId="10935"/>
    <cellStyle name="Normal 6 5 2 4 3 3" xfId="10936"/>
    <cellStyle name="Normal 6 5 2 4 3 4" xfId="10937"/>
    <cellStyle name="Normal 6 5 2 4 4" xfId="10938"/>
    <cellStyle name="Normal 6 5 2 4 4 2" xfId="10939"/>
    <cellStyle name="Normal 6 5 2 4 5" xfId="10940"/>
    <cellStyle name="Normal 6 5 2 4 6" xfId="10941"/>
    <cellStyle name="Normal 6 5 2 5" xfId="10942"/>
    <cellStyle name="Normal 6 5 2 5 2" xfId="10943"/>
    <cellStyle name="Normal 6 5 2 5 2 2" xfId="10944"/>
    <cellStyle name="Normal 6 5 2 5 2 2 2" xfId="10945"/>
    <cellStyle name="Normal 6 5 2 5 2 3" xfId="10946"/>
    <cellStyle name="Normal 6 5 2 5 2 4" xfId="10947"/>
    <cellStyle name="Normal 6 5 2 5 3" xfId="10948"/>
    <cellStyle name="Normal 6 5 2 5 3 2" xfId="10949"/>
    <cellStyle name="Normal 6 5 2 5 4" xfId="10950"/>
    <cellStyle name="Normal 6 5 2 5 5" xfId="10951"/>
    <cellStyle name="Normal 6 5 2 6" xfId="10952"/>
    <cellStyle name="Normal 6 5 2 6 2" xfId="10953"/>
    <cellStyle name="Normal 6 5 2 6 2 2" xfId="10954"/>
    <cellStyle name="Normal 6 5 2 6 3" xfId="10955"/>
    <cellStyle name="Normal 6 5 2 6 4" xfId="10956"/>
    <cellStyle name="Normal 6 5 2 7" xfId="10957"/>
    <cellStyle name="Normal 6 5 2 7 2" xfId="10958"/>
    <cellStyle name="Normal 6 5 2 8" xfId="10959"/>
    <cellStyle name="Normal 6 5 2 9" xfId="10960"/>
    <cellStyle name="Normal 6 5 3" xfId="10961"/>
    <cellStyle name="Normal 6 5 3 2" xfId="10962"/>
    <cellStyle name="Normal 6 5 3 2 2" xfId="10963"/>
    <cellStyle name="Normal 6 5 3 2 2 2" xfId="10964"/>
    <cellStyle name="Normal 6 5 3 2 2 2 2" xfId="10965"/>
    <cellStyle name="Normal 6 5 3 2 2 2 2 2" xfId="10966"/>
    <cellStyle name="Normal 6 5 3 2 2 2 3" xfId="10967"/>
    <cellStyle name="Normal 6 5 3 2 2 2 4" xfId="10968"/>
    <cellStyle name="Normal 6 5 3 2 2 3" xfId="10969"/>
    <cellStyle name="Normal 6 5 3 2 2 3 2" xfId="10970"/>
    <cellStyle name="Normal 6 5 3 2 2 4" xfId="10971"/>
    <cellStyle name="Normal 6 5 3 2 2 5" xfId="10972"/>
    <cellStyle name="Normal 6 5 3 2 3" xfId="10973"/>
    <cellStyle name="Normal 6 5 3 2 3 2" xfId="10974"/>
    <cellStyle name="Normal 6 5 3 2 3 2 2" xfId="10975"/>
    <cellStyle name="Normal 6 5 3 2 3 3" xfId="10976"/>
    <cellStyle name="Normal 6 5 3 2 3 4" xfId="10977"/>
    <cellStyle name="Normal 6 5 3 2 4" xfId="10978"/>
    <cellStyle name="Normal 6 5 3 2 4 2" xfId="10979"/>
    <cellStyle name="Normal 6 5 3 2 5" xfId="10980"/>
    <cellStyle name="Normal 6 5 3 2 6" xfId="10981"/>
    <cellStyle name="Normal 6 5 3 3" xfId="10982"/>
    <cellStyle name="Normal 6 5 3 3 2" xfId="10983"/>
    <cellStyle name="Normal 6 5 3 3 2 2" xfId="10984"/>
    <cellStyle name="Normal 6 5 3 3 2 2 2" xfId="10985"/>
    <cellStyle name="Normal 6 5 3 3 2 3" xfId="10986"/>
    <cellStyle name="Normal 6 5 3 3 2 4" xfId="10987"/>
    <cellStyle name="Normal 6 5 3 3 3" xfId="10988"/>
    <cellStyle name="Normal 6 5 3 3 3 2" xfId="10989"/>
    <cellStyle name="Normal 6 5 3 3 4" xfId="10990"/>
    <cellStyle name="Normal 6 5 3 3 5" xfId="10991"/>
    <cellStyle name="Normal 6 5 3 4" xfId="10992"/>
    <cellStyle name="Normal 6 5 3 4 2" xfId="10993"/>
    <cellStyle name="Normal 6 5 3 4 2 2" xfId="10994"/>
    <cellStyle name="Normal 6 5 3 4 3" xfId="10995"/>
    <cellStyle name="Normal 6 5 3 4 4" xfId="10996"/>
    <cellStyle name="Normal 6 5 3 5" xfId="10997"/>
    <cellStyle name="Normal 6 5 3 5 2" xfId="10998"/>
    <cellStyle name="Normal 6 5 3 6" xfId="10999"/>
    <cellStyle name="Normal 6 5 3 7" xfId="11000"/>
    <cellStyle name="Normal 6 5 4" xfId="11001"/>
    <cellStyle name="Normal 6 5 4 2" xfId="11002"/>
    <cellStyle name="Normal 6 5 4 2 2" xfId="11003"/>
    <cellStyle name="Normal 6 5 4 2 2 2" xfId="11004"/>
    <cellStyle name="Normal 6 5 4 2 2 2 2" xfId="11005"/>
    <cellStyle name="Normal 6 5 4 2 2 3" xfId="11006"/>
    <cellStyle name="Normal 6 5 4 2 2 4" xfId="11007"/>
    <cellStyle name="Normal 6 5 4 2 3" xfId="11008"/>
    <cellStyle name="Normal 6 5 4 2 3 2" xfId="11009"/>
    <cellStyle name="Normal 6 5 4 2 4" xfId="11010"/>
    <cellStyle name="Normal 6 5 4 2 5" xfId="11011"/>
    <cellStyle name="Normal 6 5 4 3" xfId="11012"/>
    <cellStyle name="Normal 6 5 4 3 2" xfId="11013"/>
    <cellStyle name="Normal 6 5 4 3 2 2" xfId="11014"/>
    <cellStyle name="Normal 6 5 4 3 3" xfId="11015"/>
    <cellStyle name="Normal 6 5 4 3 4" xfId="11016"/>
    <cellStyle name="Normal 6 5 4 4" xfId="11017"/>
    <cellStyle name="Normal 6 5 4 4 2" xfId="11018"/>
    <cellStyle name="Normal 6 5 4 5" xfId="11019"/>
    <cellStyle name="Normal 6 5 4 6" xfId="11020"/>
    <cellStyle name="Normal 6 5 5" xfId="11021"/>
    <cellStyle name="Normal 6 5 5 2" xfId="11022"/>
    <cellStyle name="Normal 6 5 5 2 2" xfId="11023"/>
    <cellStyle name="Normal 6 5 5 2 2 2" xfId="11024"/>
    <cellStyle name="Normal 6 5 5 2 2 2 2" xfId="11025"/>
    <cellStyle name="Normal 6 5 5 2 2 3" xfId="11026"/>
    <cellStyle name="Normal 6 5 5 2 2 4" xfId="11027"/>
    <cellStyle name="Normal 6 5 5 2 3" xfId="11028"/>
    <cellStyle name="Normal 6 5 5 2 3 2" xfId="11029"/>
    <cellStyle name="Normal 6 5 5 2 4" xfId="11030"/>
    <cellStyle name="Normal 6 5 5 2 5" xfId="11031"/>
    <cellStyle name="Normal 6 5 5 3" xfId="11032"/>
    <cellStyle name="Normal 6 5 5 3 2" xfId="11033"/>
    <cellStyle name="Normal 6 5 5 3 2 2" xfId="11034"/>
    <cellStyle name="Normal 6 5 5 3 3" xfId="11035"/>
    <cellStyle name="Normal 6 5 5 3 4" xfId="11036"/>
    <cellStyle name="Normal 6 5 5 4" xfId="11037"/>
    <cellStyle name="Normal 6 5 5 4 2" xfId="11038"/>
    <cellStyle name="Normal 6 5 5 5" xfId="11039"/>
    <cellStyle name="Normal 6 5 5 6" xfId="11040"/>
    <cellStyle name="Normal 6 5 6" xfId="11041"/>
    <cellStyle name="Normal 6 5 6 2" xfId="11042"/>
    <cellStyle name="Normal 6 5 6 2 2" xfId="11043"/>
    <cellStyle name="Normal 6 5 6 2 2 2" xfId="11044"/>
    <cellStyle name="Normal 6 5 6 2 3" xfId="11045"/>
    <cellStyle name="Normal 6 5 6 2 4" xfId="11046"/>
    <cellStyle name="Normal 6 5 6 3" xfId="11047"/>
    <cellStyle name="Normal 6 5 6 3 2" xfId="11048"/>
    <cellStyle name="Normal 6 5 6 4" xfId="11049"/>
    <cellStyle name="Normal 6 5 6 5" xfId="11050"/>
    <cellStyle name="Normal 6 5 7" xfId="11051"/>
    <cellStyle name="Normal 6 5 7 2" xfId="11052"/>
    <cellStyle name="Normal 6 5 7 2 2" xfId="11053"/>
    <cellStyle name="Normal 6 5 7 3" xfId="11054"/>
    <cellStyle name="Normal 6 5 7 4" xfId="11055"/>
    <cellStyle name="Normal 6 5 8" xfId="11056"/>
    <cellStyle name="Normal 6 5 9" xfId="11057"/>
    <cellStyle name="Normal 6 5 9 2" xfId="11058"/>
    <cellStyle name="Normal 6 5 9 2 2" xfId="11059"/>
    <cellStyle name="Normal 6 5 9 3" xfId="11060"/>
    <cellStyle name="Normal 6 6" xfId="11061"/>
    <cellStyle name="Normal 6 6 2" xfId="11062"/>
    <cellStyle name="Normal 6 6 2 2" xfId="11063"/>
    <cellStyle name="Normal 6 6 2 2 2" xfId="11064"/>
    <cellStyle name="Normal 6 6 2 2 2 2" xfId="11065"/>
    <cellStyle name="Normal 6 6 2 2 2 2 2" xfId="11066"/>
    <cellStyle name="Normal 6 6 2 2 2 2 2 2" xfId="11067"/>
    <cellStyle name="Normal 6 6 2 2 2 2 3" xfId="11068"/>
    <cellStyle name="Normal 6 6 2 2 2 2 4" xfId="11069"/>
    <cellStyle name="Normal 6 6 2 2 2 3" xfId="11070"/>
    <cellStyle name="Normal 6 6 2 2 2 3 2" xfId="11071"/>
    <cellStyle name="Normal 6 6 2 2 2 4" xfId="11072"/>
    <cellStyle name="Normal 6 6 2 2 2 5" xfId="11073"/>
    <cellStyle name="Normal 6 6 2 2 3" xfId="11074"/>
    <cellStyle name="Normal 6 6 2 2 3 2" xfId="11075"/>
    <cellStyle name="Normal 6 6 2 2 3 2 2" xfId="11076"/>
    <cellStyle name="Normal 6 6 2 2 3 3" xfId="11077"/>
    <cellStyle name="Normal 6 6 2 2 3 4" xfId="11078"/>
    <cellStyle name="Normal 6 6 2 2 4" xfId="11079"/>
    <cellStyle name="Normal 6 6 2 2 4 2" xfId="11080"/>
    <cellStyle name="Normal 6 6 2 2 5" xfId="11081"/>
    <cellStyle name="Normal 6 6 2 2 6" xfId="11082"/>
    <cellStyle name="Normal 6 6 2 3" xfId="11083"/>
    <cellStyle name="Normal 6 6 2 3 2" xfId="11084"/>
    <cellStyle name="Normal 6 6 2 3 2 2" xfId="11085"/>
    <cellStyle name="Normal 6 6 2 3 2 2 2" xfId="11086"/>
    <cellStyle name="Normal 6 6 2 3 2 3" xfId="11087"/>
    <cellStyle name="Normal 6 6 2 3 2 4" xfId="11088"/>
    <cellStyle name="Normal 6 6 2 3 3" xfId="11089"/>
    <cellStyle name="Normal 6 6 2 3 3 2" xfId="11090"/>
    <cellStyle name="Normal 6 6 2 3 4" xfId="11091"/>
    <cellStyle name="Normal 6 6 2 3 5" xfId="11092"/>
    <cellStyle name="Normal 6 6 2 4" xfId="11093"/>
    <cellStyle name="Normal 6 6 2 4 2" xfId="11094"/>
    <cellStyle name="Normal 6 6 2 4 2 2" xfId="11095"/>
    <cellStyle name="Normal 6 6 2 4 3" xfId="11096"/>
    <cellStyle name="Normal 6 6 2 4 4" xfId="11097"/>
    <cellStyle name="Normal 6 6 2 5" xfId="11098"/>
    <cellStyle name="Normal 6 6 2 5 2" xfId="11099"/>
    <cellStyle name="Normal 6 6 2 6" xfId="11100"/>
    <cellStyle name="Normal 6 6 2 7" xfId="11101"/>
    <cellStyle name="Normal 6 6 3" xfId="11102"/>
    <cellStyle name="Normal 6 6 3 2" xfId="11103"/>
    <cellStyle name="Normal 6 6 3 2 2" xfId="11104"/>
    <cellStyle name="Normal 6 6 3 2 2 2" xfId="11105"/>
    <cellStyle name="Normal 6 6 3 2 2 2 2" xfId="11106"/>
    <cellStyle name="Normal 6 6 3 2 2 3" xfId="11107"/>
    <cellStyle name="Normal 6 6 3 2 2 4" xfId="11108"/>
    <cellStyle name="Normal 6 6 3 2 3" xfId="11109"/>
    <cellStyle name="Normal 6 6 3 2 3 2" xfId="11110"/>
    <cellStyle name="Normal 6 6 3 2 4" xfId="11111"/>
    <cellStyle name="Normal 6 6 3 2 5" xfId="11112"/>
    <cellStyle name="Normal 6 6 3 3" xfId="11113"/>
    <cellStyle name="Normal 6 6 3 3 2" xfId="11114"/>
    <cellStyle name="Normal 6 6 3 3 2 2" xfId="11115"/>
    <cellStyle name="Normal 6 6 3 3 3" xfId="11116"/>
    <cellStyle name="Normal 6 6 3 3 4" xfId="11117"/>
    <cellStyle name="Normal 6 6 3 4" xfId="11118"/>
    <cellStyle name="Normal 6 6 3 4 2" xfId="11119"/>
    <cellStyle name="Normal 6 6 3 5" xfId="11120"/>
    <cellStyle name="Normal 6 6 3 6" xfId="11121"/>
    <cellStyle name="Normal 6 6 4" xfId="11122"/>
    <cellStyle name="Normal 6 6 4 2" xfId="11123"/>
    <cellStyle name="Normal 6 6 4 2 2" xfId="11124"/>
    <cellStyle name="Normal 6 6 4 2 2 2" xfId="11125"/>
    <cellStyle name="Normal 6 6 4 2 2 2 2" xfId="11126"/>
    <cellStyle name="Normal 6 6 4 2 2 3" xfId="11127"/>
    <cellStyle name="Normal 6 6 4 2 2 4" xfId="11128"/>
    <cellStyle name="Normal 6 6 4 2 3" xfId="11129"/>
    <cellStyle name="Normal 6 6 4 2 3 2" xfId="11130"/>
    <cellStyle name="Normal 6 6 4 2 4" xfId="11131"/>
    <cellStyle name="Normal 6 6 4 2 5" xfId="11132"/>
    <cellStyle name="Normal 6 6 4 3" xfId="11133"/>
    <cellStyle name="Normal 6 6 4 3 2" xfId="11134"/>
    <cellStyle name="Normal 6 6 4 3 2 2" xfId="11135"/>
    <cellStyle name="Normal 6 6 4 3 3" xfId="11136"/>
    <cellStyle name="Normal 6 6 4 3 4" xfId="11137"/>
    <cellStyle name="Normal 6 6 4 4" xfId="11138"/>
    <cellStyle name="Normal 6 6 4 4 2" xfId="11139"/>
    <cellStyle name="Normal 6 6 4 5" xfId="11140"/>
    <cellStyle name="Normal 6 6 4 6" xfId="11141"/>
    <cellStyle name="Normal 6 6 5" xfId="11142"/>
    <cellStyle name="Normal 6 6 5 2" xfId="11143"/>
    <cellStyle name="Normal 6 6 5 2 2" xfId="11144"/>
    <cellStyle name="Normal 6 6 5 2 2 2" xfId="11145"/>
    <cellStyle name="Normal 6 6 5 2 3" xfId="11146"/>
    <cellStyle name="Normal 6 6 5 2 4" xfId="11147"/>
    <cellStyle name="Normal 6 6 5 3" xfId="11148"/>
    <cellStyle name="Normal 6 6 5 3 2" xfId="11149"/>
    <cellStyle name="Normal 6 6 5 4" xfId="11150"/>
    <cellStyle name="Normal 6 6 5 5" xfId="11151"/>
    <cellStyle name="Normal 6 6 6" xfId="11152"/>
    <cellStyle name="Normal 6 6 6 2" xfId="11153"/>
    <cellStyle name="Normal 6 6 6 2 2" xfId="11154"/>
    <cellStyle name="Normal 6 6 6 3" xfId="11155"/>
    <cellStyle name="Normal 6 6 6 4" xfId="11156"/>
    <cellStyle name="Normal 6 6 7" xfId="11157"/>
    <cellStyle name="Normal 6 6 7 2" xfId="11158"/>
    <cellStyle name="Normal 6 6 8" xfId="11159"/>
    <cellStyle name="Normal 6 6 9" xfId="11160"/>
    <cellStyle name="Normal 6 7" xfId="11161"/>
    <cellStyle name="Normal 6 7 2" xfId="11162"/>
    <cellStyle name="Normal 6 7 2 2" xfId="11163"/>
    <cellStyle name="Normal 6 7 2 2 2" xfId="11164"/>
    <cellStyle name="Normal 6 7 2 2 2 2" xfId="11165"/>
    <cellStyle name="Normal 6 7 2 2 2 2 2" xfId="11166"/>
    <cellStyle name="Normal 6 7 2 2 2 2 2 2" xfId="11167"/>
    <cellStyle name="Normal 6 7 2 2 2 2 3" xfId="11168"/>
    <cellStyle name="Normal 6 7 2 2 2 2 4" xfId="11169"/>
    <cellStyle name="Normal 6 7 2 2 2 3" xfId="11170"/>
    <cellStyle name="Normal 6 7 2 2 2 3 2" xfId="11171"/>
    <cellStyle name="Normal 6 7 2 2 2 4" xfId="11172"/>
    <cellStyle name="Normal 6 7 2 2 2 5" xfId="11173"/>
    <cellStyle name="Normal 6 7 2 2 3" xfId="11174"/>
    <cellStyle name="Normal 6 7 2 2 3 2" xfId="11175"/>
    <cellStyle name="Normal 6 7 2 2 3 2 2" xfId="11176"/>
    <cellStyle name="Normal 6 7 2 2 3 3" xfId="11177"/>
    <cellStyle name="Normal 6 7 2 2 3 4" xfId="11178"/>
    <cellStyle name="Normal 6 7 2 2 4" xfId="11179"/>
    <cellStyle name="Normal 6 7 2 2 4 2" xfId="11180"/>
    <cellStyle name="Normal 6 7 2 2 5" xfId="11181"/>
    <cellStyle name="Normal 6 7 2 2 6" xfId="11182"/>
    <cellStyle name="Normal 6 7 2 3" xfId="11183"/>
    <cellStyle name="Normal 6 7 2 3 2" xfId="11184"/>
    <cellStyle name="Normal 6 7 2 3 2 2" xfId="11185"/>
    <cellStyle name="Normal 6 7 2 3 2 2 2" xfId="11186"/>
    <cellStyle name="Normal 6 7 2 3 2 3" xfId="11187"/>
    <cellStyle name="Normal 6 7 2 3 2 4" xfId="11188"/>
    <cellStyle name="Normal 6 7 2 3 3" xfId="11189"/>
    <cellStyle name="Normal 6 7 2 3 3 2" xfId="11190"/>
    <cellStyle name="Normal 6 7 2 3 4" xfId="11191"/>
    <cellStyle name="Normal 6 7 2 3 5" xfId="11192"/>
    <cellStyle name="Normal 6 7 2 4" xfId="11193"/>
    <cellStyle name="Normal 6 7 2 4 2" xfId="11194"/>
    <cellStyle name="Normal 6 7 2 4 2 2" xfId="11195"/>
    <cellStyle name="Normal 6 7 2 4 3" xfId="11196"/>
    <cellStyle name="Normal 6 7 2 4 4" xfId="11197"/>
    <cellStyle name="Normal 6 7 2 5" xfId="11198"/>
    <cellStyle name="Normal 6 7 2 5 2" xfId="11199"/>
    <cellStyle name="Normal 6 7 2 6" xfId="11200"/>
    <cellStyle name="Normal 6 7 2 7" xfId="11201"/>
    <cellStyle name="Normal 6 7 3" xfId="11202"/>
    <cellStyle name="Normal 6 7 3 2" xfId="11203"/>
    <cellStyle name="Normal 6 7 3 2 2" xfId="11204"/>
    <cellStyle name="Normal 6 7 3 2 2 2" xfId="11205"/>
    <cellStyle name="Normal 6 7 3 2 2 2 2" xfId="11206"/>
    <cellStyle name="Normal 6 7 3 2 2 3" xfId="11207"/>
    <cellStyle name="Normal 6 7 3 2 2 4" xfId="11208"/>
    <cellStyle name="Normal 6 7 3 2 3" xfId="11209"/>
    <cellStyle name="Normal 6 7 3 2 3 2" xfId="11210"/>
    <cellStyle name="Normal 6 7 3 2 4" xfId="11211"/>
    <cellStyle name="Normal 6 7 3 2 5" xfId="11212"/>
    <cellStyle name="Normal 6 7 3 3" xfId="11213"/>
    <cellStyle name="Normal 6 7 3 3 2" xfId="11214"/>
    <cellStyle name="Normal 6 7 3 3 2 2" xfId="11215"/>
    <cellStyle name="Normal 6 7 3 3 3" xfId="11216"/>
    <cellStyle name="Normal 6 7 3 3 4" xfId="11217"/>
    <cellStyle name="Normal 6 7 3 4" xfId="11218"/>
    <cellStyle name="Normal 6 7 3 4 2" xfId="11219"/>
    <cellStyle name="Normal 6 7 3 5" xfId="11220"/>
    <cellStyle name="Normal 6 7 3 6" xfId="11221"/>
    <cellStyle name="Normal 6 7 4" xfId="11222"/>
    <cellStyle name="Normal 6 7 4 2" xfId="11223"/>
    <cellStyle name="Normal 6 7 4 2 2" xfId="11224"/>
    <cellStyle name="Normal 6 7 4 2 2 2" xfId="11225"/>
    <cellStyle name="Normal 6 7 4 2 2 2 2" xfId="11226"/>
    <cellStyle name="Normal 6 7 4 2 2 3" xfId="11227"/>
    <cellStyle name="Normal 6 7 4 2 2 4" xfId="11228"/>
    <cellStyle name="Normal 6 7 4 2 3" xfId="11229"/>
    <cellStyle name="Normal 6 7 4 2 3 2" xfId="11230"/>
    <cellStyle name="Normal 6 7 4 2 4" xfId="11231"/>
    <cellStyle name="Normal 6 7 4 2 5" xfId="11232"/>
    <cellStyle name="Normal 6 7 4 3" xfId="11233"/>
    <cellStyle name="Normal 6 7 4 3 2" xfId="11234"/>
    <cellStyle name="Normal 6 7 4 3 2 2" xfId="11235"/>
    <cellStyle name="Normal 6 7 4 3 3" xfId="11236"/>
    <cellStyle name="Normal 6 7 4 3 4" xfId="11237"/>
    <cellStyle name="Normal 6 7 4 4" xfId="11238"/>
    <cellStyle name="Normal 6 7 4 4 2" xfId="11239"/>
    <cellStyle name="Normal 6 7 4 5" xfId="11240"/>
    <cellStyle name="Normal 6 7 4 6" xfId="11241"/>
    <cellStyle name="Normal 6 7 5" xfId="11242"/>
    <cellStyle name="Normal 6 7 5 2" xfId="11243"/>
    <cellStyle name="Normal 6 7 5 2 2" xfId="11244"/>
    <cellStyle name="Normal 6 7 5 2 2 2" xfId="11245"/>
    <cellStyle name="Normal 6 7 5 2 3" xfId="11246"/>
    <cellStyle name="Normal 6 7 5 2 4" xfId="11247"/>
    <cellStyle name="Normal 6 7 5 3" xfId="11248"/>
    <cellStyle name="Normal 6 7 5 3 2" xfId="11249"/>
    <cellStyle name="Normal 6 7 5 4" xfId="11250"/>
    <cellStyle name="Normal 6 7 5 5" xfId="11251"/>
    <cellStyle name="Normal 6 7 6" xfId="11252"/>
    <cellStyle name="Normal 6 7 6 2" xfId="11253"/>
    <cellStyle name="Normal 6 7 6 2 2" xfId="11254"/>
    <cellStyle name="Normal 6 7 6 3" xfId="11255"/>
    <cellStyle name="Normal 6 7 6 4" xfId="11256"/>
    <cellStyle name="Normal 6 7 7" xfId="11257"/>
    <cellStyle name="Normal 6 7 7 2" xfId="11258"/>
    <cellStyle name="Normal 6 7 8" xfId="11259"/>
    <cellStyle name="Normal 6 7 9" xfId="11260"/>
    <cellStyle name="Normal 6 8" xfId="11261"/>
    <cellStyle name="Normal 6 8 2" xfId="11262"/>
    <cellStyle name="Normal 6 8 2 2" xfId="11263"/>
    <cellStyle name="Normal 6 8 2 2 2" xfId="11264"/>
    <cellStyle name="Normal 6 8 2 2 2 2" xfId="11265"/>
    <cellStyle name="Normal 6 8 2 2 2 2 2" xfId="11266"/>
    <cellStyle name="Normal 6 8 2 2 2 3" xfId="11267"/>
    <cellStyle name="Normal 6 8 2 2 2 4" xfId="11268"/>
    <cellStyle name="Normal 6 8 2 2 3" xfId="11269"/>
    <cellStyle name="Normal 6 8 2 2 3 2" xfId="11270"/>
    <cellStyle name="Normal 6 8 2 2 4" xfId="11271"/>
    <cellStyle name="Normal 6 8 2 2 5" xfId="11272"/>
    <cellStyle name="Normal 6 8 2 3" xfId="11273"/>
    <cellStyle name="Normal 6 8 2 3 2" xfId="11274"/>
    <cellStyle name="Normal 6 8 2 3 2 2" xfId="11275"/>
    <cellStyle name="Normal 6 8 2 3 3" xfId="11276"/>
    <cellStyle name="Normal 6 8 2 3 4" xfId="11277"/>
    <cellStyle name="Normal 6 8 2 4" xfId="11278"/>
    <cellStyle name="Normal 6 8 2 4 2" xfId="11279"/>
    <cellStyle name="Normal 6 8 2 5" xfId="11280"/>
    <cellStyle name="Normal 6 8 2 6" xfId="11281"/>
    <cellStyle name="Normal 6 8 3" xfId="11282"/>
    <cellStyle name="Normal 6 8 3 2" xfId="11283"/>
    <cellStyle name="Normal 6 8 3 2 2" xfId="11284"/>
    <cellStyle name="Normal 6 8 3 2 2 2" xfId="11285"/>
    <cellStyle name="Normal 6 8 3 2 3" xfId="11286"/>
    <cellStyle name="Normal 6 8 3 2 4" xfId="11287"/>
    <cellStyle name="Normal 6 8 3 3" xfId="11288"/>
    <cellStyle name="Normal 6 8 3 3 2" xfId="11289"/>
    <cellStyle name="Normal 6 8 3 4" xfId="11290"/>
    <cellStyle name="Normal 6 8 3 5" xfId="11291"/>
    <cellStyle name="Normal 6 8 4" xfId="11292"/>
    <cellStyle name="Normal 6 8 4 2" xfId="11293"/>
    <cellStyle name="Normal 6 8 4 2 2" xfId="11294"/>
    <cellStyle name="Normal 6 8 4 3" xfId="11295"/>
    <cellStyle name="Normal 6 8 4 4" xfId="11296"/>
    <cellStyle name="Normal 6 8 5" xfId="11297"/>
    <cellStyle name="Normal 6 8 5 2" xfId="11298"/>
    <cellStyle name="Normal 6 8 6" xfId="11299"/>
    <cellStyle name="Normal 6 8 7" xfId="11300"/>
    <cellStyle name="Normal 6 9" xfId="11301"/>
    <cellStyle name="Normal 6 9 2" xfId="11302"/>
    <cellStyle name="Normal 6 9 2 2" xfId="11303"/>
    <cellStyle name="Normal 6 9 2 2 2" xfId="11304"/>
    <cellStyle name="Normal 6 9 2 2 2 2" xfId="11305"/>
    <cellStyle name="Normal 6 9 2 2 3" xfId="11306"/>
    <cellStyle name="Normal 6 9 2 2 4" xfId="11307"/>
    <cellStyle name="Normal 6 9 2 3" xfId="11308"/>
    <cellStyle name="Normal 6 9 2 3 2" xfId="11309"/>
    <cellStyle name="Normal 6 9 2 4" xfId="11310"/>
    <cellStyle name="Normal 6 9 2 5" xfId="11311"/>
    <cellStyle name="Normal 6 9 3" xfId="11312"/>
    <cellStyle name="Normal 6 9 3 2" xfId="11313"/>
    <cellStyle name="Normal 6 9 3 2 2" xfId="11314"/>
    <cellStyle name="Normal 6 9 3 3" xfId="11315"/>
    <cellStyle name="Normal 6 9 3 4" xfId="11316"/>
    <cellStyle name="Normal 6 9 4" xfId="11317"/>
    <cellStyle name="Normal 6 9 4 2" xfId="11318"/>
    <cellStyle name="Normal 6 9 5" xfId="11319"/>
    <cellStyle name="Normal 6 9 6" xfId="11320"/>
    <cellStyle name="Normal 60" xfId="11321"/>
    <cellStyle name="Normal 60 2" xfId="11322"/>
    <cellStyle name="Normal 60 3" xfId="11323"/>
    <cellStyle name="Normal 61" xfId="11324"/>
    <cellStyle name="Normal 61 2" xfId="11325"/>
    <cellStyle name="Normal 61 3" xfId="11326"/>
    <cellStyle name="Normal 62" xfId="11327"/>
    <cellStyle name="Normal 62 2" xfId="11328"/>
    <cellStyle name="Normal 62 3" xfId="11329"/>
    <cellStyle name="Normal 62 4" xfId="11330"/>
    <cellStyle name="Normal 62 5" xfId="11331"/>
    <cellStyle name="Normal 63" xfId="11332"/>
    <cellStyle name="Normal 63 2" xfId="11333"/>
    <cellStyle name="Normal 63 3" xfId="11334"/>
    <cellStyle name="Normal 64" xfId="11335"/>
    <cellStyle name="Normal 64 2" xfId="11336"/>
    <cellStyle name="Normal 64 3" xfId="11337"/>
    <cellStyle name="Normal 65" xfId="11338"/>
    <cellStyle name="Normal 65 2" xfId="11339"/>
    <cellStyle name="Normal 65 3" xfId="11340"/>
    <cellStyle name="Normal 66" xfId="11341"/>
    <cellStyle name="Normal 66 2" xfId="11342"/>
    <cellStyle name="Normal 66 3" xfId="11343"/>
    <cellStyle name="Normal 67" xfId="11344"/>
    <cellStyle name="Normal 67 2" xfId="11345"/>
    <cellStyle name="Normal 67 3" xfId="11346"/>
    <cellStyle name="Normal 68" xfId="11347"/>
    <cellStyle name="Normal 68 2" xfId="11348"/>
    <cellStyle name="Normal 68 3" xfId="11349"/>
    <cellStyle name="Normal 68 4" xfId="11350"/>
    <cellStyle name="Normal 69" xfId="11351"/>
    <cellStyle name="Normal 69 2" xfId="11352"/>
    <cellStyle name="Normal 69 3" xfId="11353"/>
    <cellStyle name="Normal 69 4" xfId="11354"/>
    <cellStyle name="Normal 7" xfId="11355"/>
    <cellStyle name="Normal 7 10" xfId="11356"/>
    <cellStyle name="Normal 7 11" xfId="11357"/>
    <cellStyle name="Normal 7 12" xfId="11358"/>
    <cellStyle name="Normal 7 13" xfId="11359"/>
    <cellStyle name="Normal 7 14" xfId="11360"/>
    <cellStyle name="Normal 7 15" xfId="11361"/>
    <cellStyle name="Normal 7 16" xfId="11362"/>
    <cellStyle name="Normal 7 17" xfId="11363"/>
    <cellStyle name="Normal 7 18" xfId="11364"/>
    <cellStyle name="Normal 7 19" xfId="11365"/>
    <cellStyle name="Normal 7 2" xfId="11366"/>
    <cellStyle name="Normal 7 2 10" xfId="11367"/>
    <cellStyle name="Normal 7 2 10 2" xfId="11368"/>
    <cellStyle name="Normal 7 2 10 3" xfId="11369"/>
    <cellStyle name="Normal 7 2 11" xfId="11370"/>
    <cellStyle name="Normal 7 2 12" xfId="11371"/>
    <cellStyle name="Normal 7 2 13" xfId="11372"/>
    <cellStyle name="Normal 7 2 14" xfId="11373"/>
    <cellStyle name="Normal 7 2 15" xfId="11374"/>
    <cellStyle name="Normal 7 2 16" xfId="11375"/>
    <cellStyle name="Normal 7 2 17" xfId="11376"/>
    <cellStyle name="Normal 7 2 18" xfId="11377"/>
    <cellStyle name="Normal 7 2 19" xfId="11378"/>
    <cellStyle name="Normal 7 2 2" xfId="11379"/>
    <cellStyle name="Normal 7 2 2 10" xfId="11380"/>
    <cellStyle name="Normal 7 2 2 11" xfId="11381"/>
    <cellStyle name="Normal 7 2 2 12" xfId="11382"/>
    <cellStyle name="Normal 7 2 2 2" xfId="11383"/>
    <cellStyle name="Normal 7 2 2 2 2" xfId="11384"/>
    <cellStyle name="Normal 7 2 2 2 2 2" xfId="11385"/>
    <cellStyle name="Normal 7 2 2 2 2 2 2" xfId="11386"/>
    <cellStyle name="Normal 7 2 2 2 2 2 2 2" xfId="11387"/>
    <cellStyle name="Normal 7 2 2 2 2 2 2 2 2" xfId="11388"/>
    <cellStyle name="Normal 7 2 2 2 2 2 2 3" xfId="11389"/>
    <cellStyle name="Normal 7 2 2 2 2 2 2 4" xfId="11390"/>
    <cellStyle name="Normal 7 2 2 2 2 2 3" xfId="11391"/>
    <cellStyle name="Normal 7 2 2 2 2 2 3 2" xfId="11392"/>
    <cellStyle name="Normal 7 2 2 2 2 2 4" xfId="11393"/>
    <cellStyle name="Normal 7 2 2 2 2 2 5" xfId="11394"/>
    <cellStyle name="Normal 7 2 2 2 2 3" xfId="11395"/>
    <cellStyle name="Normal 7 2 2 2 2 3 2" xfId="11396"/>
    <cellStyle name="Normal 7 2 2 2 2 3 2 2" xfId="11397"/>
    <cellStyle name="Normal 7 2 2 2 2 3 3" xfId="11398"/>
    <cellStyle name="Normal 7 2 2 2 2 3 4" xfId="11399"/>
    <cellStyle name="Normal 7 2 2 2 2 4" xfId="11400"/>
    <cellStyle name="Normal 7 2 2 2 2 4 2" xfId="11401"/>
    <cellStyle name="Normal 7 2 2 2 2 5" xfId="11402"/>
    <cellStyle name="Normal 7 2 2 2 2 6" xfId="11403"/>
    <cellStyle name="Normal 7 2 2 2 3" xfId="11404"/>
    <cellStyle name="Normal 7 2 2 2 3 2" xfId="11405"/>
    <cellStyle name="Normal 7 2 2 2 3 2 2" xfId="11406"/>
    <cellStyle name="Normal 7 2 2 2 3 2 2 2" xfId="11407"/>
    <cellStyle name="Normal 7 2 2 2 3 2 3" xfId="11408"/>
    <cellStyle name="Normal 7 2 2 2 3 2 4" xfId="11409"/>
    <cellStyle name="Normal 7 2 2 2 3 3" xfId="11410"/>
    <cellStyle name="Normal 7 2 2 2 3 3 2" xfId="11411"/>
    <cellStyle name="Normal 7 2 2 2 3 4" xfId="11412"/>
    <cellStyle name="Normal 7 2 2 2 3 5" xfId="11413"/>
    <cellStyle name="Normal 7 2 2 2 4" xfId="11414"/>
    <cellStyle name="Normal 7 2 2 2 4 2" xfId="11415"/>
    <cellStyle name="Normal 7 2 2 2 4 2 2" xfId="11416"/>
    <cellStyle name="Normal 7 2 2 2 4 3" xfId="11417"/>
    <cellStyle name="Normal 7 2 2 2 4 4" xfId="11418"/>
    <cellStyle name="Normal 7 2 2 2 5" xfId="11419"/>
    <cellStyle name="Normal 7 2 2 2 5 2" xfId="11420"/>
    <cellStyle name="Normal 7 2 2 2 6" xfId="11421"/>
    <cellStyle name="Normal 7 2 2 2 7" xfId="11422"/>
    <cellStyle name="Normal 7 2 2 2 8" xfId="11423"/>
    <cellStyle name="Normal 7 2 2 3" xfId="11424"/>
    <cellStyle name="Normal 7 2 2 3 2" xfId="11425"/>
    <cellStyle name="Normal 7 2 2 3 2 2" xfId="11426"/>
    <cellStyle name="Normal 7 2 2 3 2 2 2" xfId="11427"/>
    <cellStyle name="Normal 7 2 2 3 2 2 2 2" xfId="11428"/>
    <cellStyle name="Normal 7 2 2 3 2 2 3" xfId="11429"/>
    <cellStyle name="Normal 7 2 2 3 2 2 4" xfId="11430"/>
    <cellStyle name="Normal 7 2 2 3 2 3" xfId="11431"/>
    <cellStyle name="Normal 7 2 2 3 2 3 2" xfId="11432"/>
    <cellStyle name="Normal 7 2 2 3 2 4" xfId="11433"/>
    <cellStyle name="Normal 7 2 2 3 2 5" xfId="11434"/>
    <cellStyle name="Normal 7 2 2 3 3" xfId="11435"/>
    <cellStyle name="Normal 7 2 2 3 3 2" xfId="11436"/>
    <cellStyle name="Normal 7 2 2 3 3 2 2" xfId="11437"/>
    <cellStyle name="Normal 7 2 2 3 3 3" xfId="11438"/>
    <cellStyle name="Normal 7 2 2 3 3 4" xfId="11439"/>
    <cellStyle name="Normal 7 2 2 3 4" xfId="11440"/>
    <cellStyle name="Normal 7 2 2 3 4 2" xfId="11441"/>
    <cellStyle name="Normal 7 2 2 3 5" xfId="11442"/>
    <cellStyle name="Normal 7 2 2 3 6" xfId="11443"/>
    <cellStyle name="Normal 7 2 2 4" xfId="11444"/>
    <cellStyle name="Normal 7 2 2 4 2" xfId="11445"/>
    <cellStyle name="Normal 7 2 2 4 2 2" xfId="11446"/>
    <cellStyle name="Normal 7 2 2 4 2 2 2" xfId="11447"/>
    <cellStyle name="Normal 7 2 2 4 2 2 2 2" xfId="11448"/>
    <cellStyle name="Normal 7 2 2 4 2 2 3" xfId="11449"/>
    <cellStyle name="Normal 7 2 2 4 2 2 4" xfId="11450"/>
    <cellStyle name="Normal 7 2 2 4 2 3" xfId="11451"/>
    <cellStyle name="Normal 7 2 2 4 2 3 2" xfId="11452"/>
    <cellStyle name="Normal 7 2 2 4 2 4" xfId="11453"/>
    <cellStyle name="Normal 7 2 2 4 2 5" xfId="11454"/>
    <cellStyle name="Normal 7 2 2 4 3" xfId="11455"/>
    <cellStyle name="Normal 7 2 2 4 3 2" xfId="11456"/>
    <cellStyle name="Normal 7 2 2 4 3 2 2" xfId="11457"/>
    <cellStyle name="Normal 7 2 2 4 3 3" xfId="11458"/>
    <cellStyle name="Normal 7 2 2 4 3 4" xfId="11459"/>
    <cellStyle name="Normal 7 2 2 4 4" xfId="11460"/>
    <cellStyle name="Normal 7 2 2 4 4 2" xfId="11461"/>
    <cellStyle name="Normal 7 2 2 4 5" xfId="11462"/>
    <cellStyle name="Normal 7 2 2 4 6" xfId="11463"/>
    <cellStyle name="Normal 7 2 2 5" xfId="11464"/>
    <cellStyle name="Normal 7 2 2 5 2" xfId="11465"/>
    <cellStyle name="Normal 7 2 2 5 2 2" xfId="11466"/>
    <cellStyle name="Normal 7 2 2 5 2 2 2" xfId="11467"/>
    <cellStyle name="Normal 7 2 2 5 2 3" xfId="11468"/>
    <cellStyle name="Normal 7 2 2 5 2 4" xfId="11469"/>
    <cellStyle name="Normal 7 2 2 5 3" xfId="11470"/>
    <cellStyle name="Normal 7 2 2 5 3 2" xfId="11471"/>
    <cellStyle name="Normal 7 2 2 5 4" xfId="11472"/>
    <cellStyle name="Normal 7 2 2 5 5" xfId="11473"/>
    <cellStyle name="Normal 7 2 2 6" xfId="11474"/>
    <cellStyle name="Normal 7 2 2 6 2" xfId="11475"/>
    <cellStyle name="Normal 7 2 2 6 2 2" xfId="11476"/>
    <cellStyle name="Normal 7 2 2 6 3" xfId="11477"/>
    <cellStyle name="Normal 7 2 2 6 4" xfId="11478"/>
    <cellStyle name="Normal 7 2 2 7" xfId="11479"/>
    <cellStyle name="Normal 7 2 2 7 2" xfId="11480"/>
    <cellStyle name="Normal 7 2 2 8" xfId="11481"/>
    <cellStyle name="Normal 7 2 2 9" xfId="11482"/>
    <cellStyle name="Normal 7 2 20" xfId="11483"/>
    <cellStyle name="Normal 7 2 21" xfId="11484"/>
    <cellStyle name="Normal 7 2 22" xfId="11485"/>
    <cellStyle name="Normal 7 2 23" xfId="11486"/>
    <cellStyle name="Normal 7 2 24" xfId="11487"/>
    <cellStyle name="Normal 7 2 25" xfId="11488"/>
    <cellStyle name="Normal 7 2 26" xfId="11489"/>
    <cellStyle name="Normal 7 2 3" xfId="11490"/>
    <cellStyle name="Normal 7 2 3 10" xfId="11491"/>
    <cellStyle name="Normal 7 2 3 2" xfId="11492"/>
    <cellStyle name="Normal 7 2 3 2 2" xfId="11493"/>
    <cellStyle name="Normal 7 2 3 2 2 2" xfId="11494"/>
    <cellStyle name="Normal 7 2 3 2 2 2 2" xfId="11495"/>
    <cellStyle name="Normal 7 2 3 2 2 2 2 2" xfId="11496"/>
    <cellStyle name="Normal 7 2 3 2 2 2 3" xfId="11497"/>
    <cellStyle name="Normal 7 2 3 2 2 2 4" xfId="11498"/>
    <cellStyle name="Normal 7 2 3 2 2 3" xfId="11499"/>
    <cellStyle name="Normal 7 2 3 2 2 3 2" xfId="11500"/>
    <cellStyle name="Normal 7 2 3 2 2 4" xfId="11501"/>
    <cellStyle name="Normal 7 2 3 2 2 5" xfId="11502"/>
    <cellStyle name="Normal 7 2 3 2 3" xfId="11503"/>
    <cellStyle name="Normal 7 2 3 2 3 2" xfId="11504"/>
    <cellStyle name="Normal 7 2 3 2 3 2 2" xfId="11505"/>
    <cellStyle name="Normal 7 2 3 2 3 3" xfId="11506"/>
    <cellStyle name="Normal 7 2 3 2 3 4" xfId="11507"/>
    <cellStyle name="Normal 7 2 3 2 4" xfId="11508"/>
    <cellStyle name="Normal 7 2 3 2 4 2" xfId="11509"/>
    <cellStyle name="Normal 7 2 3 2 5" xfId="11510"/>
    <cellStyle name="Normal 7 2 3 2 6" xfId="11511"/>
    <cellStyle name="Normal 7 2 3 3" xfId="11512"/>
    <cellStyle name="Normal 7 2 3 3 2" xfId="11513"/>
    <cellStyle name="Normal 7 2 3 3 2 2" xfId="11514"/>
    <cellStyle name="Normal 7 2 3 3 2 2 2" xfId="11515"/>
    <cellStyle name="Normal 7 2 3 3 2 3" xfId="11516"/>
    <cellStyle name="Normal 7 2 3 3 2 4" xfId="11517"/>
    <cellStyle name="Normal 7 2 3 3 3" xfId="11518"/>
    <cellStyle name="Normal 7 2 3 3 3 2" xfId="11519"/>
    <cellStyle name="Normal 7 2 3 3 4" xfId="11520"/>
    <cellStyle name="Normal 7 2 3 3 5" xfId="11521"/>
    <cellStyle name="Normal 7 2 3 4" xfId="11522"/>
    <cellStyle name="Normal 7 2 3 4 2" xfId="11523"/>
    <cellStyle name="Normal 7 2 3 4 2 2" xfId="11524"/>
    <cellStyle name="Normal 7 2 3 4 3" xfId="11525"/>
    <cellStyle name="Normal 7 2 3 4 4" xfId="11526"/>
    <cellStyle name="Normal 7 2 3 5" xfId="11527"/>
    <cellStyle name="Normal 7 2 3 5 2" xfId="11528"/>
    <cellStyle name="Normal 7 2 3 6" xfId="11529"/>
    <cellStyle name="Normal 7 2 3 7" xfId="11530"/>
    <cellStyle name="Normal 7 2 3 8" xfId="11531"/>
    <cellStyle name="Normal 7 2 3 9" xfId="11532"/>
    <cellStyle name="Normal 7 2 4" xfId="11533"/>
    <cellStyle name="Normal 7 2 4 2" xfId="11534"/>
    <cellStyle name="Normal 7 2 4 2 2" xfId="11535"/>
    <cellStyle name="Normal 7 2 4 2 2 2" xfId="11536"/>
    <cellStyle name="Normal 7 2 4 2 2 2 2" xfId="11537"/>
    <cellStyle name="Normal 7 2 4 2 2 3" xfId="11538"/>
    <cellStyle name="Normal 7 2 4 2 2 4" xfId="11539"/>
    <cellStyle name="Normal 7 2 4 2 3" xfId="11540"/>
    <cellStyle name="Normal 7 2 4 2 3 2" xfId="11541"/>
    <cellStyle name="Normal 7 2 4 2 4" xfId="11542"/>
    <cellStyle name="Normal 7 2 4 2 5" xfId="11543"/>
    <cellStyle name="Normal 7 2 4 3" xfId="11544"/>
    <cellStyle name="Normal 7 2 4 3 2" xfId="11545"/>
    <cellStyle name="Normal 7 2 4 3 2 2" xfId="11546"/>
    <cellStyle name="Normal 7 2 4 3 3" xfId="11547"/>
    <cellStyle name="Normal 7 2 4 3 4" xfId="11548"/>
    <cellStyle name="Normal 7 2 4 4" xfId="11549"/>
    <cellStyle name="Normal 7 2 4 4 2" xfId="11550"/>
    <cellStyle name="Normal 7 2 4 5" xfId="11551"/>
    <cellStyle name="Normal 7 2 4 6" xfId="11552"/>
    <cellStyle name="Normal 7 2 4 7" xfId="11553"/>
    <cellStyle name="Normal 7 2 4 8" xfId="11554"/>
    <cellStyle name="Normal 7 2 5" xfId="11555"/>
    <cellStyle name="Normal 7 2 5 2" xfId="11556"/>
    <cellStyle name="Normal 7 2 5 2 2" xfId="11557"/>
    <cellStyle name="Normal 7 2 5 2 2 2" xfId="11558"/>
    <cellStyle name="Normal 7 2 5 2 2 2 2" xfId="11559"/>
    <cellStyle name="Normal 7 2 5 2 2 3" xfId="11560"/>
    <cellStyle name="Normal 7 2 5 2 2 4" xfId="11561"/>
    <cellStyle name="Normal 7 2 5 2 3" xfId="11562"/>
    <cellStyle name="Normal 7 2 5 2 3 2" xfId="11563"/>
    <cellStyle name="Normal 7 2 5 2 4" xfId="11564"/>
    <cellStyle name="Normal 7 2 5 2 5" xfId="11565"/>
    <cellStyle name="Normal 7 2 5 3" xfId="11566"/>
    <cellStyle name="Normal 7 2 5 3 2" xfId="11567"/>
    <cellStyle name="Normal 7 2 5 3 2 2" xfId="11568"/>
    <cellStyle name="Normal 7 2 5 3 3" xfId="11569"/>
    <cellStyle name="Normal 7 2 5 3 4" xfId="11570"/>
    <cellStyle name="Normal 7 2 5 4" xfId="11571"/>
    <cellStyle name="Normal 7 2 5 4 2" xfId="11572"/>
    <cellStyle name="Normal 7 2 5 5" xfId="11573"/>
    <cellStyle name="Normal 7 2 5 6" xfId="11574"/>
    <cellStyle name="Normal 7 2 5 7" xfId="11575"/>
    <cellStyle name="Normal 7 2 5 8" xfId="11576"/>
    <cellStyle name="Normal 7 2 6" xfId="11577"/>
    <cellStyle name="Normal 7 2 6 2" xfId="11578"/>
    <cellStyle name="Normal 7 2 6 2 2" xfId="11579"/>
    <cellStyle name="Normal 7 2 6 2 2 2" xfId="11580"/>
    <cellStyle name="Normal 7 2 6 2 3" xfId="11581"/>
    <cellStyle name="Normal 7 2 6 2 4" xfId="11582"/>
    <cellStyle name="Normal 7 2 6 3" xfId="11583"/>
    <cellStyle name="Normal 7 2 6 3 2" xfId="11584"/>
    <cellStyle name="Normal 7 2 6 4" xfId="11585"/>
    <cellStyle name="Normal 7 2 6 5" xfId="11586"/>
    <cellStyle name="Normal 7 2 6 6" xfId="11587"/>
    <cellStyle name="Normal 7 2 6 7" xfId="11588"/>
    <cellStyle name="Normal 7 2 7" xfId="11589"/>
    <cellStyle name="Normal 7 2 7 2" xfId="11590"/>
    <cellStyle name="Normal 7 2 7 2 2" xfId="11591"/>
    <cellStyle name="Normal 7 2 7 3" xfId="11592"/>
    <cellStyle name="Normal 7 2 7 4" xfId="11593"/>
    <cellStyle name="Normal 7 2 7 5" xfId="11594"/>
    <cellStyle name="Normal 7 2 7 6" xfId="11595"/>
    <cellStyle name="Normal 7 2 8" xfId="11596"/>
    <cellStyle name="Normal 7 2 8 2" xfId="11597"/>
    <cellStyle name="Normal 7 2 8 3" xfId="11598"/>
    <cellStyle name="Normal 7 2 8 4" xfId="11599"/>
    <cellStyle name="Normal 7 2 9" xfId="11600"/>
    <cellStyle name="Normal 7 2 9 2" xfId="11601"/>
    <cellStyle name="Normal 7 2 9 3" xfId="11602"/>
    <cellStyle name="Normal 7 20" xfId="11603"/>
    <cellStyle name="Normal 7 21" xfId="11604"/>
    <cellStyle name="Normal 7 22" xfId="11605"/>
    <cellStyle name="Normal 7 23" xfId="11606"/>
    <cellStyle name="Normal 7 24" xfId="11607"/>
    <cellStyle name="Normal 7 25" xfId="11608"/>
    <cellStyle name="Normal 7 3" xfId="11609"/>
    <cellStyle name="Normal 7 3 2" xfId="11610"/>
    <cellStyle name="Normal 7 3 3" xfId="11611"/>
    <cellStyle name="Normal 7 4" xfId="11612"/>
    <cellStyle name="Normal 7 5" xfId="11613"/>
    <cellStyle name="Normal 7 5 2" xfId="11614"/>
    <cellStyle name="Normal 7 6" xfId="11615"/>
    <cellStyle name="Normal 7 7" xfId="11616"/>
    <cellStyle name="Normal 7 8" xfId="11617"/>
    <cellStyle name="Normal 7 9" xfId="11618"/>
    <cellStyle name="Normal 7_Com Res" xfId="11619"/>
    <cellStyle name="Normal 70" xfId="11620"/>
    <cellStyle name="Normal 70 2" xfId="11621"/>
    <cellStyle name="Normal 70 3" xfId="11622"/>
    <cellStyle name="Normal 71" xfId="11623"/>
    <cellStyle name="Normal 71 2" xfId="11624"/>
    <cellStyle name="Normal 71 3" xfId="11625"/>
    <cellStyle name="Normal 72" xfId="3"/>
    <cellStyle name="Normal 72 2" xfId="11626"/>
    <cellStyle name="Normal 72 3" xfId="11627"/>
    <cellStyle name="Normal 72 4" xfId="11628"/>
    <cellStyle name="Normal 73" xfId="11629"/>
    <cellStyle name="Normal 73 2" xfId="11630"/>
    <cellStyle name="Normal 73 3" xfId="11631"/>
    <cellStyle name="Normal 73 4" xfId="11632"/>
    <cellStyle name="Normal 73 5" xfId="11633"/>
    <cellStyle name="Normal 73 6" xfId="11634"/>
    <cellStyle name="Normal 74" xfId="11635"/>
    <cellStyle name="Normal 74 2" xfId="11636"/>
    <cellStyle name="Normal 74 3" xfId="11637"/>
    <cellStyle name="Normal 74 4" xfId="11638"/>
    <cellStyle name="Normal 74 5" xfId="11639"/>
    <cellStyle name="Normal 75" xfId="11640"/>
    <cellStyle name="Normal 75 2" xfId="11641"/>
    <cellStyle name="Normal 75 3" xfId="11642"/>
    <cellStyle name="Normal 75 4" xfId="11643"/>
    <cellStyle name="Normal 75 5" xfId="11644"/>
    <cellStyle name="Normal 76" xfId="11645"/>
    <cellStyle name="Normal 76 2" xfId="11646"/>
    <cellStyle name="Normal 77" xfId="11647"/>
    <cellStyle name="Normal 77 2" xfId="11648"/>
    <cellStyle name="Normal 78" xfId="11649"/>
    <cellStyle name="Normal 78 2" xfId="11650"/>
    <cellStyle name="Normal 78 3" xfId="11651"/>
    <cellStyle name="Normal 79" xfId="11652"/>
    <cellStyle name="Normal 79 2" xfId="11653"/>
    <cellStyle name="Normal 8" xfId="11654"/>
    <cellStyle name="Normal 8 10" xfId="11655"/>
    <cellStyle name="Normal 8 10 2" xfId="11656"/>
    <cellStyle name="Normal 8 10 2 2" xfId="11657"/>
    <cellStyle name="Normal 8 10 2 2 2" xfId="11658"/>
    <cellStyle name="Normal 8 10 2 3" xfId="11659"/>
    <cellStyle name="Normal 8 10 2 4" xfId="11660"/>
    <cellStyle name="Normal 8 10 3" xfId="11661"/>
    <cellStyle name="Normal 8 10 3 2" xfId="11662"/>
    <cellStyle name="Normal 8 10 4" xfId="11663"/>
    <cellStyle name="Normal 8 10 5" xfId="11664"/>
    <cellStyle name="Normal 8 11" xfId="11665"/>
    <cellStyle name="Normal 8 11 2" xfId="11666"/>
    <cellStyle name="Normal 8 11 2 2" xfId="11667"/>
    <cellStyle name="Normal 8 11 2 2 2" xfId="11668"/>
    <cellStyle name="Normal 8 11 2 3" xfId="11669"/>
    <cellStyle name="Normal 8 11 2 4" xfId="11670"/>
    <cellStyle name="Normal 8 11 3" xfId="11671"/>
    <cellStyle name="Normal 8 11 3 2" xfId="11672"/>
    <cellStyle name="Normal 8 11 4" xfId="11673"/>
    <cellStyle name="Normal 8 11 5" xfId="11674"/>
    <cellStyle name="Normal 8 12" xfId="11675"/>
    <cellStyle name="Normal 8 13" xfId="11676"/>
    <cellStyle name="Normal 8 13 2" xfId="11677"/>
    <cellStyle name="Normal 8 13 2 2" xfId="11678"/>
    <cellStyle name="Normal 8 13 3" xfId="11679"/>
    <cellStyle name="Normal 8 13 4" xfId="11680"/>
    <cellStyle name="Normal 8 14" xfId="11681"/>
    <cellStyle name="Normal 8 14 2" xfId="11682"/>
    <cellStyle name="Normal 8 14 2 2" xfId="11683"/>
    <cellStyle name="Normal 8 14 3" xfId="11684"/>
    <cellStyle name="Normal 8 15" xfId="11685"/>
    <cellStyle name="Normal 8 15 2" xfId="11686"/>
    <cellStyle name="Normal 8 15 2 2" xfId="11687"/>
    <cellStyle name="Normal 8 15 3" xfId="11688"/>
    <cellStyle name="Normal 8 16" xfId="11689"/>
    <cellStyle name="Normal 8 16 2" xfId="11690"/>
    <cellStyle name="Normal 8 17" xfId="11691"/>
    <cellStyle name="Normal 8 18" xfId="11692"/>
    <cellStyle name="Normal 8 19" xfId="11693"/>
    <cellStyle name="Normal 8 2" xfId="11694"/>
    <cellStyle name="Normal 8 2 10" xfId="11695"/>
    <cellStyle name="Normal 8 2 10 2" xfId="11696"/>
    <cellStyle name="Normal 8 2 10 2 2" xfId="11697"/>
    <cellStyle name="Normal 8 2 10 2 2 2" xfId="11698"/>
    <cellStyle name="Normal 8 2 10 2 3" xfId="11699"/>
    <cellStyle name="Normal 8 2 10 2 4" xfId="11700"/>
    <cellStyle name="Normal 8 2 10 3" xfId="11701"/>
    <cellStyle name="Normal 8 2 10 3 2" xfId="11702"/>
    <cellStyle name="Normal 8 2 10 4" xfId="11703"/>
    <cellStyle name="Normal 8 2 10 5" xfId="11704"/>
    <cellStyle name="Normal 8 2 11" xfId="11705"/>
    <cellStyle name="Normal 8 2 11 2" xfId="11706"/>
    <cellStyle name="Normal 8 2 11 2 2" xfId="11707"/>
    <cellStyle name="Normal 8 2 11 3" xfId="11708"/>
    <cellStyle name="Normal 8 2 11 4" xfId="11709"/>
    <cellStyle name="Normal 8 2 12" xfId="11710"/>
    <cellStyle name="Normal 8 2 12 2" xfId="11711"/>
    <cellStyle name="Normal 8 2 12 2 2" xfId="11712"/>
    <cellStyle name="Normal 8 2 12 3" xfId="11713"/>
    <cellStyle name="Normal 8 2 13" xfId="11714"/>
    <cellStyle name="Normal 8 2 13 2" xfId="11715"/>
    <cellStyle name="Normal 8 2 13 2 2" xfId="11716"/>
    <cellStyle name="Normal 8 2 13 3" xfId="11717"/>
    <cellStyle name="Normal 8 2 14" xfId="11718"/>
    <cellStyle name="Normal 8 2 14 2" xfId="11719"/>
    <cellStyle name="Normal 8 2 15" xfId="11720"/>
    <cellStyle name="Normal 8 2 16" xfId="11721"/>
    <cellStyle name="Normal 8 2 17" xfId="11722"/>
    <cellStyle name="Normal 8 2 2" xfId="11723"/>
    <cellStyle name="Normal 8 2 2 10" xfId="11724"/>
    <cellStyle name="Normal 8 2 2 10 2" xfId="11725"/>
    <cellStyle name="Normal 8 2 2 10 2 2" xfId="11726"/>
    <cellStyle name="Normal 8 2 2 10 3" xfId="11727"/>
    <cellStyle name="Normal 8 2 2 11" xfId="11728"/>
    <cellStyle name="Normal 8 2 2 11 2" xfId="11729"/>
    <cellStyle name="Normal 8 2 2 11 2 2" xfId="11730"/>
    <cellStyle name="Normal 8 2 2 11 3" xfId="11731"/>
    <cellStyle name="Normal 8 2 2 12" xfId="11732"/>
    <cellStyle name="Normal 8 2 2 12 2" xfId="11733"/>
    <cellStyle name="Normal 8 2 2 13" xfId="11734"/>
    <cellStyle name="Normal 8 2 2 14" xfId="11735"/>
    <cellStyle name="Normal 8 2 2 2" xfId="11736"/>
    <cellStyle name="Normal 8 2 2 2 2" xfId="11737"/>
    <cellStyle name="Normal 8 2 2 2 2 2" xfId="11738"/>
    <cellStyle name="Normal 8 2 2 2 2 2 2" xfId="11739"/>
    <cellStyle name="Normal 8 2 2 2 2 2 2 2" xfId="11740"/>
    <cellStyle name="Normal 8 2 2 2 2 2 2 2 2" xfId="11741"/>
    <cellStyle name="Normal 8 2 2 2 2 2 2 2 2 2" xfId="11742"/>
    <cellStyle name="Normal 8 2 2 2 2 2 2 2 3" xfId="11743"/>
    <cellStyle name="Normal 8 2 2 2 2 2 2 2 4" xfId="11744"/>
    <cellStyle name="Normal 8 2 2 2 2 2 2 3" xfId="11745"/>
    <cellStyle name="Normal 8 2 2 2 2 2 2 3 2" xfId="11746"/>
    <cellStyle name="Normal 8 2 2 2 2 2 2 4" xfId="11747"/>
    <cellStyle name="Normal 8 2 2 2 2 2 2 5" xfId="11748"/>
    <cellStyle name="Normal 8 2 2 2 2 2 3" xfId="11749"/>
    <cellStyle name="Normal 8 2 2 2 2 2 3 2" xfId="11750"/>
    <cellStyle name="Normal 8 2 2 2 2 2 3 2 2" xfId="11751"/>
    <cellStyle name="Normal 8 2 2 2 2 2 3 3" xfId="11752"/>
    <cellStyle name="Normal 8 2 2 2 2 2 3 4" xfId="11753"/>
    <cellStyle name="Normal 8 2 2 2 2 2 4" xfId="11754"/>
    <cellStyle name="Normal 8 2 2 2 2 2 4 2" xfId="11755"/>
    <cellStyle name="Normal 8 2 2 2 2 2 5" xfId="11756"/>
    <cellStyle name="Normal 8 2 2 2 2 2 6" xfId="11757"/>
    <cellStyle name="Normal 8 2 2 2 2 3" xfId="11758"/>
    <cellStyle name="Normal 8 2 2 2 2 3 2" xfId="11759"/>
    <cellStyle name="Normal 8 2 2 2 2 3 2 2" xfId="11760"/>
    <cellStyle name="Normal 8 2 2 2 2 3 2 2 2" xfId="11761"/>
    <cellStyle name="Normal 8 2 2 2 2 3 2 3" xfId="11762"/>
    <cellStyle name="Normal 8 2 2 2 2 3 2 4" xfId="11763"/>
    <cellStyle name="Normal 8 2 2 2 2 3 3" xfId="11764"/>
    <cellStyle name="Normal 8 2 2 2 2 3 3 2" xfId="11765"/>
    <cellStyle name="Normal 8 2 2 2 2 3 4" xfId="11766"/>
    <cellStyle name="Normal 8 2 2 2 2 3 5" xfId="11767"/>
    <cellStyle name="Normal 8 2 2 2 2 4" xfId="11768"/>
    <cellStyle name="Normal 8 2 2 2 2 4 2" xfId="11769"/>
    <cellStyle name="Normal 8 2 2 2 2 4 2 2" xfId="11770"/>
    <cellStyle name="Normal 8 2 2 2 2 4 3" xfId="11771"/>
    <cellStyle name="Normal 8 2 2 2 2 4 4" xfId="11772"/>
    <cellStyle name="Normal 8 2 2 2 2 5" xfId="11773"/>
    <cellStyle name="Normal 8 2 2 2 2 5 2" xfId="11774"/>
    <cellStyle name="Normal 8 2 2 2 2 6" xfId="11775"/>
    <cellStyle name="Normal 8 2 2 2 2 7" xfId="11776"/>
    <cellStyle name="Normal 8 2 2 2 3" xfId="11777"/>
    <cellStyle name="Normal 8 2 2 2 3 2" xfId="11778"/>
    <cellStyle name="Normal 8 2 2 2 3 2 2" xfId="11779"/>
    <cellStyle name="Normal 8 2 2 2 3 2 2 2" xfId="11780"/>
    <cellStyle name="Normal 8 2 2 2 3 2 2 2 2" xfId="11781"/>
    <cellStyle name="Normal 8 2 2 2 3 2 2 3" xfId="11782"/>
    <cellStyle name="Normal 8 2 2 2 3 2 2 4" xfId="11783"/>
    <cellStyle name="Normal 8 2 2 2 3 2 3" xfId="11784"/>
    <cellStyle name="Normal 8 2 2 2 3 2 3 2" xfId="11785"/>
    <cellStyle name="Normal 8 2 2 2 3 2 4" xfId="11786"/>
    <cellStyle name="Normal 8 2 2 2 3 2 5" xfId="11787"/>
    <cellStyle name="Normal 8 2 2 2 3 3" xfId="11788"/>
    <cellStyle name="Normal 8 2 2 2 3 3 2" xfId="11789"/>
    <cellStyle name="Normal 8 2 2 2 3 3 2 2" xfId="11790"/>
    <cellStyle name="Normal 8 2 2 2 3 3 3" xfId="11791"/>
    <cellStyle name="Normal 8 2 2 2 3 3 4" xfId="11792"/>
    <cellStyle name="Normal 8 2 2 2 3 4" xfId="11793"/>
    <cellStyle name="Normal 8 2 2 2 3 4 2" xfId="11794"/>
    <cellStyle name="Normal 8 2 2 2 3 5" xfId="11795"/>
    <cellStyle name="Normal 8 2 2 2 3 6" xfId="11796"/>
    <cellStyle name="Normal 8 2 2 2 4" xfId="11797"/>
    <cellStyle name="Normal 8 2 2 2 4 2" xfId="11798"/>
    <cellStyle name="Normal 8 2 2 2 4 2 2" xfId="11799"/>
    <cellStyle name="Normal 8 2 2 2 4 2 2 2" xfId="11800"/>
    <cellStyle name="Normal 8 2 2 2 4 2 2 2 2" xfId="11801"/>
    <cellStyle name="Normal 8 2 2 2 4 2 2 3" xfId="11802"/>
    <cellStyle name="Normal 8 2 2 2 4 2 2 4" xfId="11803"/>
    <cellStyle name="Normal 8 2 2 2 4 2 3" xfId="11804"/>
    <cellStyle name="Normal 8 2 2 2 4 2 3 2" xfId="11805"/>
    <cellStyle name="Normal 8 2 2 2 4 2 4" xfId="11806"/>
    <cellStyle name="Normal 8 2 2 2 4 2 5" xfId="11807"/>
    <cellStyle name="Normal 8 2 2 2 4 3" xfId="11808"/>
    <cellStyle name="Normal 8 2 2 2 4 3 2" xfId="11809"/>
    <cellStyle name="Normal 8 2 2 2 4 3 2 2" xfId="11810"/>
    <cellStyle name="Normal 8 2 2 2 4 3 3" xfId="11811"/>
    <cellStyle name="Normal 8 2 2 2 4 3 4" xfId="11812"/>
    <cellStyle name="Normal 8 2 2 2 4 4" xfId="11813"/>
    <cellStyle name="Normal 8 2 2 2 4 4 2" xfId="11814"/>
    <cellStyle name="Normal 8 2 2 2 4 5" xfId="11815"/>
    <cellStyle name="Normal 8 2 2 2 4 6" xfId="11816"/>
    <cellStyle name="Normal 8 2 2 2 5" xfId="11817"/>
    <cellStyle name="Normal 8 2 2 2 5 2" xfId="11818"/>
    <cellStyle name="Normal 8 2 2 2 5 2 2" xfId="11819"/>
    <cellStyle name="Normal 8 2 2 2 5 2 2 2" xfId="11820"/>
    <cellStyle name="Normal 8 2 2 2 5 2 3" xfId="11821"/>
    <cellStyle name="Normal 8 2 2 2 5 2 4" xfId="11822"/>
    <cellStyle name="Normal 8 2 2 2 5 3" xfId="11823"/>
    <cellStyle name="Normal 8 2 2 2 5 3 2" xfId="11824"/>
    <cellStyle name="Normal 8 2 2 2 5 4" xfId="11825"/>
    <cellStyle name="Normal 8 2 2 2 5 5" xfId="11826"/>
    <cellStyle name="Normal 8 2 2 2 6" xfId="11827"/>
    <cellStyle name="Normal 8 2 2 2 6 2" xfId="11828"/>
    <cellStyle name="Normal 8 2 2 2 6 2 2" xfId="11829"/>
    <cellStyle name="Normal 8 2 2 2 6 3" xfId="11830"/>
    <cellStyle name="Normal 8 2 2 2 6 4" xfId="11831"/>
    <cellStyle name="Normal 8 2 2 2 7" xfId="11832"/>
    <cellStyle name="Normal 8 2 2 2 7 2" xfId="11833"/>
    <cellStyle name="Normal 8 2 2 2 8" xfId="11834"/>
    <cellStyle name="Normal 8 2 2 2 9" xfId="11835"/>
    <cellStyle name="Normal 8 2 2 3" xfId="11836"/>
    <cellStyle name="Normal 8 2 2 3 2" xfId="11837"/>
    <cellStyle name="Normal 8 2 2 3 2 2" xfId="11838"/>
    <cellStyle name="Normal 8 2 2 3 2 2 2" xfId="11839"/>
    <cellStyle name="Normal 8 2 2 3 2 2 2 2" xfId="11840"/>
    <cellStyle name="Normal 8 2 2 3 2 2 2 2 2" xfId="11841"/>
    <cellStyle name="Normal 8 2 2 3 2 2 2 2 2 2" xfId="11842"/>
    <cellStyle name="Normal 8 2 2 3 2 2 2 2 3" xfId="11843"/>
    <cellStyle name="Normal 8 2 2 3 2 2 2 2 4" xfId="11844"/>
    <cellStyle name="Normal 8 2 2 3 2 2 2 3" xfId="11845"/>
    <cellStyle name="Normal 8 2 2 3 2 2 2 3 2" xfId="11846"/>
    <cellStyle name="Normal 8 2 2 3 2 2 2 4" xfId="11847"/>
    <cellStyle name="Normal 8 2 2 3 2 2 2 5" xfId="11848"/>
    <cellStyle name="Normal 8 2 2 3 2 2 3" xfId="11849"/>
    <cellStyle name="Normal 8 2 2 3 2 2 3 2" xfId="11850"/>
    <cellStyle name="Normal 8 2 2 3 2 2 3 2 2" xfId="11851"/>
    <cellStyle name="Normal 8 2 2 3 2 2 3 3" xfId="11852"/>
    <cellStyle name="Normal 8 2 2 3 2 2 3 4" xfId="11853"/>
    <cellStyle name="Normal 8 2 2 3 2 2 4" xfId="11854"/>
    <cellStyle name="Normal 8 2 2 3 2 2 4 2" xfId="11855"/>
    <cellStyle name="Normal 8 2 2 3 2 2 5" xfId="11856"/>
    <cellStyle name="Normal 8 2 2 3 2 2 6" xfId="11857"/>
    <cellStyle name="Normal 8 2 2 3 2 3" xfId="11858"/>
    <cellStyle name="Normal 8 2 2 3 2 3 2" xfId="11859"/>
    <cellStyle name="Normal 8 2 2 3 2 3 2 2" xfId="11860"/>
    <cellStyle name="Normal 8 2 2 3 2 3 2 2 2" xfId="11861"/>
    <cellStyle name="Normal 8 2 2 3 2 3 2 3" xfId="11862"/>
    <cellStyle name="Normal 8 2 2 3 2 3 2 4" xfId="11863"/>
    <cellStyle name="Normal 8 2 2 3 2 3 3" xfId="11864"/>
    <cellStyle name="Normal 8 2 2 3 2 3 3 2" xfId="11865"/>
    <cellStyle name="Normal 8 2 2 3 2 3 4" xfId="11866"/>
    <cellStyle name="Normal 8 2 2 3 2 3 5" xfId="11867"/>
    <cellStyle name="Normal 8 2 2 3 2 4" xfId="11868"/>
    <cellStyle name="Normal 8 2 2 3 2 4 2" xfId="11869"/>
    <cellStyle name="Normal 8 2 2 3 2 4 2 2" xfId="11870"/>
    <cellStyle name="Normal 8 2 2 3 2 4 3" xfId="11871"/>
    <cellStyle name="Normal 8 2 2 3 2 4 4" xfId="11872"/>
    <cellStyle name="Normal 8 2 2 3 2 5" xfId="11873"/>
    <cellStyle name="Normal 8 2 2 3 2 5 2" xfId="11874"/>
    <cellStyle name="Normal 8 2 2 3 2 6" xfId="11875"/>
    <cellStyle name="Normal 8 2 2 3 2 7" xfId="11876"/>
    <cellStyle name="Normal 8 2 2 3 3" xfId="11877"/>
    <cellStyle name="Normal 8 2 2 3 3 2" xfId="11878"/>
    <cellStyle name="Normal 8 2 2 3 3 2 2" xfId="11879"/>
    <cellStyle name="Normal 8 2 2 3 3 2 2 2" xfId="11880"/>
    <cellStyle name="Normal 8 2 2 3 3 2 2 2 2" xfId="11881"/>
    <cellStyle name="Normal 8 2 2 3 3 2 2 3" xfId="11882"/>
    <cellStyle name="Normal 8 2 2 3 3 2 2 4" xfId="11883"/>
    <cellStyle name="Normal 8 2 2 3 3 2 3" xfId="11884"/>
    <cellStyle name="Normal 8 2 2 3 3 2 3 2" xfId="11885"/>
    <cellStyle name="Normal 8 2 2 3 3 2 4" xfId="11886"/>
    <cellStyle name="Normal 8 2 2 3 3 2 5" xfId="11887"/>
    <cellStyle name="Normal 8 2 2 3 3 3" xfId="11888"/>
    <cellStyle name="Normal 8 2 2 3 3 3 2" xfId="11889"/>
    <cellStyle name="Normal 8 2 2 3 3 3 2 2" xfId="11890"/>
    <cellStyle name="Normal 8 2 2 3 3 3 3" xfId="11891"/>
    <cellStyle name="Normal 8 2 2 3 3 3 4" xfId="11892"/>
    <cellStyle name="Normal 8 2 2 3 3 4" xfId="11893"/>
    <cellStyle name="Normal 8 2 2 3 3 4 2" xfId="11894"/>
    <cellStyle name="Normal 8 2 2 3 3 5" xfId="11895"/>
    <cellStyle name="Normal 8 2 2 3 3 6" xfId="11896"/>
    <cellStyle name="Normal 8 2 2 3 4" xfId="11897"/>
    <cellStyle name="Normal 8 2 2 3 4 2" xfId="11898"/>
    <cellStyle name="Normal 8 2 2 3 4 2 2" xfId="11899"/>
    <cellStyle name="Normal 8 2 2 3 4 2 2 2" xfId="11900"/>
    <cellStyle name="Normal 8 2 2 3 4 2 2 2 2" xfId="11901"/>
    <cellStyle name="Normal 8 2 2 3 4 2 2 3" xfId="11902"/>
    <cellStyle name="Normal 8 2 2 3 4 2 2 4" xfId="11903"/>
    <cellStyle name="Normal 8 2 2 3 4 2 3" xfId="11904"/>
    <cellStyle name="Normal 8 2 2 3 4 2 3 2" xfId="11905"/>
    <cellStyle name="Normal 8 2 2 3 4 2 4" xfId="11906"/>
    <cellStyle name="Normal 8 2 2 3 4 2 5" xfId="11907"/>
    <cellStyle name="Normal 8 2 2 3 4 3" xfId="11908"/>
    <cellStyle name="Normal 8 2 2 3 4 3 2" xfId="11909"/>
    <cellStyle name="Normal 8 2 2 3 4 3 2 2" xfId="11910"/>
    <cellStyle name="Normal 8 2 2 3 4 3 3" xfId="11911"/>
    <cellStyle name="Normal 8 2 2 3 4 3 4" xfId="11912"/>
    <cellStyle name="Normal 8 2 2 3 4 4" xfId="11913"/>
    <cellStyle name="Normal 8 2 2 3 4 4 2" xfId="11914"/>
    <cellStyle name="Normal 8 2 2 3 4 5" xfId="11915"/>
    <cellStyle name="Normal 8 2 2 3 4 6" xfId="11916"/>
    <cellStyle name="Normal 8 2 2 3 5" xfId="11917"/>
    <cellStyle name="Normal 8 2 2 3 5 2" xfId="11918"/>
    <cellStyle name="Normal 8 2 2 3 5 2 2" xfId="11919"/>
    <cellStyle name="Normal 8 2 2 3 5 2 2 2" xfId="11920"/>
    <cellStyle name="Normal 8 2 2 3 5 2 3" xfId="11921"/>
    <cellStyle name="Normal 8 2 2 3 5 2 4" xfId="11922"/>
    <cellStyle name="Normal 8 2 2 3 5 3" xfId="11923"/>
    <cellStyle name="Normal 8 2 2 3 5 3 2" xfId="11924"/>
    <cellStyle name="Normal 8 2 2 3 5 4" xfId="11925"/>
    <cellStyle name="Normal 8 2 2 3 5 5" xfId="11926"/>
    <cellStyle name="Normal 8 2 2 3 6" xfId="11927"/>
    <cellStyle name="Normal 8 2 2 3 6 2" xfId="11928"/>
    <cellStyle name="Normal 8 2 2 3 6 2 2" xfId="11929"/>
    <cellStyle name="Normal 8 2 2 3 6 3" xfId="11930"/>
    <cellStyle name="Normal 8 2 2 3 6 4" xfId="11931"/>
    <cellStyle name="Normal 8 2 2 3 7" xfId="11932"/>
    <cellStyle name="Normal 8 2 2 3 7 2" xfId="11933"/>
    <cellStyle name="Normal 8 2 2 3 8" xfId="11934"/>
    <cellStyle name="Normal 8 2 2 3 9" xfId="11935"/>
    <cellStyle name="Normal 8 2 2 4" xfId="11936"/>
    <cellStyle name="Normal 8 2 2 4 2" xfId="11937"/>
    <cellStyle name="Normal 8 2 2 4 2 2" xfId="11938"/>
    <cellStyle name="Normal 8 2 2 4 2 2 2" xfId="11939"/>
    <cellStyle name="Normal 8 2 2 4 2 2 2 2" xfId="11940"/>
    <cellStyle name="Normal 8 2 2 4 2 2 2 2 2" xfId="11941"/>
    <cellStyle name="Normal 8 2 2 4 2 2 2 3" xfId="11942"/>
    <cellStyle name="Normal 8 2 2 4 2 2 2 4" xfId="11943"/>
    <cellStyle name="Normal 8 2 2 4 2 2 3" xfId="11944"/>
    <cellStyle name="Normal 8 2 2 4 2 2 3 2" xfId="11945"/>
    <cellStyle name="Normal 8 2 2 4 2 2 4" xfId="11946"/>
    <cellStyle name="Normal 8 2 2 4 2 2 5" xfId="11947"/>
    <cellStyle name="Normal 8 2 2 4 2 3" xfId="11948"/>
    <cellStyle name="Normal 8 2 2 4 2 3 2" xfId="11949"/>
    <cellStyle name="Normal 8 2 2 4 2 3 2 2" xfId="11950"/>
    <cellStyle name="Normal 8 2 2 4 2 3 3" xfId="11951"/>
    <cellStyle name="Normal 8 2 2 4 2 3 4" xfId="11952"/>
    <cellStyle name="Normal 8 2 2 4 2 4" xfId="11953"/>
    <cellStyle name="Normal 8 2 2 4 2 4 2" xfId="11954"/>
    <cellStyle name="Normal 8 2 2 4 2 5" xfId="11955"/>
    <cellStyle name="Normal 8 2 2 4 2 6" xfId="11956"/>
    <cellStyle name="Normal 8 2 2 4 3" xfId="11957"/>
    <cellStyle name="Normal 8 2 2 4 3 2" xfId="11958"/>
    <cellStyle name="Normal 8 2 2 4 3 2 2" xfId="11959"/>
    <cellStyle name="Normal 8 2 2 4 3 2 2 2" xfId="11960"/>
    <cellStyle name="Normal 8 2 2 4 3 2 3" xfId="11961"/>
    <cellStyle name="Normal 8 2 2 4 3 2 4" xfId="11962"/>
    <cellStyle name="Normal 8 2 2 4 3 3" xfId="11963"/>
    <cellStyle name="Normal 8 2 2 4 3 3 2" xfId="11964"/>
    <cellStyle name="Normal 8 2 2 4 3 4" xfId="11965"/>
    <cellStyle name="Normal 8 2 2 4 3 5" xfId="11966"/>
    <cellStyle name="Normal 8 2 2 4 4" xfId="11967"/>
    <cellStyle name="Normal 8 2 2 4 4 2" xfId="11968"/>
    <cellStyle name="Normal 8 2 2 4 4 2 2" xfId="11969"/>
    <cellStyle name="Normal 8 2 2 4 4 3" xfId="11970"/>
    <cellStyle name="Normal 8 2 2 4 4 4" xfId="11971"/>
    <cellStyle name="Normal 8 2 2 4 5" xfId="11972"/>
    <cellStyle name="Normal 8 2 2 4 5 2" xfId="11973"/>
    <cellStyle name="Normal 8 2 2 4 6" xfId="11974"/>
    <cellStyle name="Normal 8 2 2 4 7" xfId="11975"/>
    <cellStyle name="Normal 8 2 2 5" xfId="11976"/>
    <cellStyle name="Normal 8 2 2 5 2" xfId="11977"/>
    <cellStyle name="Normal 8 2 2 5 2 2" xfId="11978"/>
    <cellStyle name="Normal 8 2 2 5 2 2 2" xfId="11979"/>
    <cellStyle name="Normal 8 2 2 5 2 2 2 2" xfId="11980"/>
    <cellStyle name="Normal 8 2 2 5 2 2 3" xfId="11981"/>
    <cellStyle name="Normal 8 2 2 5 2 2 4" xfId="11982"/>
    <cellStyle name="Normal 8 2 2 5 2 3" xfId="11983"/>
    <cellStyle name="Normal 8 2 2 5 2 3 2" xfId="11984"/>
    <cellStyle name="Normal 8 2 2 5 2 4" xfId="11985"/>
    <cellStyle name="Normal 8 2 2 5 2 5" xfId="11986"/>
    <cellStyle name="Normal 8 2 2 5 3" xfId="11987"/>
    <cellStyle name="Normal 8 2 2 5 3 2" xfId="11988"/>
    <cellStyle name="Normal 8 2 2 5 3 2 2" xfId="11989"/>
    <cellStyle name="Normal 8 2 2 5 3 3" xfId="11990"/>
    <cellStyle name="Normal 8 2 2 5 3 4" xfId="11991"/>
    <cellStyle name="Normal 8 2 2 5 4" xfId="11992"/>
    <cellStyle name="Normal 8 2 2 5 4 2" xfId="11993"/>
    <cellStyle name="Normal 8 2 2 5 5" xfId="11994"/>
    <cellStyle name="Normal 8 2 2 5 6" xfId="11995"/>
    <cellStyle name="Normal 8 2 2 6" xfId="11996"/>
    <cellStyle name="Normal 8 2 2 6 2" xfId="11997"/>
    <cellStyle name="Normal 8 2 2 6 2 2" xfId="11998"/>
    <cellStyle name="Normal 8 2 2 6 2 2 2" xfId="11999"/>
    <cellStyle name="Normal 8 2 2 6 2 2 2 2" xfId="12000"/>
    <cellStyle name="Normal 8 2 2 6 2 2 3" xfId="12001"/>
    <cellStyle name="Normal 8 2 2 6 2 2 4" xfId="12002"/>
    <cellStyle name="Normal 8 2 2 6 2 3" xfId="12003"/>
    <cellStyle name="Normal 8 2 2 6 2 3 2" xfId="12004"/>
    <cellStyle name="Normal 8 2 2 6 2 4" xfId="12005"/>
    <cellStyle name="Normal 8 2 2 6 2 5" xfId="12006"/>
    <cellStyle name="Normal 8 2 2 6 3" xfId="12007"/>
    <cellStyle name="Normal 8 2 2 6 3 2" xfId="12008"/>
    <cellStyle name="Normal 8 2 2 6 3 2 2" xfId="12009"/>
    <cellStyle name="Normal 8 2 2 6 3 3" xfId="12010"/>
    <cellStyle name="Normal 8 2 2 6 3 4" xfId="12011"/>
    <cellStyle name="Normal 8 2 2 6 4" xfId="12012"/>
    <cellStyle name="Normal 8 2 2 6 4 2" xfId="12013"/>
    <cellStyle name="Normal 8 2 2 6 5" xfId="12014"/>
    <cellStyle name="Normal 8 2 2 6 6" xfId="12015"/>
    <cellStyle name="Normal 8 2 2 7" xfId="12016"/>
    <cellStyle name="Normal 8 2 2 7 2" xfId="12017"/>
    <cellStyle name="Normal 8 2 2 7 2 2" xfId="12018"/>
    <cellStyle name="Normal 8 2 2 7 2 2 2" xfId="12019"/>
    <cellStyle name="Normal 8 2 2 7 2 3" xfId="12020"/>
    <cellStyle name="Normal 8 2 2 7 2 4" xfId="12021"/>
    <cellStyle name="Normal 8 2 2 7 3" xfId="12022"/>
    <cellStyle name="Normal 8 2 2 7 3 2" xfId="12023"/>
    <cellStyle name="Normal 8 2 2 7 4" xfId="12024"/>
    <cellStyle name="Normal 8 2 2 7 5" xfId="12025"/>
    <cellStyle name="Normal 8 2 2 8" xfId="12026"/>
    <cellStyle name="Normal 8 2 2 8 2" xfId="12027"/>
    <cellStyle name="Normal 8 2 2 8 2 2" xfId="12028"/>
    <cellStyle name="Normal 8 2 2 8 2 2 2" xfId="12029"/>
    <cellStyle name="Normal 8 2 2 8 2 3" xfId="12030"/>
    <cellStyle name="Normal 8 2 2 8 2 4" xfId="12031"/>
    <cellStyle name="Normal 8 2 2 8 3" xfId="12032"/>
    <cellStyle name="Normal 8 2 2 8 3 2" xfId="12033"/>
    <cellStyle name="Normal 8 2 2 8 4" xfId="12034"/>
    <cellStyle name="Normal 8 2 2 8 5" xfId="12035"/>
    <cellStyle name="Normal 8 2 2 9" xfId="12036"/>
    <cellStyle name="Normal 8 2 2 9 2" xfId="12037"/>
    <cellStyle name="Normal 8 2 2 9 2 2" xfId="12038"/>
    <cellStyle name="Normal 8 2 2 9 3" xfId="12039"/>
    <cellStyle name="Normal 8 2 2 9 4" xfId="12040"/>
    <cellStyle name="Normal 8 2 3" xfId="12041"/>
    <cellStyle name="Normal 8 2 3 10" xfId="12042"/>
    <cellStyle name="Normal 8 2 3 11" xfId="12043"/>
    <cellStyle name="Normal 8 2 3 2" xfId="12044"/>
    <cellStyle name="Normal 8 2 3 2 2" xfId="12045"/>
    <cellStyle name="Normal 8 2 3 2 2 2" xfId="12046"/>
    <cellStyle name="Normal 8 2 3 2 2 2 2" xfId="12047"/>
    <cellStyle name="Normal 8 2 3 2 2 2 2 2" xfId="12048"/>
    <cellStyle name="Normal 8 2 3 2 2 2 2 2 2" xfId="12049"/>
    <cellStyle name="Normal 8 2 3 2 2 2 2 2 2 2" xfId="12050"/>
    <cellStyle name="Normal 8 2 3 2 2 2 2 2 3" xfId="12051"/>
    <cellStyle name="Normal 8 2 3 2 2 2 2 2 4" xfId="12052"/>
    <cellStyle name="Normal 8 2 3 2 2 2 2 3" xfId="12053"/>
    <cellStyle name="Normal 8 2 3 2 2 2 2 3 2" xfId="12054"/>
    <cellStyle name="Normal 8 2 3 2 2 2 2 4" xfId="12055"/>
    <cellStyle name="Normal 8 2 3 2 2 2 2 5" xfId="12056"/>
    <cellStyle name="Normal 8 2 3 2 2 2 3" xfId="12057"/>
    <cellStyle name="Normal 8 2 3 2 2 2 3 2" xfId="12058"/>
    <cellStyle name="Normal 8 2 3 2 2 2 3 2 2" xfId="12059"/>
    <cellStyle name="Normal 8 2 3 2 2 2 3 3" xfId="12060"/>
    <cellStyle name="Normal 8 2 3 2 2 2 3 4" xfId="12061"/>
    <cellStyle name="Normal 8 2 3 2 2 2 4" xfId="12062"/>
    <cellStyle name="Normal 8 2 3 2 2 2 4 2" xfId="12063"/>
    <cellStyle name="Normal 8 2 3 2 2 2 5" xfId="12064"/>
    <cellStyle name="Normal 8 2 3 2 2 2 6" xfId="12065"/>
    <cellStyle name="Normal 8 2 3 2 2 3" xfId="12066"/>
    <cellStyle name="Normal 8 2 3 2 2 3 2" xfId="12067"/>
    <cellStyle name="Normal 8 2 3 2 2 3 2 2" xfId="12068"/>
    <cellStyle name="Normal 8 2 3 2 2 3 2 2 2" xfId="12069"/>
    <cellStyle name="Normal 8 2 3 2 2 3 2 3" xfId="12070"/>
    <cellStyle name="Normal 8 2 3 2 2 3 2 4" xfId="12071"/>
    <cellStyle name="Normal 8 2 3 2 2 3 3" xfId="12072"/>
    <cellStyle name="Normal 8 2 3 2 2 3 3 2" xfId="12073"/>
    <cellStyle name="Normal 8 2 3 2 2 3 4" xfId="12074"/>
    <cellStyle name="Normal 8 2 3 2 2 3 5" xfId="12075"/>
    <cellStyle name="Normal 8 2 3 2 2 4" xfId="12076"/>
    <cellStyle name="Normal 8 2 3 2 2 4 2" xfId="12077"/>
    <cellStyle name="Normal 8 2 3 2 2 4 2 2" xfId="12078"/>
    <cellStyle name="Normal 8 2 3 2 2 4 3" xfId="12079"/>
    <cellStyle name="Normal 8 2 3 2 2 4 4" xfId="12080"/>
    <cellStyle name="Normal 8 2 3 2 2 5" xfId="12081"/>
    <cellStyle name="Normal 8 2 3 2 2 5 2" xfId="12082"/>
    <cellStyle name="Normal 8 2 3 2 2 6" xfId="12083"/>
    <cellStyle name="Normal 8 2 3 2 2 7" xfId="12084"/>
    <cellStyle name="Normal 8 2 3 2 3" xfId="12085"/>
    <cellStyle name="Normal 8 2 3 2 3 2" xfId="12086"/>
    <cellStyle name="Normal 8 2 3 2 3 2 2" xfId="12087"/>
    <cellStyle name="Normal 8 2 3 2 3 2 2 2" xfId="12088"/>
    <cellStyle name="Normal 8 2 3 2 3 2 2 2 2" xfId="12089"/>
    <cellStyle name="Normal 8 2 3 2 3 2 2 3" xfId="12090"/>
    <cellStyle name="Normal 8 2 3 2 3 2 2 4" xfId="12091"/>
    <cellStyle name="Normal 8 2 3 2 3 2 3" xfId="12092"/>
    <cellStyle name="Normal 8 2 3 2 3 2 3 2" xfId="12093"/>
    <cellStyle name="Normal 8 2 3 2 3 2 4" xfId="12094"/>
    <cellStyle name="Normal 8 2 3 2 3 2 5" xfId="12095"/>
    <cellStyle name="Normal 8 2 3 2 3 3" xfId="12096"/>
    <cellStyle name="Normal 8 2 3 2 3 3 2" xfId="12097"/>
    <cellStyle name="Normal 8 2 3 2 3 3 2 2" xfId="12098"/>
    <cellStyle name="Normal 8 2 3 2 3 3 3" xfId="12099"/>
    <cellStyle name="Normal 8 2 3 2 3 3 4" xfId="12100"/>
    <cellStyle name="Normal 8 2 3 2 3 4" xfId="12101"/>
    <cellStyle name="Normal 8 2 3 2 3 4 2" xfId="12102"/>
    <cellStyle name="Normal 8 2 3 2 3 5" xfId="12103"/>
    <cellStyle name="Normal 8 2 3 2 3 6" xfId="12104"/>
    <cellStyle name="Normal 8 2 3 2 4" xfId="12105"/>
    <cellStyle name="Normal 8 2 3 2 4 2" xfId="12106"/>
    <cellStyle name="Normal 8 2 3 2 4 2 2" xfId="12107"/>
    <cellStyle name="Normal 8 2 3 2 4 2 2 2" xfId="12108"/>
    <cellStyle name="Normal 8 2 3 2 4 2 2 2 2" xfId="12109"/>
    <cellStyle name="Normal 8 2 3 2 4 2 2 3" xfId="12110"/>
    <cellStyle name="Normal 8 2 3 2 4 2 2 4" xfId="12111"/>
    <cellStyle name="Normal 8 2 3 2 4 2 3" xfId="12112"/>
    <cellStyle name="Normal 8 2 3 2 4 2 3 2" xfId="12113"/>
    <cellStyle name="Normal 8 2 3 2 4 2 4" xfId="12114"/>
    <cellStyle name="Normal 8 2 3 2 4 2 5" xfId="12115"/>
    <cellStyle name="Normal 8 2 3 2 4 3" xfId="12116"/>
    <cellStyle name="Normal 8 2 3 2 4 3 2" xfId="12117"/>
    <cellStyle name="Normal 8 2 3 2 4 3 2 2" xfId="12118"/>
    <cellStyle name="Normal 8 2 3 2 4 3 3" xfId="12119"/>
    <cellStyle name="Normal 8 2 3 2 4 3 4" xfId="12120"/>
    <cellStyle name="Normal 8 2 3 2 4 4" xfId="12121"/>
    <cellStyle name="Normal 8 2 3 2 4 4 2" xfId="12122"/>
    <cellStyle name="Normal 8 2 3 2 4 5" xfId="12123"/>
    <cellStyle name="Normal 8 2 3 2 4 6" xfId="12124"/>
    <cellStyle name="Normal 8 2 3 2 5" xfId="12125"/>
    <cellStyle name="Normal 8 2 3 2 5 2" xfId="12126"/>
    <cellStyle name="Normal 8 2 3 2 5 2 2" xfId="12127"/>
    <cellStyle name="Normal 8 2 3 2 5 2 2 2" xfId="12128"/>
    <cellStyle name="Normal 8 2 3 2 5 2 3" xfId="12129"/>
    <cellStyle name="Normal 8 2 3 2 5 2 4" xfId="12130"/>
    <cellStyle name="Normal 8 2 3 2 5 3" xfId="12131"/>
    <cellStyle name="Normal 8 2 3 2 5 3 2" xfId="12132"/>
    <cellStyle name="Normal 8 2 3 2 5 4" xfId="12133"/>
    <cellStyle name="Normal 8 2 3 2 5 5" xfId="12134"/>
    <cellStyle name="Normal 8 2 3 2 6" xfId="12135"/>
    <cellStyle name="Normal 8 2 3 2 6 2" xfId="12136"/>
    <cellStyle name="Normal 8 2 3 2 6 2 2" xfId="12137"/>
    <cellStyle name="Normal 8 2 3 2 6 3" xfId="12138"/>
    <cellStyle name="Normal 8 2 3 2 6 4" xfId="12139"/>
    <cellStyle name="Normal 8 2 3 2 7" xfId="12140"/>
    <cellStyle name="Normal 8 2 3 2 7 2" xfId="12141"/>
    <cellStyle name="Normal 8 2 3 2 8" xfId="12142"/>
    <cellStyle name="Normal 8 2 3 2 9" xfId="12143"/>
    <cellStyle name="Normal 8 2 3 3" xfId="12144"/>
    <cellStyle name="Normal 8 2 3 3 2" xfId="12145"/>
    <cellStyle name="Normal 8 2 3 3 2 2" xfId="12146"/>
    <cellStyle name="Normal 8 2 3 3 2 2 2" xfId="12147"/>
    <cellStyle name="Normal 8 2 3 3 2 2 2 2" xfId="12148"/>
    <cellStyle name="Normal 8 2 3 3 2 2 2 2 2" xfId="12149"/>
    <cellStyle name="Normal 8 2 3 3 2 2 2 3" xfId="12150"/>
    <cellStyle name="Normal 8 2 3 3 2 2 2 4" xfId="12151"/>
    <cellStyle name="Normal 8 2 3 3 2 2 3" xfId="12152"/>
    <cellStyle name="Normal 8 2 3 3 2 2 3 2" xfId="12153"/>
    <cellStyle name="Normal 8 2 3 3 2 2 4" xfId="12154"/>
    <cellStyle name="Normal 8 2 3 3 2 2 5" xfId="12155"/>
    <cellStyle name="Normal 8 2 3 3 2 3" xfId="12156"/>
    <cellStyle name="Normal 8 2 3 3 2 3 2" xfId="12157"/>
    <cellStyle name="Normal 8 2 3 3 2 3 2 2" xfId="12158"/>
    <cellStyle name="Normal 8 2 3 3 2 3 3" xfId="12159"/>
    <cellStyle name="Normal 8 2 3 3 2 3 4" xfId="12160"/>
    <cellStyle name="Normal 8 2 3 3 2 4" xfId="12161"/>
    <cellStyle name="Normal 8 2 3 3 2 4 2" xfId="12162"/>
    <cellStyle name="Normal 8 2 3 3 2 5" xfId="12163"/>
    <cellStyle name="Normal 8 2 3 3 2 6" xfId="12164"/>
    <cellStyle name="Normal 8 2 3 3 3" xfId="12165"/>
    <cellStyle name="Normal 8 2 3 3 3 2" xfId="12166"/>
    <cellStyle name="Normal 8 2 3 3 3 2 2" xfId="12167"/>
    <cellStyle name="Normal 8 2 3 3 3 2 2 2" xfId="12168"/>
    <cellStyle name="Normal 8 2 3 3 3 2 3" xfId="12169"/>
    <cellStyle name="Normal 8 2 3 3 3 2 4" xfId="12170"/>
    <cellStyle name="Normal 8 2 3 3 3 3" xfId="12171"/>
    <cellStyle name="Normal 8 2 3 3 3 3 2" xfId="12172"/>
    <cellStyle name="Normal 8 2 3 3 3 4" xfId="12173"/>
    <cellStyle name="Normal 8 2 3 3 3 5" xfId="12174"/>
    <cellStyle name="Normal 8 2 3 3 4" xfId="12175"/>
    <cellStyle name="Normal 8 2 3 3 4 2" xfId="12176"/>
    <cellStyle name="Normal 8 2 3 3 4 2 2" xfId="12177"/>
    <cellStyle name="Normal 8 2 3 3 4 3" xfId="12178"/>
    <cellStyle name="Normal 8 2 3 3 4 4" xfId="12179"/>
    <cellStyle name="Normal 8 2 3 3 5" xfId="12180"/>
    <cellStyle name="Normal 8 2 3 3 5 2" xfId="12181"/>
    <cellStyle name="Normal 8 2 3 3 6" xfId="12182"/>
    <cellStyle name="Normal 8 2 3 3 7" xfId="12183"/>
    <cellStyle name="Normal 8 2 3 4" xfId="12184"/>
    <cellStyle name="Normal 8 2 3 4 2" xfId="12185"/>
    <cellStyle name="Normal 8 2 3 4 2 2" xfId="12186"/>
    <cellStyle name="Normal 8 2 3 4 2 2 2" xfId="12187"/>
    <cellStyle name="Normal 8 2 3 4 2 2 2 2" xfId="12188"/>
    <cellStyle name="Normal 8 2 3 4 2 2 3" xfId="12189"/>
    <cellStyle name="Normal 8 2 3 4 2 2 4" xfId="12190"/>
    <cellStyle name="Normal 8 2 3 4 2 3" xfId="12191"/>
    <cellStyle name="Normal 8 2 3 4 2 3 2" xfId="12192"/>
    <cellStyle name="Normal 8 2 3 4 2 4" xfId="12193"/>
    <cellStyle name="Normal 8 2 3 4 2 5" xfId="12194"/>
    <cellStyle name="Normal 8 2 3 4 3" xfId="12195"/>
    <cellStyle name="Normal 8 2 3 4 3 2" xfId="12196"/>
    <cellStyle name="Normal 8 2 3 4 3 2 2" xfId="12197"/>
    <cellStyle name="Normal 8 2 3 4 3 3" xfId="12198"/>
    <cellStyle name="Normal 8 2 3 4 3 4" xfId="12199"/>
    <cellStyle name="Normal 8 2 3 4 4" xfId="12200"/>
    <cellStyle name="Normal 8 2 3 4 4 2" xfId="12201"/>
    <cellStyle name="Normal 8 2 3 4 5" xfId="12202"/>
    <cellStyle name="Normal 8 2 3 4 6" xfId="12203"/>
    <cellStyle name="Normal 8 2 3 5" xfId="12204"/>
    <cellStyle name="Normal 8 2 3 5 2" xfId="12205"/>
    <cellStyle name="Normal 8 2 3 5 2 2" xfId="12206"/>
    <cellStyle name="Normal 8 2 3 5 2 2 2" xfId="12207"/>
    <cellStyle name="Normal 8 2 3 5 2 2 2 2" xfId="12208"/>
    <cellStyle name="Normal 8 2 3 5 2 2 3" xfId="12209"/>
    <cellStyle name="Normal 8 2 3 5 2 2 4" xfId="12210"/>
    <cellStyle name="Normal 8 2 3 5 2 3" xfId="12211"/>
    <cellStyle name="Normal 8 2 3 5 2 3 2" xfId="12212"/>
    <cellStyle name="Normal 8 2 3 5 2 4" xfId="12213"/>
    <cellStyle name="Normal 8 2 3 5 2 5" xfId="12214"/>
    <cellStyle name="Normal 8 2 3 5 3" xfId="12215"/>
    <cellStyle name="Normal 8 2 3 5 3 2" xfId="12216"/>
    <cellStyle name="Normal 8 2 3 5 3 2 2" xfId="12217"/>
    <cellStyle name="Normal 8 2 3 5 3 3" xfId="12218"/>
    <cellStyle name="Normal 8 2 3 5 3 4" xfId="12219"/>
    <cellStyle name="Normal 8 2 3 5 4" xfId="12220"/>
    <cellStyle name="Normal 8 2 3 5 4 2" xfId="12221"/>
    <cellStyle name="Normal 8 2 3 5 5" xfId="12222"/>
    <cellStyle name="Normal 8 2 3 5 6" xfId="12223"/>
    <cellStyle name="Normal 8 2 3 6" xfId="12224"/>
    <cellStyle name="Normal 8 2 3 6 2" xfId="12225"/>
    <cellStyle name="Normal 8 2 3 6 2 2" xfId="12226"/>
    <cellStyle name="Normal 8 2 3 6 2 2 2" xfId="12227"/>
    <cellStyle name="Normal 8 2 3 6 2 3" xfId="12228"/>
    <cellStyle name="Normal 8 2 3 6 2 4" xfId="12229"/>
    <cellStyle name="Normal 8 2 3 6 3" xfId="12230"/>
    <cellStyle name="Normal 8 2 3 6 3 2" xfId="12231"/>
    <cellStyle name="Normal 8 2 3 6 4" xfId="12232"/>
    <cellStyle name="Normal 8 2 3 6 5" xfId="12233"/>
    <cellStyle name="Normal 8 2 3 7" xfId="12234"/>
    <cellStyle name="Normal 8 2 3 7 2" xfId="12235"/>
    <cellStyle name="Normal 8 2 3 7 2 2" xfId="12236"/>
    <cellStyle name="Normal 8 2 3 7 3" xfId="12237"/>
    <cellStyle name="Normal 8 2 3 7 4" xfId="12238"/>
    <cellStyle name="Normal 8 2 3 8" xfId="12239"/>
    <cellStyle name="Normal 8 2 3 8 2" xfId="12240"/>
    <cellStyle name="Normal 8 2 3 9" xfId="12241"/>
    <cellStyle name="Normal 8 2 4" xfId="12242"/>
    <cellStyle name="Normal 8 2 4 2" xfId="12243"/>
    <cellStyle name="Normal 8 2 4 2 2" xfId="12244"/>
    <cellStyle name="Normal 8 2 4 2 2 2" xfId="12245"/>
    <cellStyle name="Normal 8 2 4 2 2 2 2" xfId="12246"/>
    <cellStyle name="Normal 8 2 4 2 2 2 2 2" xfId="12247"/>
    <cellStyle name="Normal 8 2 4 2 2 2 2 2 2" xfId="12248"/>
    <cellStyle name="Normal 8 2 4 2 2 2 2 3" xfId="12249"/>
    <cellStyle name="Normal 8 2 4 2 2 2 2 4" xfId="12250"/>
    <cellStyle name="Normal 8 2 4 2 2 2 3" xfId="12251"/>
    <cellStyle name="Normal 8 2 4 2 2 2 3 2" xfId="12252"/>
    <cellStyle name="Normal 8 2 4 2 2 2 4" xfId="12253"/>
    <cellStyle name="Normal 8 2 4 2 2 2 5" xfId="12254"/>
    <cellStyle name="Normal 8 2 4 2 2 3" xfId="12255"/>
    <cellStyle name="Normal 8 2 4 2 2 3 2" xfId="12256"/>
    <cellStyle name="Normal 8 2 4 2 2 3 2 2" xfId="12257"/>
    <cellStyle name="Normal 8 2 4 2 2 3 3" xfId="12258"/>
    <cellStyle name="Normal 8 2 4 2 2 3 4" xfId="12259"/>
    <cellStyle name="Normal 8 2 4 2 2 4" xfId="12260"/>
    <cellStyle name="Normal 8 2 4 2 2 4 2" xfId="12261"/>
    <cellStyle name="Normal 8 2 4 2 2 5" xfId="12262"/>
    <cellStyle name="Normal 8 2 4 2 2 6" xfId="12263"/>
    <cellStyle name="Normal 8 2 4 2 3" xfId="12264"/>
    <cellStyle name="Normal 8 2 4 2 3 2" xfId="12265"/>
    <cellStyle name="Normal 8 2 4 2 3 2 2" xfId="12266"/>
    <cellStyle name="Normal 8 2 4 2 3 2 2 2" xfId="12267"/>
    <cellStyle name="Normal 8 2 4 2 3 2 3" xfId="12268"/>
    <cellStyle name="Normal 8 2 4 2 3 2 4" xfId="12269"/>
    <cellStyle name="Normal 8 2 4 2 3 3" xfId="12270"/>
    <cellStyle name="Normal 8 2 4 2 3 3 2" xfId="12271"/>
    <cellStyle name="Normal 8 2 4 2 3 4" xfId="12272"/>
    <cellStyle name="Normal 8 2 4 2 3 5" xfId="12273"/>
    <cellStyle name="Normal 8 2 4 2 4" xfId="12274"/>
    <cellStyle name="Normal 8 2 4 2 4 2" xfId="12275"/>
    <cellStyle name="Normal 8 2 4 2 4 2 2" xfId="12276"/>
    <cellStyle name="Normal 8 2 4 2 4 3" xfId="12277"/>
    <cellStyle name="Normal 8 2 4 2 4 4" xfId="12278"/>
    <cellStyle name="Normal 8 2 4 2 5" xfId="12279"/>
    <cellStyle name="Normal 8 2 4 2 5 2" xfId="12280"/>
    <cellStyle name="Normal 8 2 4 2 6" xfId="12281"/>
    <cellStyle name="Normal 8 2 4 2 7" xfId="12282"/>
    <cellStyle name="Normal 8 2 4 3" xfId="12283"/>
    <cellStyle name="Normal 8 2 4 3 2" xfId="12284"/>
    <cellStyle name="Normal 8 2 4 3 2 2" xfId="12285"/>
    <cellStyle name="Normal 8 2 4 3 2 2 2" xfId="12286"/>
    <cellStyle name="Normal 8 2 4 3 2 2 2 2" xfId="12287"/>
    <cellStyle name="Normal 8 2 4 3 2 2 3" xfId="12288"/>
    <cellStyle name="Normal 8 2 4 3 2 2 4" xfId="12289"/>
    <cellStyle name="Normal 8 2 4 3 2 3" xfId="12290"/>
    <cellStyle name="Normal 8 2 4 3 2 3 2" xfId="12291"/>
    <cellStyle name="Normal 8 2 4 3 2 4" xfId="12292"/>
    <cellStyle name="Normal 8 2 4 3 2 5" xfId="12293"/>
    <cellStyle name="Normal 8 2 4 3 3" xfId="12294"/>
    <cellStyle name="Normal 8 2 4 3 3 2" xfId="12295"/>
    <cellStyle name="Normal 8 2 4 3 3 2 2" xfId="12296"/>
    <cellStyle name="Normal 8 2 4 3 3 3" xfId="12297"/>
    <cellStyle name="Normal 8 2 4 3 3 4" xfId="12298"/>
    <cellStyle name="Normal 8 2 4 3 4" xfId="12299"/>
    <cellStyle name="Normal 8 2 4 3 4 2" xfId="12300"/>
    <cellStyle name="Normal 8 2 4 3 5" xfId="12301"/>
    <cellStyle name="Normal 8 2 4 3 6" xfId="12302"/>
    <cellStyle name="Normal 8 2 4 4" xfId="12303"/>
    <cellStyle name="Normal 8 2 4 4 2" xfId="12304"/>
    <cellStyle name="Normal 8 2 4 4 2 2" xfId="12305"/>
    <cellStyle name="Normal 8 2 4 4 2 2 2" xfId="12306"/>
    <cellStyle name="Normal 8 2 4 4 2 2 2 2" xfId="12307"/>
    <cellStyle name="Normal 8 2 4 4 2 2 3" xfId="12308"/>
    <cellStyle name="Normal 8 2 4 4 2 2 4" xfId="12309"/>
    <cellStyle name="Normal 8 2 4 4 2 3" xfId="12310"/>
    <cellStyle name="Normal 8 2 4 4 2 3 2" xfId="12311"/>
    <cellStyle name="Normal 8 2 4 4 2 4" xfId="12312"/>
    <cellStyle name="Normal 8 2 4 4 2 5" xfId="12313"/>
    <cellStyle name="Normal 8 2 4 4 3" xfId="12314"/>
    <cellStyle name="Normal 8 2 4 4 3 2" xfId="12315"/>
    <cellStyle name="Normal 8 2 4 4 3 2 2" xfId="12316"/>
    <cellStyle name="Normal 8 2 4 4 3 3" xfId="12317"/>
    <cellStyle name="Normal 8 2 4 4 3 4" xfId="12318"/>
    <cellStyle name="Normal 8 2 4 4 4" xfId="12319"/>
    <cellStyle name="Normal 8 2 4 4 4 2" xfId="12320"/>
    <cellStyle name="Normal 8 2 4 4 5" xfId="12321"/>
    <cellStyle name="Normal 8 2 4 4 6" xfId="12322"/>
    <cellStyle name="Normal 8 2 4 5" xfId="12323"/>
    <cellStyle name="Normal 8 2 4 5 2" xfId="12324"/>
    <cellStyle name="Normal 8 2 4 5 2 2" xfId="12325"/>
    <cellStyle name="Normal 8 2 4 5 2 2 2" xfId="12326"/>
    <cellStyle name="Normal 8 2 4 5 2 3" xfId="12327"/>
    <cellStyle name="Normal 8 2 4 5 2 4" xfId="12328"/>
    <cellStyle name="Normal 8 2 4 5 3" xfId="12329"/>
    <cellStyle name="Normal 8 2 4 5 3 2" xfId="12330"/>
    <cellStyle name="Normal 8 2 4 5 4" xfId="12331"/>
    <cellStyle name="Normal 8 2 4 5 5" xfId="12332"/>
    <cellStyle name="Normal 8 2 4 6" xfId="12333"/>
    <cellStyle name="Normal 8 2 4 6 2" xfId="12334"/>
    <cellStyle name="Normal 8 2 4 6 2 2" xfId="12335"/>
    <cellStyle name="Normal 8 2 4 6 3" xfId="12336"/>
    <cellStyle name="Normal 8 2 4 6 4" xfId="12337"/>
    <cellStyle name="Normal 8 2 4 7" xfId="12338"/>
    <cellStyle name="Normal 8 2 4 7 2" xfId="12339"/>
    <cellStyle name="Normal 8 2 4 8" xfId="12340"/>
    <cellStyle name="Normal 8 2 4 9" xfId="12341"/>
    <cellStyle name="Normal 8 2 5" xfId="12342"/>
    <cellStyle name="Normal 8 2 5 2" xfId="12343"/>
    <cellStyle name="Normal 8 2 5 2 2" xfId="12344"/>
    <cellStyle name="Normal 8 2 5 2 2 2" xfId="12345"/>
    <cellStyle name="Normal 8 2 5 2 2 2 2" xfId="12346"/>
    <cellStyle name="Normal 8 2 5 2 2 2 2 2" xfId="12347"/>
    <cellStyle name="Normal 8 2 5 2 2 2 2 2 2" xfId="12348"/>
    <cellStyle name="Normal 8 2 5 2 2 2 2 3" xfId="12349"/>
    <cellStyle name="Normal 8 2 5 2 2 2 2 4" xfId="12350"/>
    <cellStyle name="Normal 8 2 5 2 2 2 3" xfId="12351"/>
    <cellStyle name="Normal 8 2 5 2 2 2 3 2" xfId="12352"/>
    <cellStyle name="Normal 8 2 5 2 2 2 4" xfId="12353"/>
    <cellStyle name="Normal 8 2 5 2 2 2 5" xfId="12354"/>
    <cellStyle name="Normal 8 2 5 2 2 3" xfId="12355"/>
    <cellStyle name="Normal 8 2 5 2 2 3 2" xfId="12356"/>
    <cellStyle name="Normal 8 2 5 2 2 3 2 2" xfId="12357"/>
    <cellStyle name="Normal 8 2 5 2 2 3 3" xfId="12358"/>
    <cellStyle name="Normal 8 2 5 2 2 3 4" xfId="12359"/>
    <cellStyle name="Normal 8 2 5 2 2 4" xfId="12360"/>
    <cellStyle name="Normal 8 2 5 2 2 4 2" xfId="12361"/>
    <cellStyle name="Normal 8 2 5 2 2 5" xfId="12362"/>
    <cellStyle name="Normal 8 2 5 2 2 6" xfId="12363"/>
    <cellStyle name="Normal 8 2 5 2 3" xfId="12364"/>
    <cellStyle name="Normal 8 2 5 2 3 2" xfId="12365"/>
    <cellStyle name="Normal 8 2 5 2 3 2 2" xfId="12366"/>
    <cellStyle name="Normal 8 2 5 2 3 2 2 2" xfId="12367"/>
    <cellStyle name="Normal 8 2 5 2 3 2 3" xfId="12368"/>
    <cellStyle name="Normal 8 2 5 2 3 2 4" xfId="12369"/>
    <cellStyle name="Normal 8 2 5 2 3 3" xfId="12370"/>
    <cellStyle name="Normal 8 2 5 2 3 3 2" xfId="12371"/>
    <cellStyle name="Normal 8 2 5 2 3 4" xfId="12372"/>
    <cellStyle name="Normal 8 2 5 2 3 5" xfId="12373"/>
    <cellStyle name="Normal 8 2 5 2 4" xfId="12374"/>
    <cellStyle name="Normal 8 2 5 2 4 2" xfId="12375"/>
    <cellStyle name="Normal 8 2 5 2 4 2 2" xfId="12376"/>
    <cellStyle name="Normal 8 2 5 2 4 3" xfId="12377"/>
    <cellStyle name="Normal 8 2 5 2 4 4" xfId="12378"/>
    <cellStyle name="Normal 8 2 5 2 5" xfId="12379"/>
    <cellStyle name="Normal 8 2 5 2 5 2" xfId="12380"/>
    <cellStyle name="Normal 8 2 5 2 6" xfId="12381"/>
    <cellStyle name="Normal 8 2 5 2 7" xfId="12382"/>
    <cellStyle name="Normal 8 2 5 3" xfId="12383"/>
    <cellStyle name="Normal 8 2 5 3 2" xfId="12384"/>
    <cellStyle name="Normal 8 2 5 3 2 2" xfId="12385"/>
    <cellStyle name="Normal 8 2 5 3 2 2 2" xfId="12386"/>
    <cellStyle name="Normal 8 2 5 3 2 2 2 2" xfId="12387"/>
    <cellStyle name="Normal 8 2 5 3 2 2 3" xfId="12388"/>
    <cellStyle name="Normal 8 2 5 3 2 2 4" xfId="12389"/>
    <cellStyle name="Normal 8 2 5 3 2 3" xfId="12390"/>
    <cellStyle name="Normal 8 2 5 3 2 3 2" xfId="12391"/>
    <cellStyle name="Normal 8 2 5 3 2 4" xfId="12392"/>
    <cellStyle name="Normal 8 2 5 3 2 5" xfId="12393"/>
    <cellStyle name="Normal 8 2 5 3 3" xfId="12394"/>
    <cellStyle name="Normal 8 2 5 3 3 2" xfId="12395"/>
    <cellStyle name="Normal 8 2 5 3 3 2 2" xfId="12396"/>
    <cellStyle name="Normal 8 2 5 3 3 3" xfId="12397"/>
    <cellStyle name="Normal 8 2 5 3 3 4" xfId="12398"/>
    <cellStyle name="Normal 8 2 5 3 4" xfId="12399"/>
    <cellStyle name="Normal 8 2 5 3 4 2" xfId="12400"/>
    <cellStyle name="Normal 8 2 5 3 5" xfId="12401"/>
    <cellStyle name="Normal 8 2 5 3 6" xfId="12402"/>
    <cellStyle name="Normal 8 2 5 4" xfId="12403"/>
    <cellStyle name="Normal 8 2 5 4 2" xfId="12404"/>
    <cellStyle name="Normal 8 2 5 4 2 2" xfId="12405"/>
    <cellStyle name="Normal 8 2 5 4 2 2 2" xfId="12406"/>
    <cellStyle name="Normal 8 2 5 4 2 2 2 2" xfId="12407"/>
    <cellStyle name="Normal 8 2 5 4 2 2 3" xfId="12408"/>
    <cellStyle name="Normal 8 2 5 4 2 2 4" xfId="12409"/>
    <cellStyle name="Normal 8 2 5 4 2 3" xfId="12410"/>
    <cellStyle name="Normal 8 2 5 4 2 3 2" xfId="12411"/>
    <cellStyle name="Normal 8 2 5 4 2 4" xfId="12412"/>
    <cellStyle name="Normal 8 2 5 4 2 5" xfId="12413"/>
    <cellStyle name="Normal 8 2 5 4 3" xfId="12414"/>
    <cellStyle name="Normal 8 2 5 4 3 2" xfId="12415"/>
    <cellStyle name="Normal 8 2 5 4 3 2 2" xfId="12416"/>
    <cellStyle name="Normal 8 2 5 4 3 3" xfId="12417"/>
    <cellStyle name="Normal 8 2 5 4 3 4" xfId="12418"/>
    <cellStyle name="Normal 8 2 5 4 4" xfId="12419"/>
    <cellStyle name="Normal 8 2 5 4 4 2" xfId="12420"/>
    <cellStyle name="Normal 8 2 5 4 5" xfId="12421"/>
    <cellStyle name="Normal 8 2 5 4 6" xfId="12422"/>
    <cellStyle name="Normal 8 2 5 5" xfId="12423"/>
    <cellStyle name="Normal 8 2 5 5 2" xfId="12424"/>
    <cellStyle name="Normal 8 2 5 5 2 2" xfId="12425"/>
    <cellStyle name="Normal 8 2 5 5 2 2 2" xfId="12426"/>
    <cellStyle name="Normal 8 2 5 5 2 3" xfId="12427"/>
    <cellStyle name="Normal 8 2 5 5 2 4" xfId="12428"/>
    <cellStyle name="Normal 8 2 5 5 3" xfId="12429"/>
    <cellStyle name="Normal 8 2 5 5 3 2" xfId="12430"/>
    <cellStyle name="Normal 8 2 5 5 4" xfId="12431"/>
    <cellStyle name="Normal 8 2 5 5 5" xfId="12432"/>
    <cellStyle name="Normal 8 2 5 6" xfId="12433"/>
    <cellStyle name="Normal 8 2 5 6 2" xfId="12434"/>
    <cellStyle name="Normal 8 2 5 6 2 2" xfId="12435"/>
    <cellStyle name="Normal 8 2 5 6 3" xfId="12436"/>
    <cellStyle name="Normal 8 2 5 6 4" xfId="12437"/>
    <cellStyle name="Normal 8 2 5 7" xfId="12438"/>
    <cellStyle name="Normal 8 2 5 7 2" xfId="12439"/>
    <cellStyle name="Normal 8 2 5 8" xfId="12440"/>
    <cellStyle name="Normal 8 2 5 9" xfId="12441"/>
    <cellStyle name="Normal 8 2 6" xfId="12442"/>
    <cellStyle name="Normal 8 2 6 2" xfId="12443"/>
    <cellStyle name="Normal 8 2 6 2 2" xfId="12444"/>
    <cellStyle name="Normal 8 2 6 2 2 2" xfId="12445"/>
    <cellStyle name="Normal 8 2 6 2 2 2 2" xfId="12446"/>
    <cellStyle name="Normal 8 2 6 2 2 2 2 2" xfId="12447"/>
    <cellStyle name="Normal 8 2 6 2 2 2 3" xfId="12448"/>
    <cellStyle name="Normal 8 2 6 2 2 2 4" xfId="12449"/>
    <cellStyle name="Normal 8 2 6 2 2 3" xfId="12450"/>
    <cellStyle name="Normal 8 2 6 2 2 3 2" xfId="12451"/>
    <cellStyle name="Normal 8 2 6 2 2 4" xfId="12452"/>
    <cellStyle name="Normal 8 2 6 2 2 5" xfId="12453"/>
    <cellStyle name="Normal 8 2 6 2 3" xfId="12454"/>
    <cellStyle name="Normal 8 2 6 2 3 2" xfId="12455"/>
    <cellStyle name="Normal 8 2 6 2 3 2 2" xfId="12456"/>
    <cellStyle name="Normal 8 2 6 2 3 3" xfId="12457"/>
    <cellStyle name="Normal 8 2 6 2 3 4" xfId="12458"/>
    <cellStyle name="Normal 8 2 6 2 4" xfId="12459"/>
    <cellStyle name="Normal 8 2 6 2 4 2" xfId="12460"/>
    <cellStyle name="Normal 8 2 6 2 5" xfId="12461"/>
    <cellStyle name="Normal 8 2 6 2 6" xfId="12462"/>
    <cellStyle name="Normal 8 2 6 3" xfId="12463"/>
    <cellStyle name="Normal 8 2 6 3 2" xfId="12464"/>
    <cellStyle name="Normal 8 2 6 3 2 2" xfId="12465"/>
    <cellStyle name="Normal 8 2 6 3 2 2 2" xfId="12466"/>
    <cellStyle name="Normal 8 2 6 3 2 3" xfId="12467"/>
    <cellStyle name="Normal 8 2 6 3 2 4" xfId="12468"/>
    <cellStyle name="Normal 8 2 6 3 3" xfId="12469"/>
    <cellStyle name="Normal 8 2 6 3 3 2" xfId="12470"/>
    <cellStyle name="Normal 8 2 6 3 4" xfId="12471"/>
    <cellStyle name="Normal 8 2 6 3 5" xfId="12472"/>
    <cellStyle name="Normal 8 2 6 4" xfId="12473"/>
    <cellStyle name="Normal 8 2 6 4 2" xfId="12474"/>
    <cellStyle name="Normal 8 2 6 4 2 2" xfId="12475"/>
    <cellStyle name="Normal 8 2 6 4 3" xfId="12476"/>
    <cellStyle name="Normal 8 2 6 4 4" xfId="12477"/>
    <cellStyle name="Normal 8 2 6 5" xfId="12478"/>
    <cellStyle name="Normal 8 2 6 5 2" xfId="12479"/>
    <cellStyle name="Normal 8 2 6 6" xfId="12480"/>
    <cellStyle name="Normal 8 2 6 7" xfId="12481"/>
    <cellStyle name="Normal 8 2 7" xfId="12482"/>
    <cellStyle name="Normal 8 2 7 2" xfId="12483"/>
    <cellStyle name="Normal 8 2 7 2 2" xfId="12484"/>
    <cellStyle name="Normal 8 2 7 2 2 2" xfId="12485"/>
    <cellStyle name="Normal 8 2 7 2 2 2 2" xfId="12486"/>
    <cellStyle name="Normal 8 2 7 2 2 3" xfId="12487"/>
    <cellStyle name="Normal 8 2 7 2 2 4" xfId="12488"/>
    <cellStyle name="Normal 8 2 7 2 3" xfId="12489"/>
    <cellStyle name="Normal 8 2 7 2 3 2" xfId="12490"/>
    <cellStyle name="Normal 8 2 7 2 4" xfId="12491"/>
    <cellStyle name="Normal 8 2 7 2 5" xfId="12492"/>
    <cellStyle name="Normal 8 2 7 3" xfId="12493"/>
    <cellStyle name="Normal 8 2 7 3 2" xfId="12494"/>
    <cellStyle name="Normal 8 2 7 3 2 2" xfId="12495"/>
    <cellStyle name="Normal 8 2 7 3 3" xfId="12496"/>
    <cellStyle name="Normal 8 2 7 3 4" xfId="12497"/>
    <cellStyle name="Normal 8 2 7 4" xfId="12498"/>
    <cellStyle name="Normal 8 2 7 4 2" xfId="12499"/>
    <cellStyle name="Normal 8 2 7 5" xfId="12500"/>
    <cellStyle name="Normal 8 2 7 6" xfId="12501"/>
    <cellStyle name="Normal 8 2 8" xfId="12502"/>
    <cellStyle name="Normal 8 2 8 2" xfId="12503"/>
    <cellStyle name="Normal 8 2 8 2 2" xfId="12504"/>
    <cellStyle name="Normal 8 2 8 2 2 2" xfId="12505"/>
    <cellStyle name="Normal 8 2 8 2 2 2 2" xfId="12506"/>
    <cellStyle name="Normal 8 2 8 2 2 3" xfId="12507"/>
    <cellStyle name="Normal 8 2 8 2 2 4" xfId="12508"/>
    <cellStyle name="Normal 8 2 8 2 3" xfId="12509"/>
    <cellStyle name="Normal 8 2 8 2 3 2" xfId="12510"/>
    <cellStyle name="Normal 8 2 8 2 4" xfId="12511"/>
    <cellStyle name="Normal 8 2 8 2 5" xfId="12512"/>
    <cellStyle name="Normal 8 2 8 3" xfId="12513"/>
    <cellStyle name="Normal 8 2 8 3 2" xfId="12514"/>
    <cellStyle name="Normal 8 2 8 3 2 2" xfId="12515"/>
    <cellStyle name="Normal 8 2 8 3 3" xfId="12516"/>
    <cellStyle name="Normal 8 2 8 3 4" xfId="12517"/>
    <cellStyle name="Normal 8 2 8 4" xfId="12518"/>
    <cellStyle name="Normal 8 2 8 4 2" xfId="12519"/>
    <cellStyle name="Normal 8 2 8 5" xfId="12520"/>
    <cellStyle name="Normal 8 2 8 6" xfId="12521"/>
    <cellStyle name="Normal 8 2 9" xfId="12522"/>
    <cellStyle name="Normal 8 2 9 2" xfId="12523"/>
    <cellStyle name="Normal 8 2 9 2 2" xfId="12524"/>
    <cellStyle name="Normal 8 2 9 2 2 2" xfId="12525"/>
    <cellStyle name="Normal 8 2 9 2 3" xfId="12526"/>
    <cellStyle name="Normal 8 2 9 2 4" xfId="12527"/>
    <cellStyle name="Normal 8 2 9 3" xfId="12528"/>
    <cellStyle name="Normal 8 2 9 3 2" xfId="12529"/>
    <cellStyle name="Normal 8 2 9 4" xfId="12530"/>
    <cellStyle name="Normal 8 2 9 5" xfId="12531"/>
    <cellStyle name="Normal 8 20" xfId="12532"/>
    <cellStyle name="Normal 8 21" xfId="12533"/>
    <cellStyle name="Normal 8 3" xfId="12534"/>
    <cellStyle name="Normal 8 3 10" xfId="12535"/>
    <cellStyle name="Normal 8 3 10 2" xfId="12536"/>
    <cellStyle name="Normal 8 3 10 2 2" xfId="12537"/>
    <cellStyle name="Normal 8 3 10 3" xfId="12538"/>
    <cellStyle name="Normal 8 3 10 4" xfId="12539"/>
    <cellStyle name="Normal 8 3 11" xfId="12540"/>
    <cellStyle name="Normal 8 3 11 2" xfId="12541"/>
    <cellStyle name="Normal 8 3 11 2 2" xfId="12542"/>
    <cellStyle name="Normal 8 3 11 3" xfId="12543"/>
    <cellStyle name="Normal 8 3 12" xfId="12544"/>
    <cellStyle name="Normal 8 3 12 2" xfId="12545"/>
    <cellStyle name="Normal 8 3 12 2 2" xfId="12546"/>
    <cellStyle name="Normal 8 3 12 3" xfId="12547"/>
    <cellStyle name="Normal 8 3 13" xfId="12548"/>
    <cellStyle name="Normal 8 3 13 2" xfId="12549"/>
    <cellStyle name="Normal 8 3 14" xfId="12550"/>
    <cellStyle name="Normal 8 3 15" xfId="12551"/>
    <cellStyle name="Normal 8 3 16" xfId="12552"/>
    <cellStyle name="Normal 8 3 17" xfId="12553"/>
    <cellStyle name="Normal 8 3 2" xfId="12554"/>
    <cellStyle name="Normal 8 3 2 10" xfId="12555"/>
    <cellStyle name="Normal 8 3 2 2" xfId="12556"/>
    <cellStyle name="Normal 8 3 2 2 2" xfId="12557"/>
    <cellStyle name="Normal 8 3 2 2 2 2" xfId="12558"/>
    <cellStyle name="Normal 8 3 2 2 2 2 2" xfId="12559"/>
    <cellStyle name="Normal 8 3 2 2 2 2 2 2" xfId="12560"/>
    <cellStyle name="Normal 8 3 2 2 2 2 2 2 2" xfId="12561"/>
    <cellStyle name="Normal 8 3 2 2 2 2 2 2 2 2" xfId="12562"/>
    <cellStyle name="Normal 8 3 2 2 2 2 2 2 3" xfId="12563"/>
    <cellStyle name="Normal 8 3 2 2 2 2 2 2 4" xfId="12564"/>
    <cellStyle name="Normal 8 3 2 2 2 2 2 3" xfId="12565"/>
    <cellStyle name="Normal 8 3 2 2 2 2 2 3 2" xfId="12566"/>
    <cellStyle name="Normal 8 3 2 2 2 2 2 4" xfId="12567"/>
    <cellStyle name="Normal 8 3 2 2 2 2 2 5" xfId="12568"/>
    <cellStyle name="Normal 8 3 2 2 2 2 3" xfId="12569"/>
    <cellStyle name="Normal 8 3 2 2 2 2 3 2" xfId="12570"/>
    <cellStyle name="Normal 8 3 2 2 2 2 3 2 2" xfId="12571"/>
    <cellStyle name="Normal 8 3 2 2 2 2 3 3" xfId="12572"/>
    <cellStyle name="Normal 8 3 2 2 2 2 3 4" xfId="12573"/>
    <cellStyle name="Normal 8 3 2 2 2 2 4" xfId="12574"/>
    <cellStyle name="Normal 8 3 2 2 2 2 4 2" xfId="12575"/>
    <cellStyle name="Normal 8 3 2 2 2 2 5" xfId="12576"/>
    <cellStyle name="Normal 8 3 2 2 2 2 6" xfId="12577"/>
    <cellStyle name="Normal 8 3 2 2 2 3" xfId="12578"/>
    <cellStyle name="Normal 8 3 2 2 2 3 2" xfId="12579"/>
    <cellStyle name="Normal 8 3 2 2 2 3 2 2" xfId="12580"/>
    <cellStyle name="Normal 8 3 2 2 2 3 2 2 2" xfId="12581"/>
    <cellStyle name="Normal 8 3 2 2 2 3 2 3" xfId="12582"/>
    <cellStyle name="Normal 8 3 2 2 2 3 2 4" xfId="12583"/>
    <cellStyle name="Normal 8 3 2 2 2 3 3" xfId="12584"/>
    <cellStyle name="Normal 8 3 2 2 2 3 3 2" xfId="12585"/>
    <cellStyle name="Normal 8 3 2 2 2 3 4" xfId="12586"/>
    <cellStyle name="Normal 8 3 2 2 2 3 5" xfId="12587"/>
    <cellStyle name="Normal 8 3 2 2 2 4" xfId="12588"/>
    <cellStyle name="Normal 8 3 2 2 2 4 2" xfId="12589"/>
    <cellStyle name="Normal 8 3 2 2 2 4 2 2" xfId="12590"/>
    <cellStyle name="Normal 8 3 2 2 2 4 3" xfId="12591"/>
    <cellStyle name="Normal 8 3 2 2 2 4 4" xfId="12592"/>
    <cellStyle name="Normal 8 3 2 2 2 5" xfId="12593"/>
    <cellStyle name="Normal 8 3 2 2 2 5 2" xfId="12594"/>
    <cellStyle name="Normal 8 3 2 2 2 6" xfId="12595"/>
    <cellStyle name="Normal 8 3 2 2 2 7" xfId="12596"/>
    <cellStyle name="Normal 8 3 2 2 3" xfId="12597"/>
    <cellStyle name="Normal 8 3 2 2 3 2" xfId="12598"/>
    <cellStyle name="Normal 8 3 2 2 3 2 2" xfId="12599"/>
    <cellStyle name="Normal 8 3 2 2 3 2 2 2" xfId="12600"/>
    <cellStyle name="Normal 8 3 2 2 3 2 2 2 2" xfId="12601"/>
    <cellStyle name="Normal 8 3 2 2 3 2 2 3" xfId="12602"/>
    <cellStyle name="Normal 8 3 2 2 3 2 2 4" xfId="12603"/>
    <cellStyle name="Normal 8 3 2 2 3 2 3" xfId="12604"/>
    <cellStyle name="Normal 8 3 2 2 3 2 3 2" xfId="12605"/>
    <cellStyle name="Normal 8 3 2 2 3 2 4" xfId="12606"/>
    <cellStyle name="Normal 8 3 2 2 3 2 5" xfId="12607"/>
    <cellStyle name="Normal 8 3 2 2 3 3" xfId="12608"/>
    <cellStyle name="Normal 8 3 2 2 3 3 2" xfId="12609"/>
    <cellStyle name="Normal 8 3 2 2 3 3 2 2" xfId="12610"/>
    <cellStyle name="Normal 8 3 2 2 3 3 3" xfId="12611"/>
    <cellStyle name="Normal 8 3 2 2 3 3 4" xfId="12612"/>
    <cellStyle name="Normal 8 3 2 2 3 4" xfId="12613"/>
    <cellStyle name="Normal 8 3 2 2 3 4 2" xfId="12614"/>
    <cellStyle name="Normal 8 3 2 2 3 5" xfId="12615"/>
    <cellStyle name="Normal 8 3 2 2 3 6" xfId="12616"/>
    <cellStyle name="Normal 8 3 2 2 4" xfId="12617"/>
    <cellStyle name="Normal 8 3 2 2 4 2" xfId="12618"/>
    <cellStyle name="Normal 8 3 2 2 4 2 2" xfId="12619"/>
    <cellStyle name="Normal 8 3 2 2 4 2 2 2" xfId="12620"/>
    <cellStyle name="Normal 8 3 2 2 4 2 2 2 2" xfId="12621"/>
    <cellStyle name="Normal 8 3 2 2 4 2 2 3" xfId="12622"/>
    <cellStyle name="Normal 8 3 2 2 4 2 2 4" xfId="12623"/>
    <cellStyle name="Normal 8 3 2 2 4 2 3" xfId="12624"/>
    <cellStyle name="Normal 8 3 2 2 4 2 3 2" xfId="12625"/>
    <cellStyle name="Normal 8 3 2 2 4 2 4" xfId="12626"/>
    <cellStyle name="Normal 8 3 2 2 4 2 5" xfId="12627"/>
    <cellStyle name="Normal 8 3 2 2 4 3" xfId="12628"/>
    <cellStyle name="Normal 8 3 2 2 4 3 2" xfId="12629"/>
    <cellStyle name="Normal 8 3 2 2 4 3 2 2" xfId="12630"/>
    <cellStyle name="Normal 8 3 2 2 4 3 3" xfId="12631"/>
    <cellStyle name="Normal 8 3 2 2 4 3 4" xfId="12632"/>
    <cellStyle name="Normal 8 3 2 2 4 4" xfId="12633"/>
    <cellStyle name="Normal 8 3 2 2 4 4 2" xfId="12634"/>
    <cellStyle name="Normal 8 3 2 2 4 5" xfId="12635"/>
    <cellStyle name="Normal 8 3 2 2 4 6" xfId="12636"/>
    <cellStyle name="Normal 8 3 2 2 5" xfId="12637"/>
    <cellStyle name="Normal 8 3 2 2 5 2" xfId="12638"/>
    <cellStyle name="Normal 8 3 2 2 5 2 2" xfId="12639"/>
    <cellStyle name="Normal 8 3 2 2 5 2 2 2" xfId="12640"/>
    <cellStyle name="Normal 8 3 2 2 5 2 3" xfId="12641"/>
    <cellStyle name="Normal 8 3 2 2 5 2 4" xfId="12642"/>
    <cellStyle name="Normal 8 3 2 2 5 3" xfId="12643"/>
    <cellStyle name="Normal 8 3 2 2 5 3 2" xfId="12644"/>
    <cellStyle name="Normal 8 3 2 2 5 4" xfId="12645"/>
    <cellStyle name="Normal 8 3 2 2 5 5" xfId="12646"/>
    <cellStyle name="Normal 8 3 2 2 6" xfId="12647"/>
    <cellStyle name="Normal 8 3 2 2 6 2" xfId="12648"/>
    <cellStyle name="Normal 8 3 2 2 6 2 2" xfId="12649"/>
    <cellStyle name="Normal 8 3 2 2 6 3" xfId="12650"/>
    <cellStyle name="Normal 8 3 2 2 6 4" xfId="12651"/>
    <cellStyle name="Normal 8 3 2 2 7" xfId="12652"/>
    <cellStyle name="Normal 8 3 2 2 7 2" xfId="12653"/>
    <cellStyle name="Normal 8 3 2 2 8" xfId="12654"/>
    <cellStyle name="Normal 8 3 2 2 9" xfId="12655"/>
    <cellStyle name="Normal 8 3 2 3" xfId="12656"/>
    <cellStyle name="Normal 8 3 2 3 2" xfId="12657"/>
    <cellStyle name="Normal 8 3 2 3 2 2" xfId="12658"/>
    <cellStyle name="Normal 8 3 2 3 2 2 2" xfId="12659"/>
    <cellStyle name="Normal 8 3 2 3 2 2 2 2" xfId="12660"/>
    <cellStyle name="Normal 8 3 2 3 2 2 2 2 2" xfId="12661"/>
    <cellStyle name="Normal 8 3 2 3 2 2 2 3" xfId="12662"/>
    <cellStyle name="Normal 8 3 2 3 2 2 2 4" xfId="12663"/>
    <cellStyle name="Normal 8 3 2 3 2 2 3" xfId="12664"/>
    <cellStyle name="Normal 8 3 2 3 2 2 3 2" xfId="12665"/>
    <cellStyle name="Normal 8 3 2 3 2 2 4" xfId="12666"/>
    <cellStyle name="Normal 8 3 2 3 2 2 5" xfId="12667"/>
    <cellStyle name="Normal 8 3 2 3 2 3" xfId="12668"/>
    <cellStyle name="Normal 8 3 2 3 2 3 2" xfId="12669"/>
    <cellStyle name="Normal 8 3 2 3 2 3 2 2" xfId="12670"/>
    <cellStyle name="Normal 8 3 2 3 2 3 3" xfId="12671"/>
    <cellStyle name="Normal 8 3 2 3 2 3 4" xfId="12672"/>
    <cellStyle name="Normal 8 3 2 3 2 4" xfId="12673"/>
    <cellStyle name="Normal 8 3 2 3 2 4 2" xfId="12674"/>
    <cellStyle name="Normal 8 3 2 3 2 5" xfId="12675"/>
    <cellStyle name="Normal 8 3 2 3 2 6" xfId="12676"/>
    <cellStyle name="Normal 8 3 2 3 3" xfId="12677"/>
    <cellStyle name="Normal 8 3 2 3 3 2" xfId="12678"/>
    <cellStyle name="Normal 8 3 2 3 3 2 2" xfId="12679"/>
    <cellStyle name="Normal 8 3 2 3 3 2 2 2" xfId="12680"/>
    <cellStyle name="Normal 8 3 2 3 3 2 3" xfId="12681"/>
    <cellStyle name="Normal 8 3 2 3 3 2 4" xfId="12682"/>
    <cellStyle name="Normal 8 3 2 3 3 3" xfId="12683"/>
    <cellStyle name="Normal 8 3 2 3 3 3 2" xfId="12684"/>
    <cellStyle name="Normal 8 3 2 3 3 4" xfId="12685"/>
    <cellStyle name="Normal 8 3 2 3 3 5" xfId="12686"/>
    <cellStyle name="Normal 8 3 2 3 4" xfId="12687"/>
    <cellStyle name="Normal 8 3 2 3 4 2" xfId="12688"/>
    <cellStyle name="Normal 8 3 2 3 4 2 2" xfId="12689"/>
    <cellStyle name="Normal 8 3 2 3 4 3" xfId="12690"/>
    <cellStyle name="Normal 8 3 2 3 4 4" xfId="12691"/>
    <cellStyle name="Normal 8 3 2 3 5" xfId="12692"/>
    <cellStyle name="Normal 8 3 2 3 5 2" xfId="12693"/>
    <cellStyle name="Normal 8 3 2 3 6" xfId="12694"/>
    <cellStyle name="Normal 8 3 2 3 7" xfId="12695"/>
    <cellStyle name="Normal 8 3 2 4" xfId="12696"/>
    <cellStyle name="Normal 8 3 2 4 2" xfId="12697"/>
    <cellStyle name="Normal 8 3 2 4 2 2" xfId="12698"/>
    <cellStyle name="Normal 8 3 2 4 2 2 2" xfId="12699"/>
    <cellStyle name="Normal 8 3 2 4 2 2 2 2" xfId="12700"/>
    <cellStyle name="Normal 8 3 2 4 2 2 3" xfId="12701"/>
    <cellStyle name="Normal 8 3 2 4 2 2 4" xfId="12702"/>
    <cellStyle name="Normal 8 3 2 4 2 3" xfId="12703"/>
    <cellStyle name="Normal 8 3 2 4 2 3 2" xfId="12704"/>
    <cellStyle name="Normal 8 3 2 4 2 4" xfId="12705"/>
    <cellStyle name="Normal 8 3 2 4 2 5" xfId="12706"/>
    <cellStyle name="Normal 8 3 2 4 3" xfId="12707"/>
    <cellStyle name="Normal 8 3 2 4 3 2" xfId="12708"/>
    <cellStyle name="Normal 8 3 2 4 3 2 2" xfId="12709"/>
    <cellStyle name="Normal 8 3 2 4 3 3" xfId="12710"/>
    <cellStyle name="Normal 8 3 2 4 3 4" xfId="12711"/>
    <cellStyle name="Normal 8 3 2 4 4" xfId="12712"/>
    <cellStyle name="Normal 8 3 2 4 4 2" xfId="12713"/>
    <cellStyle name="Normal 8 3 2 4 5" xfId="12714"/>
    <cellStyle name="Normal 8 3 2 4 6" xfId="12715"/>
    <cellStyle name="Normal 8 3 2 5" xfId="12716"/>
    <cellStyle name="Normal 8 3 2 5 2" xfId="12717"/>
    <cellStyle name="Normal 8 3 2 5 2 2" xfId="12718"/>
    <cellStyle name="Normal 8 3 2 5 2 2 2" xfId="12719"/>
    <cellStyle name="Normal 8 3 2 5 2 2 2 2" xfId="12720"/>
    <cellStyle name="Normal 8 3 2 5 2 2 3" xfId="12721"/>
    <cellStyle name="Normal 8 3 2 5 2 2 4" xfId="12722"/>
    <cellStyle name="Normal 8 3 2 5 2 3" xfId="12723"/>
    <cellStyle name="Normal 8 3 2 5 2 3 2" xfId="12724"/>
    <cellStyle name="Normal 8 3 2 5 2 4" xfId="12725"/>
    <cellStyle name="Normal 8 3 2 5 2 5" xfId="12726"/>
    <cellStyle name="Normal 8 3 2 5 3" xfId="12727"/>
    <cellStyle name="Normal 8 3 2 5 3 2" xfId="12728"/>
    <cellStyle name="Normal 8 3 2 5 3 2 2" xfId="12729"/>
    <cellStyle name="Normal 8 3 2 5 3 3" xfId="12730"/>
    <cellStyle name="Normal 8 3 2 5 3 4" xfId="12731"/>
    <cellStyle name="Normal 8 3 2 5 4" xfId="12732"/>
    <cellStyle name="Normal 8 3 2 5 4 2" xfId="12733"/>
    <cellStyle name="Normal 8 3 2 5 5" xfId="12734"/>
    <cellStyle name="Normal 8 3 2 5 6" xfId="12735"/>
    <cellStyle name="Normal 8 3 2 6" xfId="12736"/>
    <cellStyle name="Normal 8 3 2 6 2" xfId="12737"/>
    <cellStyle name="Normal 8 3 2 6 2 2" xfId="12738"/>
    <cellStyle name="Normal 8 3 2 6 2 2 2" xfId="12739"/>
    <cellStyle name="Normal 8 3 2 6 2 3" xfId="12740"/>
    <cellStyle name="Normal 8 3 2 6 2 4" xfId="12741"/>
    <cellStyle name="Normal 8 3 2 6 3" xfId="12742"/>
    <cellStyle name="Normal 8 3 2 6 3 2" xfId="12743"/>
    <cellStyle name="Normal 8 3 2 6 4" xfId="12744"/>
    <cellStyle name="Normal 8 3 2 6 5" xfId="12745"/>
    <cellStyle name="Normal 8 3 2 7" xfId="12746"/>
    <cellStyle name="Normal 8 3 2 7 2" xfId="12747"/>
    <cellStyle name="Normal 8 3 2 7 2 2" xfId="12748"/>
    <cellStyle name="Normal 8 3 2 7 3" xfId="12749"/>
    <cellStyle name="Normal 8 3 2 7 4" xfId="12750"/>
    <cellStyle name="Normal 8 3 2 8" xfId="12751"/>
    <cellStyle name="Normal 8 3 2 8 2" xfId="12752"/>
    <cellStyle name="Normal 8 3 2 9" xfId="12753"/>
    <cellStyle name="Normal 8 3 3" xfId="12754"/>
    <cellStyle name="Normal 8 3 3 2" xfId="12755"/>
    <cellStyle name="Normal 8 3 3 2 2" xfId="12756"/>
    <cellStyle name="Normal 8 3 3 2 2 2" xfId="12757"/>
    <cellStyle name="Normal 8 3 3 2 2 2 2" xfId="12758"/>
    <cellStyle name="Normal 8 3 3 2 2 2 2 2" xfId="12759"/>
    <cellStyle name="Normal 8 3 3 2 2 2 2 2 2" xfId="12760"/>
    <cellStyle name="Normal 8 3 3 2 2 2 2 3" xfId="12761"/>
    <cellStyle name="Normal 8 3 3 2 2 2 2 4" xfId="12762"/>
    <cellStyle name="Normal 8 3 3 2 2 2 3" xfId="12763"/>
    <cellStyle name="Normal 8 3 3 2 2 2 3 2" xfId="12764"/>
    <cellStyle name="Normal 8 3 3 2 2 2 4" xfId="12765"/>
    <cellStyle name="Normal 8 3 3 2 2 2 5" xfId="12766"/>
    <cellStyle name="Normal 8 3 3 2 2 3" xfId="12767"/>
    <cellStyle name="Normal 8 3 3 2 2 3 2" xfId="12768"/>
    <cellStyle name="Normal 8 3 3 2 2 3 2 2" xfId="12769"/>
    <cellStyle name="Normal 8 3 3 2 2 3 3" xfId="12770"/>
    <cellStyle name="Normal 8 3 3 2 2 3 4" xfId="12771"/>
    <cellStyle name="Normal 8 3 3 2 2 4" xfId="12772"/>
    <cellStyle name="Normal 8 3 3 2 2 4 2" xfId="12773"/>
    <cellStyle name="Normal 8 3 3 2 2 5" xfId="12774"/>
    <cellStyle name="Normal 8 3 3 2 2 6" xfId="12775"/>
    <cellStyle name="Normal 8 3 3 2 3" xfId="12776"/>
    <cellStyle name="Normal 8 3 3 2 3 2" xfId="12777"/>
    <cellStyle name="Normal 8 3 3 2 3 2 2" xfId="12778"/>
    <cellStyle name="Normal 8 3 3 2 3 2 2 2" xfId="12779"/>
    <cellStyle name="Normal 8 3 3 2 3 2 3" xfId="12780"/>
    <cellStyle name="Normal 8 3 3 2 3 2 4" xfId="12781"/>
    <cellStyle name="Normal 8 3 3 2 3 3" xfId="12782"/>
    <cellStyle name="Normal 8 3 3 2 3 3 2" xfId="12783"/>
    <cellStyle name="Normal 8 3 3 2 3 4" xfId="12784"/>
    <cellStyle name="Normal 8 3 3 2 3 5" xfId="12785"/>
    <cellStyle name="Normal 8 3 3 2 4" xfId="12786"/>
    <cellStyle name="Normal 8 3 3 2 4 2" xfId="12787"/>
    <cellStyle name="Normal 8 3 3 2 4 2 2" xfId="12788"/>
    <cellStyle name="Normal 8 3 3 2 4 3" xfId="12789"/>
    <cellStyle name="Normal 8 3 3 2 4 4" xfId="12790"/>
    <cellStyle name="Normal 8 3 3 2 5" xfId="12791"/>
    <cellStyle name="Normal 8 3 3 2 5 2" xfId="12792"/>
    <cellStyle name="Normal 8 3 3 2 6" xfId="12793"/>
    <cellStyle name="Normal 8 3 3 2 7" xfId="12794"/>
    <cellStyle name="Normal 8 3 3 3" xfId="12795"/>
    <cellStyle name="Normal 8 3 3 3 2" xfId="12796"/>
    <cellStyle name="Normal 8 3 3 3 2 2" xfId="12797"/>
    <cellStyle name="Normal 8 3 3 3 2 2 2" xfId="12798"/>
    <cellStyle name="Normal 8 3 3 3 2 2 2 2" xfId="12799"/>
    <cellStyle name="Normal 8 3 3 3 2 2 3" xfId="12800"/>
    <cellStyle name="Normal 8 3 3 3 2 2 4" xfId="12801"/>
    <cellStyle name="Normal 8 3 3 3 2 3" xfId="12802"/>
    <cellStyle name="Normal 8 3 3 3 2 3 2" xfId="12803"/>
    <cellStyle name="Normal 8 3 3 3 2 4" xfId="12804"/>
    <cellStyle name="Normal 8 3 3 3 2 5" xfId="12805"/>
    <cellStyle name="Normal 8 3 3 3 3" xfId="12806"/>
    <cellStyle name="Normal 8 3 3 3 3 2" xfId="12807"/>
    <cellStyle name="Normal 8 3 3 3 3 2 2" xfId="12808"/>
    <cellStyle name="Normal 8 3 3 3 3 3" xfId="12809"/>
    <cellStyle name="Normal 8 3 3 3 3 4" xfId="12810"/>
    <cellStyle name="Normal 8 3 3 3 4" xfId="12811"/>
    <cellStyle name="Normal 8 3 3 3 4 2" xfId="12812"/>
    <cellStyle name="Normal 8 3 3 3 5" xfId="12813"/>
    <cellStyle name="Normal 8 3 3 3 6" xfId="12814"/>
    <cellStyle name="Normal 8 3 3 4" xfId="12815"/>
    <cellStyle name="Normal 8 3 3 4 2" xfId="12816"/>
    <cellStyle name="Normal 8 3 3 4 2 2" xfId="12817"/>
    <cellStyle name="Normal 8 3 3 4 2 2 2" xfId="12818"/>
    <cellStyle name="Normal 8 3 3 4 2 2 2 2" xfId="12819"/>
    <cellStyle name="Normal 8 3 3 4 2 2 3" xfId="12820"/>
    <cellStyle name="Normal 8 3 3 4 2 2 4" xfId="12821"/>
    <cellStyle name="Normal 8 3 3 4 2 3" xfId="12822"/>
    <cellStyle name="Normal 8 3 3 4 2 3 2" xfId="12823"/>
    <cellStyle name="Normal 8 3 3 4 2 4" xfId="12824"/>
    <cellStyle name="Normal 8 3 3 4 2 5" xfId="12825"/>
    <cellStyle name="Normal 8 3 3 4 3" xfId="12826"/>
    <cellStyle name="Normal 8 3 3 4 3 2" xfId="12827"/>
    <cellStyle name="Normal 8 3 3 4 3 2 2" xfId="12828"/>
    <cellStyle name="Normal 8 3 3 4 3 3" xfId="12829"/>
    <cellStyle name="Normal 8 3 3 4 3 4" xfId="12830"/>
    <cellStyle name="Normal 8 3 3 4 4" xfId="12831"/>
    <cellStyle name="Normal 8 3 3 4 4 2" xfId="12832"/>
    <cellStyle name="Normal 8 3 3 4 5" xfId="12833"/>
    <cellStyle name="Normal 8 3 3 4 6" xfId="12834"/>
    <cellStyle name="Normal 8 3 3 5" xfId="12835"/>
    <cellStyle name="Normal 8 3 3 5 2" xfId="12836"/>
    <cellStyle name="Normal 8 3 3 5 2 2" xfId="12837"/>
    <cellStyle name="Normal 8 3 3 5 2 2 2" xfId="12838"/>
    <cellStyle name="Normal 8 3 3 5 2 3" xfId="12839"/>
    <cellStyle name="Normal 8 3 3 5 2 4" xfId="12840"/>
    <cellStyle name="Normal 8 3 3 5 3" xfId="12841"/>
    <cellStyle name="Normal 8 3 3 5 3 2" xfId="12842"/>
    <cellStyle name="Normal 8 3 3 5 4" xfId="12843"/>
    <cellStyle name="Normal 8 3 3 5 5" xfId="12844"/>
    <cellStyle name="Normal 8 3 3 6" xfId="12845"/>
    <cellStyle name="Normal 8 3 3 6 2" xfId="12846"/>
    <cellStyle name="Normal 8 3 3 6 2 2" xfId="12847"/>
    <cellStyle name="Normal 8 3 3 6 3" xfId="12848"/>
    <cellStyle name="Normal 8 3 3 6 4" xfId="12849"/>
    <cellStyle name="Normal 8 3 3 7" xfId="12850"/>
    <cellStyle name="Normal 8 3 3 7 2" xfId="12851"/>
    <cellStyle name="Normal 8 3 3 8" xfId="12852"/>
    <cellStyle name="Normal 8 3 3 9" xfId="12853"/>
    <cellStyle name="Normal 8 3 4" xfId="12854"/>
    <cellStyle name="Normal 8 3 4 2" xfId="12855"/>
    <cellStyle name="Normal 8 3 4 2 2" xfId="12856"/>
    <cellStyle name="Normal 8 3 4 2 2 2" xfId="12857"/>
    <cellStyle name="Normal 8 3 4 2 2 2 2" xfId="12858"/>
    <cellStyle name="Normal 8 3 4 2 2 2 2 2" xfId="12859"/>
    <cellStyle name="Normal 8 3 4 2 2 2 2 2 2" xfId="12860"/>
    <cellStyle name="Normal 8 3 4 2 2 2 2 3" xfId="12861"/>
    <cellStyle name="Normal 8 3 4 2 2 2 2 4" xfId="12862"/>
    <cellStyle name="Normal 8 3 4 2 2 2 3" xfId="12863"/>
    <cellStyle name="Normal 8 3 4 2 2 2 3 2" xfId="12864"/>
    <cellStyle name="Normal 8 3 4 2 2 2 4" xfId="12865"/>
    <cellStyle name="Normal 8 3 4 2 2 2 5" xfId="12866"/>
    <cellStyle name="Normal 8 3 4 2 2 3" xfId="12867"/>
    <cellStyle name="Normal 8 3 4 2 2 3 2" xfId="12868"/>
    <cellStyle name="Normal 8 3 4 2 2 3 2 2" xfId="12869"/>
    <cellStyle name="Normal 8 3 4 2 2 3 3" xfId="12870"/>
    <cellStyle name="Normal 8 3 4 2 2 3 4" xfId="12871"/>
    <cellStyle name="Normal 8 3 4 2 2 4" xfId="12872"/>
    <cellStyle name="Normal 8 3 4 2 2 4 2" xfId="12873"/>
    <cellStyle name="Normal 8 3 4 2 2 5" xfId="12874"/>
    <cellStyle name="Normal 8 3 4 2 2 6" xfId="12875"/>
    <cellStyle name="Normal 8 3 4 2 3" xfId="12876"/>
    <cellStyle name="Normal 8 3 4 2 3 2" xfId="12877"/>
    <cellStyle name="Normal 8 3 4 2 3 2 2" xfId="12878"/>
    <cellStyle name="Normal 8 3 4 2 3 2 2 2" xfId="12879"/>
    <cellStyle name="Normal 8 3 4 2 3 2 3" xfId="12880"/>
    <cellStyle name="Normal 8 3 4 2 3 2 4" xfId="12881"/>
    <cellStyle name="Normal 8 3 4 2 3 3" xfId="12882"/>
    <cellStyle name="Normal 8 3 4 2 3 3 2" xfId="12883"/>
    <cellStyle name="Normal 8 3 4 2 3 4" xfId="12884"/>
    <cellStyle name="Normal 8 3 4 2 3 5" xfId="12885"/>
    <cellStyle name="Normal 8 3 4 2 4" xfId="12886"/>
    <cellStyle name="Normal 8 3 4 2 4 2" xfId="12887"/>
    <cellStyle name="Normal 8 3 4 2 4 2 2" xfId="12888"/>
    <cellStyle name="Normal 8 3 4 2 4 3" xfId="12889"/>
    <cellStyle name="Normal 8 3 4 2 4 4" xfId="12890"/>
    <cellStyle name="Normal 8 3 4 2 5" xfId="12891"/>
    <cellStyle name="Normal 8 3 4 2 5 2" xfId="12892"/>
    <cellStyle name="Normal 8 3 4 2 6" xfId="12893"/>
    <cellStyle name="Normal 8 3 4 2 7" xfId="12894"/>
    <cellStyle name="Normal 8 3 4 3" xfId="12895"/>
    <cellStyle name="Normal 8 3 4 3 2" xfId="12896"/>
    <cellStyle name="Normal 8 3 4 3 2 2" xfId="12897"/>
    <cellStyle name="Normal 8 3 4 3 2 2 2" xfId="12898"/>
    <cellStyle name="Normal 8 3 4 3 2 2 2 2" xfId="12899"/>
    <cellStyle name="Normal 8 3 4 3 2 2 3" xfId="12900"/>
    <cellStyle name="Normal 8 3 4 3 2 2 4" xfId="12901"/>
    <cellStyle name="Normal 8 3 4 3 2 3" xfId="12902"/>
    <cellStyle name="Normal 8 3 4 3 2 3 2" xfId="12903"/>
    <cellStyle name="Normal 8 3 4 3 2 4" xfId="12904"/>
    <cellStyle name="Normal 8 3 4 3 2 5" xfId="12905"/>
    <cellStyle name="Normal 8 3 4 3 3" xfId="12906"/>
    <cellStyle name="Normal 8 3 4 3 3 2" xfId="12907"/>
    <cellStyle name="Normal 8 3 4 3 3 2 2" xfId="12908"/>
    <cellStyle name="Normal 8 3 4 3 3 3" xfId="12909"/>
    <cellStyle name="Normal 8 3 4 3 3 4" xfId="12910"/>
    <cellStyle name="Normal 8 3 4 3 4" xfId="12911"/>
    <cellStyle name="Normal 8 3 4 3 4 2" xfId="12912"/>
    <cellStyle name="Normal 8 3 4 3 5" xfId="12913"/>
    <cellStyle name="Normal 8 3 4 3 6" xfId="12914"/>
    <cellStyle name="Normal 8 3 4 4" xfId="12915"/>
    <cellStyle name="Normal 8 3 4 4 2" xfId="12916"/>
    <cellStyle name="Normal 8 3 4 4 2 2" xfId="12917"/>
    <cellStyle name="Normal 8 3 4 4 2 2 2" xfId="12918"/>
    <cellStyle name="Normal 8 3 4 4 2 2 2 2" xfId="12919"/>
    <cellStyle name="Normal 8 3 4 4 2 2 3" xfId="12920"/>
    <cellStyle name="Normal 8 3 4 4 2 2 4" xfId="12921"/>
    <cellStyle name="Normal 8 3 4 4 2 3" xfId="12922"/>
    <cellStyle name="Normal 8 3 4 4 2 3 2" xfId="12923"/>
    <cellStyle name="Normal 8 3 4 4 2 4" xfId="12924"/>
    <cellStyle name="Normal 8 3 4 4 2 5" xfId="12925"/>
    <cellStyle name="Normal 8 3 4 4 3" xfId="12926"/>
    <cellStyle name="Normal 8 3 4 4 3 2" xfId="12927"/>
    <cellStyle name="Normal 8 3 4 4 3 2 2" xfId="12928"/>
    <cellStyle name="Normal 8 3 4 4 3 3" xfId="12929"/>
    <cellStyle name="Normal 8 3 4 4 3 4" xfId="12930"/>
    <cellStyle name="Normal 8 3 4 4 4" xfId="12931"/>
    <cellStyle name="Normal 8 3 4 4 4 2" xfId="12932"/>
    <cellStyle name="Normal 8 3 4 4 5" xfId="12933"/>
    <cellStyle name="Normal 8 3 4 4 6" xfId="12934"/>
    <cellStyle name="Normal 8 3 4 5" xfId="12935"/>
    <cellStyle name="Normal 8 3 4 5 2" xfId="12936"/>
    <cellStyle name="Normal 8 3 4 5 2 2" xfId="12937"/>
    <cellStyle name="Normal 8 3 4 5 2 2 2" xfId="12938"/>
    <cellStyle name="Normal 8 3 4 5 2 3" xfId="12939"/>
    <cellStyle name="Normal 8 3 4 5 2 4" xfId="12940"/>
    <cellStyle name="Normal 8 3 4 5 3" xfId="12941"/>
    <cellStyle name="Normal 8 3 4 5 3 2" xfId="12942"/>
    <cellStyle name="Normal 8 3 4 5 4" xfId="12943"/>
    <cellStyle name="Normal 8 3 4 5 5" xfId="12944"/>
    <cellStyle name="Normal 8 3 4 6" xfId="12945"/>
    <cellStyle name="Normal 8 3 4 6 2" xfId="12946"/>
    <cellStyle name="Normal 8 3 4 6 2 2" xfId="12947"/>
    <cellStyle name="Normal 8 3 4 6 3" xfId="12948"/>
    <cellStyle name="Normal 8 3 4 6 4" xfId="12949"/>
    <cellStyle name="Normal 8 3 4 7" xfId="12950"/>
    <cellStyle name="Normal 8 3 4 7 2" xfId="12951"/>
    <cellStyle name="Normal 8 3 4 8" xfId="12952"/>
    <cellStyle name="Normal 8 3 4 9" xfId="12953"/>
    <cellStyle name="Normal 8 3 5" xfId="12954"/>
    <cellStyle name="Normal 8 3 5 2" xfId="12955"/>
    <cellStyle name="Normal 8 3 5 2 2" xfId="12956"/>
    <cellStyle name="Normal 8 3 5 2 2 2" xfId="12957"/>
    <cellStyle name="Normal 8 3 5 2 2 2 2" xfId="12958"/>
    <cellStyle name="Normal 8 3 5 2 2 2 2 2" xfId="12959"/>
    <cellStyle name="Normal 8 3 5 2 2 2 3" xfId="12960"/>
    <cellStyle name="Normal 8 3 5 2 2 2 4" xfId="12961"/>
    <cellStyle name="Normal 8 3 5 2 2 3" xfId="12962"/>
    <cellStyle name="Normal 8 3 5 2 2 3 2" xfId="12963"/>
    <cellStyle name="Normal 8 3 5 2 2 4" xfId="12964"/>
    <cellStyle name="Normal 8 3 5 2 2 5" xfId="12965"/>
    <cellStyle name="Normal 8 3 5 2 3" xfId="12966"/>
    <cellStyle name="Normal 8 3 5 2 3 2" xfId="12967"/>
    <cellStyle name="Normal 8 3 5 2 3 2 2" xfId="12968"/>
    <cellStyle name="Normal 8 3 5 2 3 3" xfId="12969"/>
    <cellStyle name="Normal 8 3 5 2 3 4" xfId="12970"/>
    <cellStyle name="Normal 8 3 5 2 4" xfId="12971"/>
    <cellStyle name="Normal 8 3 5 2 4 2" xfId="12972"/>
    <cellStyle name="Normal 8 3 5 2 5" xfId="12973"/>
    <cellStyle name="Normal 8 3 5 2 6" xfId="12974"/>
    <cellStyle name="Normal 8 3 5 3" xfId="12975"/>
    <cellStyle name="Normal 8 3 5 3 2" xfId="12976"/>
    <cellStyle name="Normal 8 3 5 3 2 2" xfId="12977"/>
    <cellStyle name="Normal 8 3 5 3 2 2 2" xfId="12978"/>
    <cellStyle name="Normal 8 3 5 3 2 3" xfId="12979"/>
    <cellStyle name="Normal 8 3 5 3 2 4" xfId="12980"/>
    <cellStyle name="Normal 8 3 5 3 3" xfId="12981"/>
    <cellStyle name="Normal 8 3 5 3 3 2" xfId="12982"/>
    <cellStyle name="Normal 8 3 5 3 4" xfId="12983"/>
    <cellStyle name="Normal 8 3 5 3 5" xfId="12984"/>
    <cellStyle name="Normal 8 3 5 4" xfId="12985"/>
    <cellStyle name="Normal 8 3 5 4 2" xfId="12986"/>
    <cellStyle name="Normal 8 3 5 4 2 2" xfId="12987"/>
    <cellStyle name="Normal 8 3 5 4 3" xfId="12988"/>
    <cellStyle name="Normal 8 3 5 4 4" xfId="12989"/>
    <cellStyle name="Normal 8 3 5 5" xfId="12990"/>
    <cellStyle name="Normal 8 3 5 5 2" xfId="12991"/>
    <cellStyle name="Normal 8 3 5 6" xfId="12992"/>
    <cellStyle name="Normal 8 3 5 7" xfId="12993"/>
    <cellStyle name="Normal 8 3 6" xfId="12994"/>
    <cellStyle name="Normal 8 3 6 2" xfId="12995"/>
    <cellStyle name="Normal 8 3 6 2 2" xfId="12996"/>
    <cellStyle name="Normal 8 3 6 2 2 2" xfId="12997"/>
    <cellStyle name="Normal 8 3 6 2 2 2 2" xfId="12998"/>
    <cellStyle name="Normal 8 3 6 2 2 3" xfId="12999"/>
    <cellStyle name="Normal 8 3 6 2 2 4" xfId="13000"/>
    <cellStyle name="Normal 8 3 6 2 3" xfId="13001"/>
    <cellStyle name="Normal 8 3 6 2 3 2" xfId="13002"/>
    <cellStyle name="Normal 8 3 6 2 4" xfId="13003"/>
    <cellStyle name="Normal 8 3 6 2 5" xfId="13004"/>
    <cellStyle name="Normal 8 3 6 3" xfId="13005"/>
    <cellStyle name="Normal 8 3 6 3 2" xfId="13006"/>
    <cellStyle name="Normal 8 3 6 3 2 2" xfId="13007"/>
    <cellStyle name="Normal 8 3 6 3 3" xfId="13008"/>
    <cellStyle name="Normal 8 3 6 3 4" xfId="13009"/>
    <cellStyle name="Normal 8 3 6 4" xfId="13010"/>
    <cellStyle name="Normal 8 3 6 4 2" xfId="13011"/>
    <cellStyle name="Normal 8 3 6 5" xfId="13012"/>
    <cellStyle name="Normal 8 3 6 6" xfId="13013"/>
    <cellStyle name="Normal 8 3 7" xfId="13014"/>
    <cellStyle name="Normal 8 3 7 2" xfId="13015"/>
    <cellStyle name="Normal 8 3 7 2 2" xfId="13016"/>
    <cellStyle name="Normal 8 3 7 2 2 2" xfId="13017"/>
    <cellStyle name="Normal 8 3 7 2 2 2 2" xfId="13018"/>
    <cellStyle name="Normal 8 3 7 2 2 3" xfId="13019"/>
    <cellStyle name="Normal 8 3 7 2 2 4" xfId="13020"/>
    <cellStyle name="Normal 8 3 7 2 3" xfId="13021"/>
    <cellStyle name="Normal 8 3 7 2 3 2" xfId="13022"/>
    <cellStyle name="Normal 8 3 7 2 4" xfId="13023"/>
    <cellStyle name="Normal 8 3 7 2 5" xfId="13024"/>
    <cellStyle name="Normal 8 3 7 3" xfId="13025"/>
    <cellStyle name="Normal 8 3 7 3 2" xfId="13026"/>
    <cellStyle name="Normal 8 3 7 3 2 2" xfId="13027"/>
    <cellStyle name="Normal 8 3 7 3 3" xfId="13028"/>
    <cellStyle name="Normal 8 3 7 3 4" xfId="13029"/>
    <cellStyle name="Normal 8 3 7 4" xfId="13030"/>
    <cellStyle name="Normal 8 3 7 4 2" xfId="13031"/>
    <cellStyle name="Normal 8 3 7 5" xfId="13032"/>
    <cellStyle name="Normal 8 3 7 6" xfId="13033"/>
    <cellStyle name="Normal 8 3 8" xfId="13034"/>
    <cellStyle name="Normal 8 3 8 2" xfId="13035"/>
    <cellStyle name="Normal 8 3 8 2 2" xfId="13036"/>
    <cellStyle name="Normal 8 3 8 2 2 2" xfId="13037"/>
    <cellStyle name="Normal 8 3 8 2 3" xfId="13038"/>
    <cellStyle name="Normal 8 3 8 2 4" xfId="13039"/>
    <cellStyle name="Normal 8 3 8 3" xfId="13040"/>
    <cellStyle name="Normal 8 3 8 3 2" xfId="13041"/>
    <cellStyle name="Normal 8 3 8 4" xfId="13042"/>
    <cellStyle name="Normal 8 3 8 5" xfId="13043"/>
    <cellStyle name="Normal 8 3 9" xfId="13044"/>
    <cellStyle name="Normal 8 3 9 2" xfId="13045"/>
    <cellStyle name="Normal 8 3 9 2 2" xfId="13046"/>
    <cellStyle name="Normal 8 3 9 2 2 2" xfId="13047"/>
    <cellStyle name="Normal 8 3 9 2 3" xfId="13048"/>
    <cellStyle name="Normal 8 3 9 2 4" xfId="13049"/>
    <cellStyle name="Normal 8 3 9 3" xfId="13050"/>
    <cellStyle name="Normal 8 3 9 3 2" xfId="13051"/>
    <cellStyle name="Normal 8 3 9 4" xfId="13052"/>
    <cellStyle name="Normal 8 3 9 5" xfId="13053"/>
    <cellStyle name="Normal 8 4" xfId="13054"/>
    <cellStyle name="Normal 8 4 10" xfId="13055"/>
    <cellStyle name="Normal 8 4 11" xfId="13056"/>
    <cellStyle name="Normal 8 4 11 2" xfId="13057"/>
    <cellStyle name="Normal 8 4 12" xfId="13058"/>
    <cellStyle name="Normal 8 4 13" xfId="13059"/>
    <cellStyle name="Normal 8 4 2" xfId="13060"/>
    <cellStyle name="Normal 8 4 2 2" xfId="13061"/>
    <cellStyle name="Normal 8 4 2 2 2" xfId="13062"/>
    <cellStyle name="Normal 8 4 2 2 2 2" xfId="13063"/>
    <cellStyle name="Normal 8 4 2 2 2 2 2" xfId="13064"/>
    <cellStyle name="Normal 8 4 2 2 2 2 2 2" xfId="13065"/>
    <cellStyle name="Normal 8 4 2 2 2 2 2 2 2" xfId="13066"/>
    <cellStyle name="Normal 8 4 2 2 2 2 2 3" xfId="13067"/>
    <cellStyle name="Normal 8 4 2 2 2 2 2 4" xfId="13068"/>
    <cellStyle name="Normal 8 4 2 2 2 2 3" xfId="13069"/>
    <cellStyle name="Normal 8 4 2 2 2 2 3 2" xfId="13070"/>
    <cellStyle name="Normal 8 4 2 2 2 2 4" xfId="13071"/>
    <cellStyle name="Normal 8 4 2 2 2 2 5" xfId="13072"/>
    <cellStyle name="Normal 8 4 2 2 2 3" xfId="13073"/>
    <cellStyle name="Normal 8 4 2 2 2 3 2" xfId="13074"/>
    <cellStyle name="Normal 8 4 2 2 2 3 2 2" xfId="13075"/>
    <cellStyle name="Normal 8 4 2 2 2 3 3" xfId="13076"/>
    <cellStyle name="Normal 8 4 2 2 2 3 4" xfId="13077"/>
    <cellStyle name="Normal 8 4 2 2 2 4" xfId="13078"/>
    <cellStyle name="Normal 8 4 2 2 2 4 2" xfId="13079"/>
    <cellStyle name="Normal 8 4 2 2 2 5" xfId="13080"/>
    <cellStyle name="Normal 8 4 2 2 2 6" xfId="13081"/>
    <cellStyle name="Normal 8 4 2 2 3" xfId="13082"/>
    <cellStyle name="Normal 8 4 2 2 3 2" xfId="13083"/>
    <cellStyle name="Normal 8 4 2 2 3 2 2" xfId="13084"/>
    <cellStyle name="Normal 8 4 2 2 3 2 2 2" xfId="13085"/>
    <cellStyle name="Normal 8 4 2 2 3 2 3" xfId="13086"/>
    <cellStyle name="Normal 8 4 2 2 3 2 4" xfId="13087"/>
    <cellStyle name="Normal 8 4 2 2 3 3" xfId="13088"/>
    <cellStyle name="Normal 8 4 2 2 3 3 2" xfId="13089"/>
    <cellStyle name="Normal 8 4 2 2 3 4" xfId="13090"/>
    <cellStyle name="Normal 8 4 2 2 3 5" xfId="13091"/>
    <cellStyle name="Normal 8 4 2 2 4" xfId="13092"/>
    <cellStyle name="Normal 8 4 2 2 4 2" xfId="13093"/>
    <cellStyle name="Normal 8 4 2 2 4 2 2" xfId="13094"/>
    <cellStyle name="Normal 8 4 2 2 4 3" xfId="13095"/>
    <cellStyle name="Normal 8 4 2 2 4 4" xfId="13096"/>
    <cellStyle name="Normal 8 4 2 2 5" xfId="13097"/>
    <cellStyle name="Normal 8 4 2 2 5 2" xfId="13098"/>
    <cellStyle name="Normal 8 4 2 2 6" xfId="13099"/>
    <cellStyle name="Normal 8 4 2 2 7" xfId="13100"/>
    <cellStyle name="Normal 8 4 2 3" xfId="13101"/>
    <cellStyle name="Normal 8 4 2 3 2" xfId="13102"/>
    <cellStyle name="Normal 8 4 2 3 2 2" xfId="13103"/>
    <cellStyle name="Normal 8 4 2 3 2 2 2" xfId="13104"/>
    <cellStyle name="Normal 8 4 2 3 2 2 2 2" xfId="13105"/>
    <cellStyle name="Normal 8 4 2 3 2 2 3" xfId="13106"/>
    <cellStyle name="Normal 8 4 2 3 2 2 4" xfId="13107"/>
    <cellStyle name="Normal 8 4 2 3 2 3" xfId="13108"/>
    <cellStyle name="Normal 8 4 2 3 2 3 2" xfId="13109"/>
    <cellStyle name="Normal 8 4 2 3 2 4" xfId="13110"/>
    <cellStyle name="Normal 8 4 2 3 2 5" xfId="13111"/>
    <cellStyle name="Normal 8 4 2 3 3" xfId="13112"/>
    <cellStyle name="Normal 8 4 2 3 3 2" xfId="13113"/>
    <cellStyle name="Normal 8 4 2 3 3 2 2" xfId="13114"/>
    <cellStyle name="Normal 8 4 2 3 3 3" xfId="13115"/>
    <cellStyle name="Normal 8 4 2 3 3 4" xfId="13116"/>
    <cellStyle name="Normal 8 4 2 3 4" xfId="13117"/>
    <cellStyle name="Normal 8 4 2 3 4 2" xfId="13118"/>
    <cellStyle name="Normal 8 4 2 3 5" xfId="13119"/>
    <cellStyle name="Normal 8 4 2 3 6" xfId="13120"/>
    <cellStyle name="Normal 8 4 2 4" xfId="13121"/>
    <cellStyle name="Normal 8 4 2 4 2" xfId="13122"/>
    <cellStyle name="Normal 8 4 2 4 2 2" xfId="13123"/>
    <cellStyle name="Normal 8 4 2 4 2 2 2" xfId="13124"/>
    <cellStyle name="Normal 8 4 2 4 2 2 2 2" xfId="13125"/>
    <cellStyle name="Normal 8 4 2 4 2 2 3" xfId="13126"/>
    <cellStyle name="Normal 8 4 2 4 2 2 4" xfId="13127"/>
    <cellStyle name="Normal 8 4 2 4 2 3" xfId="13128"/>
    <cellStyle name="Normal 8 4 2 4 2 3 2" xfId="13129"/>
    <cellStyle name="Normal 8 4 2 4 2 4" xfId="13130"/>
    <cellStyle name="Normal 8 4 2 4 2 5" xfId="13131"/>
    <cellStyle name="Normal 8 4 2 4 3" xfId="13132"/>
    <cellStyle name="Normal 8 4 2 4 3 2" xfId="13133"/>
    <cellStyle name="Normal 8 4 2 4 3 2 2" xfId="13134"/>
    <cellStyle name="Normal 8 4 2 4 3 3" xfId="13135"/>
    <cellStyle name="Normal 8 4 2 4 3 4" xfId="13136"/>
    <cellStyle name="Normal 8 4 2 4 4" xfId="13137"/>
    <cellStyle name="Normal 8 4 2 4 4 2" xfId="13138"/>
    <cellStyle name="Normal 8 4 2 4 5" xfId="13139"/>
    <cellStyle name="Normal 8 4 2 4 6" xfId="13140"/>
    <cellStyle name="Normal 8 4 2 5" xfId="13141"/>
    <cellStyle name="Normal 8 4 2 5 2" xfId="13142"/>
    <cellStyle name="Normal 8 4 2 5 2 2" xfId="13143"/>
    <cellStyle name="Normal 8 4 2 5 2 2 2" xfId="13144"/>
    <cellStyle name="Normal 8 4 2 5 2 3" xfId="13145"/>
    <cellStyle name="Normal 8 4 2 5 2 4" xfId="13146"/>
    <cellStyle name="Normal 8 4 2 5 3" xfId="13147"/>
    <cellStyle name="Normal 8 4 2 5 3 2" xfId="13148"/>
    <cellStyle name="Normal 8 4 2 5 4" xfId="13149"/>
    <cellStyle name="Normal 8 4 2 5 5" xfId="13150"/>
    <cellStyle name="Normal 8 4 2 6" xfId="13151"/>
    <cellStyle name="Normal 8 4 2 6 2" xfId="13152"/>
    <cellStyle name="Normal 8 4 2 6 2 2" xfId="13153"/>
    <cellStyle name="Normal 8 4 2 6 3" xfId="13154"/>
    <cellStyle name="Normal 8 4 2 6 4" xfId="13155"/>
    <cellStyle name="Normal 8 4 2 7" xfId="13156"/>
    <cellStyle name="Normal 8 4 2 7 2" xfId="13157"/>
    <cellStyle name="Normal 8 4 2 8" xfId="13158"/>
    <cellStyle name="Normal 8 4 2 9" xfId="13159"/>
    <cellStyle name="Normal 8 4 3" xfId="13160"/>
    <cellStyle name="Normal 8 4 3 2" xfId="13161"/>
    <cellStyle name="Normal 8 4 3 2 2" xfId="13162"/>
    <cellStyle name="Normal 8 4 3 2 2 2" xfId="13163"/>
    <cellStyle name="Normal 8 4 3 2 2 2 2" xfId="13164"/>
    <cellStyle name="Normal 8 4 3 2 2 2 2 2" xfId="13165"/>
    <cellStyle name="Normal 8 4 3 2 2 2 3" xfId="13166"/>
    <cellStyle name="Normal 8 4 3 2 2 2 4" xfId="13167"/>
    <cellStyle name="Normal 8 4 3 2 2 3" xfId="13168"/>
    <cellStyle name="Normal 8 4 3 2 2 3 2" xfId="13169"/>
    <cellStyle name="Normal 8 4 3 2 2 4" xfId="13170"/>
    <cellStyle name="Normal 8 4 3 2 2 5" xfId="13171"/>
    <cellStyle name="Normal 8 4 3 2 3" xfId="13172"/>
    <cellStyle name="Normal 8 4 3 2 3 2" xfId="13173"/>
    <cellStyle name="Normal 8 4 3 2 3 2 2" xfId="13174"/>
    <cellStyle name="Normal 8 4 3 2 3 3" xfId="13175"/>
    <cellStyle name="Normal 8 4 3 2 3 4" xfId="13176"/>
    <cellStyle name="Normal 8 4 3 2 4" xfId="13177"/>
    <cellStyle name="Normal 8 4 3 2 4 2" xfId="13178"/>
    <cellStyle name="Normal 8 4 3 2 5" xfId="13179"/>
    <cellStyle name="Normal 8 4 3 2 6" xfId="13180"/>
    <cellStyle name="Normal 8 4 3 3" xfId="13181"/>
    <cellStyle name="Normal 8 4 3 3 2" xfId="13182"/>
    <cellStyle name="Normal 8 4 3 3 2 2" xfId="13183"/>
    <cellStyle name="Normal 8 4 3 3 2 2 2" xfId="13184"/>
    <cellStyle name="Normal 8 4 3 3 2 3" xfId="13185"/>
    <cellStyle name="Normal 8 4 3 3 2 4" xfId="13186"/>
    <cellStyle name="Normal 8 4 3 3 3" xfId="13187"/>
    <cellStyle name="Normal 8 4 3 3 3 2" xfId="13188"/>
    <cellStyle name="Normal 8 4 3 3 4" xfId="13189"/>
    <cellStyle name="Normal 8 4 3 3 5" xfId="13190"/>
    <cellStyle name="Normal 8 4 3 4" xfId="13191"/>
    <cellStyle name="Normal 8 4 3 4 2" xfId="13192"/>
    <cellStyle name="Normal 8 4 3 4 2 2" xfId="13193"/>
    <cellStyle name="Normal 8 4 3 4 3" xfId="13194"/>
    <cellStyle name="Normal 8 4 3 4 4" xfId="13195"/>
    <cellStyle name="Normal 8 4 3 5" xfId="13196"/>
    <cellStyle name="Normal 8 4 3 5 2" xfId="13197"/>
    <cellStyle name="Normal 8 4 3 6" xfId="13198"/>
    <cellStyle name="Normal 8 4 3 7" xfId="13199"/>
    <cellStyle name="Normal 8 4 4" xfId="13200"/>
    <cellStyle name="Normal 8 4 4 2" xfId="13201"/>
    <cellStyle name="Normal 8 4 4 2 2" xfId="13202"/>
    <cellStyle name="Normal 8 4 4 2 2 2" xfId="13203"/>
    <cellStyle name="Normal 8 4 4 2 2 2 2" xfId="13204"/>
    <cellStyle name="Normal 8 4 4 2 2 3" xfId="13205"/>
    <cellStyle name="Normal 8 4 4 2 2 4" xfId="13206"/>
    <cellStyle name="Normal 8 4 4 2 3" xfId="13207"/>
    <cellStyle name="Normal 8 4 4 2 3 2" xfId="13208"/>
    <cellStyle name="Normal 8 4 4 2 4" xfId="13209"/>
    <cellStyle name="Normal 8 4 4 2 5" xfId="13210"/>
    <cellStyle name="Normal 8 4 4 3" xfId="13211"/>
    <cellStyle name="Normal 8 4 4 3 2" xfId="13212"/>
    <cellStyle name="Normal 8 4 4 3 2 2" xfId="13213"/>
    <cellStyle name="Normal 8 4 4 3 3" xfId="13214"/>
    <cellStyle name="Normal 8 4 4 3 4" xfId="13215"/>
    <cellStyle name="Normal 8 4 4 4" xfId="13216"/>
    <cellStyle name="Normal 8 4 4 4 2" xfId="13217"/>
    <cellStyle name="Normal 8 4 4 5" xfId="13218"/>
    <cellStyle name="Normal 8 4 4 6" xfId="13219"/>
    <cellStyle name="Normal 8 4 5" xfId="13220"/>
    <cellStyle name="Normal 8 4 5 2" xfId="13221"/>
    <cellStyle name="Normal 8 4 5 2 2" xfId="13222"/>
    <cellStyle name="Normal 8 4 5 2 2 2" xfId="13223"/>
    <cellStyle name="Normal 8 4 5 2 2 2 2" xfId="13224"/>
    <cellStyle name="Normal 8 4 5 2 2 3" xfId="13225"/>
    <cellStyle name="Normal 8 4 5 2 2 4" xfId="13226"/>
    <cellStyle name="Normal 8 4 5 2 3" xfId="13227"/>
    <cellStyle name="Normal 8 4 5 2 3 2" xfId="13228"/>
    <cellStyle name="Normal 8 4 5 2 4" xfId="13229"/>
    <cellStyle name="Normal 8 4 5 2 5" xfId="13230"/>
    <cellStyle name="Normal 8 4 5 3" xfId="13231"/>
    <cellStyle name="Normal 8 4 5 3 2" xfId="13232"/>
    <cellStyle name="Normal 8 4 5 3 2 2" xfId="13233"/>
    <cellStyle name="Normal 8 4 5 3 3" xfId="13234"/>
    <cellStyle name="Normal 8 4 5 3 4" xfId="13235"/>
    <cellStyle name="Normal 8 4 5 4" xfId="13236"/>
    <cellStyle name="Normal 8 4 5 4 2" xfId="13237"/>
    <cellStyle name="Normal 8 4 5 5" xfId="13238"/>
    <cellStyle name="Normal 8 4 5 6" xfId="13239"/>
    <cellStyle name="Normal 8 4 6" xfId="13240"/>
    <cellStyle name="Normal 8 4 6 2" xfId="13241"/>
    <cellStyle name="Normal 8 4 6 2 2" xfId="13242"/>
    <cellStyle name="Normal 8 4 6 2 2 2" xfId="13243"/>
    <cellStyle name="Normal 8 4 6 2 3" xfId="13244"/>
    <cellStyle name="Normal 8 4 6 2 4" xfId="13245"/>
    <cellStyle name="Normal 8 4 6 3" xfId="13246"/>
    <cellStyle name="Normal 8 4 6 3 2" xfId="13247"/>
    <cellStyle name="Normal 8 4 6 4" xfId="13248"/>
    <cellStyle name="Normal 8 4 6 5" xfId="13249"/>
    <cellStyle name="Normal 8 4 7" xfId="13250"/>
    <cellStyle name="Normal 8 4 7 2" xfId="13251"/>
    <cellStyle name="Normal 8 4 7 2 2" xfId="13252"/>
    <cellStyle name="Normal 8 4 7 3" xfId="13253"/>
    <cellStyle name="Normal 8 4 7 4" xfId="13254"/>
    <cellStyle name="Normal 8 4 8" xfId="13255"/>
    <cellStyle name="Normal 8 4 9" xfId="13256"/>
    <cellStyle name="Normal 8 4 9 2" xfId="13257"/>
    <cellStyle name="Normal 8 4 9 2 2" xfId="13258"/>
    <cellStyle name="Normal 8 4 9 3" xfId="13259"/>
    <cellStyle name="Normal 8 5" xfId="13260"/>
    <cellStyle name="Normal 8 5 2" xfId="13261"/>
    <cellStyle name="Normal 8 5 2 2" xfId="13262"/>
    <cellStyle name="Normal 8 5 2 2 2" xfId="13263"/>
    <cellStyle name="Normal 8 5 2 2 2 2" xfId="13264"/>
    <cellStyle name="Normal 8 5 2 2 2 2 2" xfId="13265"/>
    <cellStyle name="Normal 8 5 2 2 2 2 2 2" xfId="13266"/>
    <cellStyle name="Normal 8 5 2 2 2 2 3" xfId="13267"/>
    <cellStyle name="Normal 8 5 2 2 2 2 4" xfId="13268"/>
    <cellStyle name="Normal 8 5 2 2 2 3" xfId="13269"/>
    <cellStyle name="Normal 8 5 2 2 2 3 2" xfId="13270"/>
    <cellStyle name="Normal 8 5 2 2 2 4" xfId="13271"/>
    <cellStyle name="Normal 8 5 2 2 2 5" xfId="13272"/>
    <cellStyle name="Normal 8 5 2 2 3" xfId="13273"/>
    <cellStyle name="Normal 8 5 2 2 3 2" xfId="13274"/>
    <cellStyle name="Normal 8 5 2 2 3 2 2" xfId="13275"/>
    <cellStyle name="Normal 8 5 2 2 3 3" xfId="13276"/>
    <cellStyle name="Normal 8 5 2 2 3 4" xfId="13277"/>
    <cellStyle name="Normal 8 5 2 2 4" xfId="13278"/>
    <cellStyle name="Normal 8 5 2 2 4 2" xfId="13279"/>
    <cellStyle name="Normal 8 5 2 2 5" xfId="13280"/>
    <cellStyle name="Normal 8 5 2 2 6" xfId="13281"/>
    <cellStyle name="Normal 8 5 2 3" xfId="13282"/>
    <cellStyle name="Normal 8 5 2 3 2" xfId="13283"/>
    <cellStyle name="Normal 8 5 2 3 2 2" xfId="13284"/>
    <cellStyle name="Normal 8 5 2 3 2 2 2" xfId="13285"/>
    <cellStyle name="Normal 8 5 2 3 2 3" xfId="13286"/>
    <cellStyle name="Normal 8 5 2 3 2 4" xfId="13287"/>
    <cellStyle name="Normal 8 5 2 3 3" xfId="13288"/>
    <cellStyle name="Normal 8 5 2 3 3 2" xfId="13289"/>
    <cellStyle name="Normal 8 5 2 3 4" xfId="13290"/>
    <cellStyle name="Normal 8 5 2 3 5" xfId="13291"/>
    <cellStyle name="Normal 8 5 2 4" xfId="13292"/>
    <cellStyle name="Normal 8 5 2 4 2" xfId="13293"/>
    <cellStyle name="Normal 8 5 2 4 2 2" xfId="13294"/>
    <cellStyle name="Normal 8 5 2 4 3" xfId="13295"/>
    <cellStyle name="Normal 8 5 2 4 4" xfId="13296"/>
    <cellStyle name="Normal 8 5 2 5" xfId="13297"/>
    <cellStyle name="Normal 8 5 2 5 2" xfId="13298"/>
    <cellStyle name="Normal 8 5 2 6" xfId="13299"/>
    <cellStyle name="Normal 8 5 2 7" xfId="13300"/>
    <cellStyle name="Normal 8 5 3" xfId="13301"/>
    <cellStyle name="Normal 8 5 3 2" xfId="13302"/>
    <cellStyle name="Normal 8 5 3 2 2" xfId="13303"/>
    <cellStyle name="Normal 8 5 3 2 2 2" xfId="13304"/>
    <cellStyle name="Normal 8 5 3 2 2 2 2" xfId="13305"/>
    <cellStyle name="Normal 8 5 3 2 2 3" xfId="13306"/>
    <cellStyle name="Normal 8 5 3 2 2 4" xfId="13307"/>
    <cellStyle name="Normal 8 5 3 2 3" xfId="13308"/>
    <cellStyle name="Normal 8 5 3 2 3 2" xfId="13309"/>
    <cellStyle name="Normal 8 5 3 2 4" xfId="13310"/>
    <cellStyle name="Normal 8 5 3 2 5" xfId="13311"/>
    <cellStyle name="Normal 8 5 3 3" xfId="13312"/>
    <cellStyle name="Normal 8 5 3 3 2" xfId="13313"/>
    <cellStyle name="Normal 8 5 3 3 2 2" xfId="13314"/>
    <cellStyle name="Normal 8 5 3 3 3" xfId="13315"/>
    <cellStyle name="Normal 8 5 3 3 4" xfId="13316"/>
    <cellStyle name="Normal 8 5 3 4" xfId="13317"/>
    <cellStyle name="Normal 8 5 3 4 2" xfId="13318"/>
    <cellStyle name="Normal 8 5 3 5" xfId="13319"/>
    <cellStyle name="Normal 8 5 3 6" xfId="13320"/>
    <cellStyle name="Normal 8 5 4" xfId="13321"/>
    <cellStyle name="Normal 8 5 4 2" xfId="13322"/>
    <cellStyle name="Normal 8 5 4 2 2" xfId="13323"/>
    <cellStyle name="Normal 8 5 4 2 2 2" xfId="13324"/>
    <cellStyle name="Normal 8 5 4 2 2 2 2" xfId="13325"/>
    <cellStyle name="Normal 8 5 4 2 2 3" xfId="13326"/>
    <cellStyle name="Normal 8 5 4 2 2 4" xfId="13327"/>
    <cellStyle name="Normal 8 5 4 2 3" xfId="13328"/>
    <cellStyle name="Normal 8 5 4 2 3 2" xfId="13329"/>
    <cellStyle name="Normal 8 5 4 2 4" xfId="13330"/>
    <cellStyle name="Normal 8 5 4 2 5" xfId="13331"/>
    <cellStyle name="Normal 8 5 4 3" xfId="13332"/>
    <cellStyle name="Normal 8 5 4 3 2" xfId="13333"/>
    <cellStyle name="Normal 8 5 4 3 2 2" xfId="13334"/>
    <cellStyle name="Normal 8 5 4 3 3" xfId="13335"/>
    <cellStyle name="Normal 8 5 4 3 4" xfId="13336"/>
    <cellStyle name="Normal 8 5 4 4" xfId="13337"/>
    <cellStyle name="Normal 8 5 4 4 2" xfId="13338"/>
    <cellStyle name="Normal 8 5 4 5" xfId="13339"/>
    <cellStyle name="Normal 8 5 4 6" xfId="13340"/>
    <cellStyle name="Normal 8 5 5" xfId="13341"/>
    <cellStyle name="Normal 8 5 5 2" xfId="13342"/>
    <cellStyle name="Normal 8 5 5 2 2" xfId="13343"/>
    <cellStyle name="Normal 8 5 5 2 2 2" xfId="13344"/>
    <cellStyle name="Normal 8 5 5 2 3" xfId="13345"/>
    <cellStyle name="Normal 8 5 5 2 4" xfId="13346"/>
    <cellStyle name="Normal 8 5 5 3" xfId="13347"/>
    <cellStyle name="Normal 8 5 5 3 2" xfId="13348"/>
    <cellStyle name="Normal 8 5 5 4" xfId="13349"/>
    <cellStyle name="Normal 8 5 5 5" xfId="13350"/>
    <cellStyle name="Normal 8 5 6" xfId="13351"/>
    <cellStyle name="Normal 8 5 6 2" xfId="13352"/>
    <cellStyle name="Normal 8 5 6 2 2" xfId="13353"/>
    <cellStyle name="Normal 8 5 6 3" xfId="13354"/>
    <cellStyle name="Normal 8 5 6 4" xfId="13355"/>
    <cellStyle name="Normal 8 5 7" xfId="13356"/>
    <cellStyle name="Normal 8 5 7 2" xfId="13357"/>
    <cellStyle name="Normal 8 5 8" xfId="13358"/>
    <cellStyle name="Normal 8 5 9" xfId="13359"/>
    <cellStyle name="Normal 8 6" xfId="13360"/>
    <cellStyle name="Normal 8 6 2" xfId="13361"/>
    <cellStyle name="Normal 8 6 2 2" xfId="13362"/>
    <cellStyle name="Normal 8 6 2 2 2" xfId="13363"/>
    <cellStyle name="Normal 8 6 2 2 2 2" xfId="13364"/>
    <cellStyle name="Normal 8 6 2 2 2 2 2" xfId="13365"/>
    <cellStyle name="Normal 8 6 2 2 2 2 2 2" xfId="13366"/>
    <cellStyle name="Normal 8 6 2 2 2 2 3" xfId="13367"/>
    <cellStyle name="Normal 8 6 2 2 2 2 4" xfId="13368"/>
    <cellStyle name="Normal 8 6 2 2 2 3" xfId="13369"/>
    <cellStyle name="Normal 8 6 2 2 2 3 2" xfId="13370"/>
    <cellStyle name="Normal 8 6 2 2 2 4" xfId="13371"/>
    <cellStyle name="Normal 8 6 2 2 2 5" xfId="13372"/>
    <cellStyle name="Normal 8 6 2 2 3" xfId="13373"/>
    <cellStyle name="Normal 8 6 2 2 3 2" xfId="13374"/>
    <cellStyle name="Normal 8 6 2 2 3 2 2" xfId="13375"/>
    <cellStyle name="Normal 8 6 2 2 3 3" xfId="13376"/>
    <cellStyle name="Normal 8 6 2 2 3 4" xfId="13377"/>
    <cellStyle name="Normal 8 6 2 2 4" xfId="13378"/>
    <cellStyle name="Normal 8 6 2 2 4 2" xfId="13379"/>
    <cellStyle name="Normal 8 6 2 2 5" xfId="13380"/>
    <cellStyle name="Normal 8 6 2 2 6" xfId="13381"/>
    <cellStyle name="Normal 8 6 2 3" xfId="13382"/>
    <cellStyle name="Normal 8 6 2 3 2" xfId="13383"/>
    <cellStyle name="Normal 8 6 2 3 2 2" xfId="13384"/>
    <cellStyle name="Normal 8 6 2 3 2 2 2" xfId="13385"/>
    <cellStyle name="Normal 8 6 2 3 2 3" xfId="13386"/>
    <cellStyle name="Normal 8 6 2 3 2 4" xfId="13387"/>
    <cellStyle name="Normal 8 6 2 3 3" xfId="13388"/>
    <cellStyle name="Normal 8 6 2 3 3 2" xfId="13389"/>
    <cellStyle name="Normal 8 6 2 3 4" xfId="13390"/>
    <cellStyle name="Normal 8 6 2 3 5" xfId="13391"/>
    <cellStyle name="Normal 8 6 2 4" xfId="13392"/>
    <cellStyle name="Normal 8 6 2 4 2" xfId="13393"/>
    <cellStyle name="Normal 8 6 2 4 2 2" xfId="13394"/>
    <cellStyle name="Normal 8 6 2 4 3" xfId="13395"/>
    <cellStyle name="Normal 8 6 2 4 4" xfId="13396"/>
    <cellStyle name="Normal 8 6 2 5" xfId="13397"/>
    <cellStyle name="Normal 8 6 2 5 2" xfId="13398"/>
    <cellStyle name="Normal 8 6 2 6" xfId="13399"/>
    <cellStyle name="Normal 8 6 2 7" xfId="13400"/>
    <cellStyle name="Normal 8 6 3" xfId="13401"/>
    <cellStyle name="Normal 8 6 3 2" xfId="13402"/>
    <cellStyle name="Normal 8 6 3 2 2" xfId="13403"/>
    <cellStyle name="Normal 8 6 3 2 2 2" xfId="13404"/>
    <cellStyle name="Normal 8 6 3 2 2 2 2" xfId="13405"/>
    <cellStyle name="Normal 8 6 3 2 2 3" xfId="13406"/>
    <cellStyle name="Normal 8 6 3 2 2 4" xfId="13407"/>
    <cellStyle name="Normal 8 6 3 2 3" xfId="13408"/>
    <cellStyle name="Normal 8 6 3 2 3 2" xfId="13409"/>
    <cellStyle name="Normal 8 6 3 2 4" xfId="13410"/>
    <cellStyle name="Normal 8 6 3 2 5" xfId="13411"/>
    <cellStyle name="Normal 8 6 3 3" xfId="13412"/>
    <cellStyle name="Normal 8 6 3 3 2" xfId="13413"/>
    <cellStyle name="Normal 8 6 3 3 2 2" xfId="13414"/>
    <cellStyle name="Normal 8 6 3 3 3" xfId="13415"/>
    <cellStyle name="Normal 8 6 3 3 4" xfId="13416"/>
    <cellStyle name="Normal 8 6 3 4" xfId="13417"/>
    <cellStyle name="Normal 8 6 3 4 2" xfId="13418"/>
    <cellStyle name="Normal 8 6 3 5" xfId="13419"/>
    <cellStyle name="Normal 8 6 3 6" xfId="13420"/>
    <cellStyle name="Normal 8 6 4" xfId="13421"/>
    <cellStyle name="Normal 8 6 4 2" xfId="13422"/>
    <cellStyle name="Normal 8 6 4 2 2" xfId="13423"/>
    <cellStyle name="Normal 8 6 4 2 2 2" xfId="13424"/>
    <cellStyle name="Normal 8 6 4 2 2 2 2" xfId="13425"/>
    <cellStyle name="Normal 8 6 4 2 2 3" xfId="13426"/>
    <cellStyle name="Normal 8 6 4 2 2 4" xfId="13427"/>
    <cellStyle name="Normal 8 6 4 2 3" xfId="13428"/>
    <cellStyle name="Normal 8 6 4 2 3 2" xfId="13429"/>
    <cellStyle name="Normal 8 6 4 2 4" xfId="13430"/>
    <cellStyle name="Normal 8 6 4 2 5" xfId="13431"/>
    <cellStyle name="Normal 8 6 4 3" xfId="13432"/>
    <cellStyle name="Normal 8 6 4 3 2" xfId="13433"/>
    <cellStyle name="Normal 8 6 4 3 2 2" xfId="13434"/>
    <cellStyle name="Normal 8 6 4 3 3" xfId="13435"/>
    <cellStyle name="Normal 8 6 4 3 4" xfId="13436"/>
    <cellStyle name="Normal 8 6 4 4" xfId="13437"/>
    <cellStyle name="Normal 8 6 4 4 2" xfId="13438"/>
    <cellStyle name="Normal 8 6 4 5" xfId="13439"/>
    <cellStyle name="Normal 8 6 4 6" xfId="13440"/>
    <cellStyle name="Normal 8 6 5" xfId="13441"/>
    <cellStyle name="Normal 8 6 5 2" xfId="13442"/>
    <cellStyle name="Normal 8 6 5 2 2" xfId="13443"/>
    <cellStyle name="Normal 8 6 5 2 2 2" xfId="13444"/>
    <cellStyle name="Normal 8 6 5 2 3" xfId="13445"/>
    <cellStyle name="Normal 8 6 5 2 4" xfId="13446"/>
    <cellStyle name="Normal 8 6 5 3" xfId="13447"/>
    <cellStyle name="Normal 8 6 5 3 2" xfId="13448"/>
    <cellStyle name="Normal 8 6 5 4" xfId="13449"/>
    <cellStyle name="Normal 8 6 5 5" xfId="13450"/>
    <cellStyle name="Normal 8 6 6" xfId="13451"/>
    <cellStyle name="Normal 8 6 6 2" xfId="13452"/>
    <cellStyle name="Normal 8 6 6 2 2" xfId="13453"/>
    <cellStyle name="Normal 8 6 6 3" xfId="13454"/>
    <cellStyle name="Normal 8 6 6 4" xfId="13455"/>
    <cellStyle name="Normal 8 6 7" xfId="13456"/>
    <cellStyle name="Normal 8 6 7 2" xfId="13457"/>
    <cellStyle name="Normal 8 6 8" xfId="13458"/>
    <cellStyle name="Normal 8 6 9" xfId="13459"/>
    <cellStyle name="Normal 8 7" xfId="13460"/>
    <cellStyle name="Normal 8 7 2" xfId="13461"/>
    <cellStyle name="Normal 8 7 2 2" xfId="13462"/>
    <cellStyle name="Normal 8 7 2 2 2" xfId="13463"/>
    <cellStyle name="Normal 8 7 2 2 2 2" xfId="13464"/>
    <cellStyle name="Normal 8 7 2 2 2 2 2" xfId="13465"/>
    <cellStyle name="Normal 8 7 2 2 2 3" xfId="13466"/>
    <cellStyle name="Normal 8 7 2 2 2 4" xfId="13467"/>
    <cellStyle name="Normal 8 7 2 2 3" xfId="13468"/>
    <cellStyle name="Normal 8 7 2 2 3 2" xfId="13469"/>
    <cellStyle name="Normal 8 7 2 2 4" xfId="13470"/>
    <cellStyle name="Normal 8 7 2 2 5" xfId="13471"/>
    <cellStyle name="Normal 8 7 2 3" xfId="13472"/>
    <cellStyle name="Normal 8 7 2 3 2" xfId="13473"/>
    <cellStyle name="Normal 8 7 2 3 2 2" xfId="13474"/>
    <cellStyle name="Normal 8 7 2 3 3" xfId="13475"/>
    <cellStyle name="Normal 8 7 2 3 4" xfId="13476"/>
    <cellStyle name="Normal 8 7 2 4" xfId="13477"/>
    <cellStyle name="Normal 8 7 2 4 2" xfId="13478"/>
    <cellStyle name="Normal 8 7 2 5" xfId="13479"/>
    <cellStyle name="Normal 8 7 2 6" xfId="13480"/>
    <cellStyle name="Normal 8 7 3" xfId="13481"/>
    <cellStyle name="Normal 8 7 3 2" xfId="13482"/>
    <cellStyle name="Normal 8 7 3 2 2" xfId="13483"/>
    <cellStyle name="Normal 8 7 3 2 2 2" xfId="13484"/>
    <cellStyle name="Normal 8 7 3 2 3" xfId="13485"/>
    <cellStyle name="Normal 8 7 3 2 4" xfId="13486"/>
    <cellStyle name="Normal 8 7 3 3" xfId="13487"/>
    <cellStyle name="Normal 8 7 3 3 2" xfId="13488"/>
    <cellStyle name="Normal 8 7 3 4" xfId="13489"/>
    <cellStyle name="Normal 8 7 3 5" xfId="13490"/>
    <cellStyle name="Normal 8 7 4" xfId="13491"/>
    <cellStyle name="Normal 8 7 4 2" xfId="13492"/>
    <cellStyle name="Normal 8 7 4 2 2" xfId="13493"/>
    <cellStyle name="Normal 8 7 4 3" xfId="13494"/>
    <cellStyle name="Normal 8 7 4 4" xfId="13495"/>
    <cellStyle name="Normal 8 7 5" xfId="13496"/>
    <cellStyle name="Normal 8 7 5 2" xfId="13497"/>
    <cellStyle name="Normal 8 7 6" xfId="13498"/>
    <cellStyle name="Normal 8 7 7" xfId="13499"/>
    <cellStyle name="Normal 8 8" xfId="13500"/>
    <cellStyle name="Normal 8 8 2" xfId="13501"/>
    <cellStyle name="Normal 8 8 2 2" xfId="13502"/>
    <cellStyle name="Normal 8 8 2 2 2" xfId="13503"/>
    <cellStyle name="Normal 8 8 2 2 2 2" xfId="13504"/>
    <cellStyle name="Normal 8 8 2 2 3" xfId="13505"/>
    <cellStyle name="Normal 8 8 2 2 4" xfId="13506"/>
    <cellStyle name="Normal 8 8 2 3" xfId="13507"/>
    <cellStyle name="Normal 8 8 2 3 2" xfId="13508"/>
    <cellStyle name="Normal 8 8 2 4" xfId="13509"/>
    <cellStyle name="Normal 8 8 2 5" xfId="13510"/>
    <cellStyle name="Normal 8 8 3" xfId="13511"/>
    <cellStyle name="Normal 8 8 3 2" xfId="13512"/>
    <cellStyle name="Normal 8 8 3 2 2" xfId="13513"/>
    <cellStyle name="Normal 8 8 3 3" xfId="13514"/>
    <cellStyle name="Normal 8 8 3 4" xfId="13515"/>
    <cellStyle name="Normal 8 8 4" xfId="13516"/>
    <cellStyle name="Normal 8 8 4 2" xfId="13517"/>
    <cellStyle name="Normal 8 8 5" xfId="13518"/>
    <cellStyle name="Normal 8 8 6" xfId="13519"/>
    <cellStyle name="Normal 8 9" xfId="13520"/>
    <cellStyle name="Normal 8 9 2" xfId="13521"/>
    <cellStyle name="Normal 8 9 2 2" xfId="13522"/>
    <cellStyle name="Normal 8 9 2 2 2" xfId="13523"/>
    <cellStyle name="Normal 8 9 2 2 2 2" xfId="13524"/>
    <cellStyle name="Normal 8 9 2 2 3" xfId="13525"/>
    <cellStyle name="Normal 8 9 2 2 4" xfId="13526"/>
    <cellStyle name="Normal 8 9 2 3" xfId="13527"/>
    <cellStyle name="Normal 8 9 2 3 2" xfId="13528"/>
    <cellStyle name="Normal 8 9 2 4" xfId="13529"/>
    <cellStyle name="Normal 8 9 2 5" xfId="13530"/>
    <cellStyle name="Normal 8 9 3" xfId="13531"/>
    <cellStyle name="Normal 8 9 3 2" xfId="13532"/>
    <cellStyle name="Normal 8 9 3 2 2" xfId="13533"/>
    <cellStyle name="Normal 8 9 3 3" xfId="13534"/>
    <cellStyle name="Normal 8 9 3 4" xfId="13535"/>
    <cellStyle name="Normal 8 9 4" xfId="13536"/>
    <cellStyle name="Normal 8 9 4 2" xfId="13537"/>
    <cellStyle name="Normal 8 9 5" xfId="13538"/>
    <cellStyle name="Normal 8 9 6" xfId="13539"/>
    <cellStyle name="Normal 80" xfId="13540"/>
    <cellStyle name="Normal 80 2" xfId="13541"/>
    <cellStyle name="Normal 81" xfId="13542"/>
    <cellStyle name="Normal 81 2" xfId="13543"/>
    <cellStyle name="Normal 82" xfId="13544"/>
    <cellStyle name="Normal 82 2" xfId="13545"/>
    <cellStyle name="Normal 83" xfId="13546"/>
    <cellStyle name="Normal 83 2" xfId="13547"/>
    <cellStyle name="Normal 84" xfId="13548"/>
    <cellStyle name="Normal 84 2" xfId="13549"/>
    <cellStyle name="Normal 85" xfId="13550"/>
    <cellStyle name="Normal 85 2" xfId="13551"/>
    <cellStyle name="Normal 86" xfId="13552"/>
    <cellStyle name="Normal 86 2" xfId="13553"/>
    <cellStyle name="Normal 87" xfId="13554"/>
    <cellStyle name="Normal 87 2" xfId="13555"/>
    <cellStyle name="Normal 88" xfId="13556"/>
    <cellStyle name="Normal 88 2" xfId="13557"/>
    <cellStyle name="Normal 89" xfId="13558"/>
    <cellStyle name="Normal 89 2" xfId="13559"/>
    <cellStyle name="Normal 9" xfId="13560"/>
    <cellStyle name="Normal 9 10" xfId="13561"/>
    <cellStyle name="Normal 9 10 2" xfId="13562"/>
    <cellStyle name="Normal 9 10 2 2" xfId="13563"/>
    <cellStyle name="Normal 9 10 2 2 2" xfId="13564"/>
    <cellStyle name="Normal 9 10 2 3" xfId="13565"/>
    <cellStyle name="Normal 9 10 2 4" xfId="13566"/>
    <cellStyle name="Normal 9 10 3" xfId="13567"/>
    <cellStyle name="Normal 9 10 3 2" xfId="13568"/>
    <cellStyle name="Normal 9 10 4" xfId="13569"/>
    <cellStyle name="Normal 9 10 5" xfId="13570"/>
    <cellStyle name="Normal 9 11" xfId="13571"/>
    <cellStyle name="Normal 9 11 2" xfId="13572"/>
    <cellStyle name="Normal 9 11 2 2" xfId="13573"/>
    <cellStyle name="Normal 9 11 2 2 2" xfId="13574"/>
    <cellStyle name="Normal 9 11 2 3" xfId="13575"/>
    <cellStyle name="Normal 9 11 2 4" xfId="13576"/>
    <cellStyle name="Normal 9 11 3" xfId="13577"/>
    <cellStyle name="Normal 9 11 3 2" xfId="13578"/>
    <cellStyle name="Normal 9 11 4" xfId="13579"/>
    <cellStyle name="Normal 9 11 5" xfId="13580"/>
    <cellStyle name="Normal 9 12" xfId="13581"/>
    <cellStyle name="Normal 9 13" xfId="13582"/>
    <cellStyle name="Normal 9 13 2" xfId="13583"/>
    <cellStyle name="Normal 9 13 2 2" xfId="13584"/>
    <cellStyle name="Normal 9 13 3" xfId="13585"/>
    <cellStyle name="Normal 9 13 4" xfId="13586"/>
    <cellStyle name="Normal 9 14" xfId="13587"/>
    <cellStyle name="Normal 9 14 2" xfId="13588"/>
    <cellStyle name="Normal 9 14 2 2" xfId="13589"/>
    <cellStyle name="Normal 9 14 3" xfId="13590"/>
    <cellStyle name="Normal 9 15" xfId="13591"/>
    <cellStyle name="Normal 9 15 2" xfId="13592"/>
    <cellStyle name="Normal 9 15 2 2" xfId="13593"/>
    <cellStyle name="Normal 9 15 3" xfId="13594"/>
    <cellStyle name="Normal 9 16" xfId="13595"/>
    <cellStyle name="Normal 9 16 2" xfId="13596"/>
    <cellStyle name="Normal 9 17" xfId="13597"/>
    <cellStyle name="Normal 9 18" xfId="13598"/>
    <cellStyle name="Normal 9 19" xfId="13599"/>
    <cellStyle name="Normal 9 2" xfId="13600"/>
    <cellStyle name="Normal 9 2 10" xfId="13601"/>
    <cellStyle name="Normal 9 2 10 2" xfId="13602"/>
    <cellStyle name="Normal 9 2 10 2 2" xfId="13603"/>
    <cellStyle name="Normal 9 2 10 2 2 2" xfId="13604"/>
    <cellStyle name="Normal 9 2 10 2 3" xfId="13605"/>
    <cellStyle name="Normal 9 2 10 2 4" xfId="13606"/>
    <cellStyle name="Normal 9 2 10 3" xfId="13607"/>
    <cellStyle name="Normal 9 2 10 3 2" xfId="13608"/>
    <cellStyle name="Normal 9 2 10 4" xfId="13609"/>
    <cellStyle name="Normal 9 2 10 5" xfId="13610"/>
    <cellStyle name="Normal 9 2 11" xfId="13611"/>
    <cellStyle name="Normal 9 2 11 2" xfId="13612"/>
    <cellStyle name="Normal 9 2 11 2 2" xfId="13613"/>
    <cellStyle name="Normal 9 2 11 3" xfId="13614"/>
    <cellStyle name="Normal 9 2 11 4" xfId="13615"/>
    <cellStyle name="Normal 9 2 12" xfId="13616"/>
    <cellStyle name="Normal 9 2 12 2" xfId="13617"/>
    <cellStyle name="Normal 9 2 12 2 2" xfId="13618"/>
    <cellStyle name="Normal 9 2 12 3" xfId="13619"/>
    <cellStyle name="Normal 9 2 13" xfId="13620"/>
    <cellStyle name="Normal 9 2 13 2" xfId="13621"/>
    <cellStyle name="Normal 9 2 13 2 2" xfId="13622"/>
    <cellStyle name="Normal 9 2 13 3" xfId="13623"/>
    <cellStyle name="Normal 9 2 14" xfId="13624"/>
    <cellStyle name="Normal 9 2 14 2" xfId="13625"/>
    <cellStyle name="Normal 9 2 15" xfId="13626"/>
    <cellStyle name="Normal 9 2 16" xfId="13627"/>
    <cellStyle name="Normal 9 2 17" xfId="13628"/>
    <cellStyle name="Normal 9 2 18" xfId="13629"/>
    <cellStyle name="Normal 9 2 2" xfId="13630"/>
    <cellStyle name="Normal 9 2 2 10" xfId="13631"/>
    <cellStyle name="Normal 9 2 2 10 2" xfId="13632"/>
    <cellStyle name="Normal 9 2 2 10 2 2" xfId="13633"/>
    <cellStyle name="Normal 9 2 2 10 3" xfId="13634"/>
    <cellStyle name="Normal 9 2 2 11" xfId="13635"/>
    <cellStyle name="Normal 9 2 2 11 2" xfId="13636"/>
    <cellStyle name="Normal 9 2 2 11 2 2" xfId="13637"/>
    <cellStyle name="Normal 9 2 2 11 3" xfId="13638"/>
    <cellStyle name="Normal 9 2 2 12" xfId="13639"/>
    <cellStyle name="Normal 9 2 2 12 2" xfId="13640"/>
    <cellStyle name="Normal 9 2 2 13" xfId="13641"/>
    <cellStyle name="Normal 9 2 2 14" xfId="13642"/>
    <cellStyle name="Normal 9 2 2 15" xfId="13643"/>
    <cellStyle name="Normal 9 2 2 2" xfId="13644"/>
    <cellStyle name="Normal 9 2 2 2 2" xfId="13645"/>
    <cellStyle name="Normal 9 2 2 2 2 2" xfId="13646"/>
    <cellStyle name="Normal 9 2 2 2 2 2 2" xfId="13647"/>
    <cellStyle name="Normal 9 2 2 2 2 2 2 2" xfId="13648"/>
    <cellStyle name="Normal 9 2 2 2 2 2 2 2 2" xfId="13649"/>
    <cellStyle name="Normal 9 2 2 2 2 2 2 2 2 2" xfId="13650"/>
    <cellStyle name="Normal 9 2 2 2 2 2 2 2 3" xfId="13651"/>
    <cellStyle name="Normal 9 2 2 2 2 2 2 2 4" xfId="13652"/>
    <cellStyle name="Normal 9 2 2 2 2 2 2 3" xfId="13653"/>
    <cellStyle name="Normal 9 2 2 2 2 2 2 3 2" xfId="13654"/>
    <cellStyle name="Normal 9 2 2 2 2 2 2 4" xfId="13655"/>
    <cellStyle name="Normal 9 2 2 2 2 2 2 5" xfId="13656"/>
    <cellStyle name="Normal 9 2 2 2 2 2 3" xfId="13657"/>
    <cellStyle name="Normal 9 2 2 2 2 2 3 2" xfId="13658"/>
    <cellStyle name="Normal 9 2 2 2 2 2 3 2 2" xfId="13659"/>
    <cellStyle name="Normal 9 2 2 2 2 2 3 3" xfId="13660"/>
    <cellStyle name="Normal 9 2 2 2 2 2 3 4" xfId="13661"/>
    <cellStyle name="Normal 9 2 2 2 2 2 4" xfId="13662"/>
    <cellStyle name="Normal 9 2 2 2 2 2 4 2" xfId="13663"/>
    <cellStyle name="Normal 9 2 2 2 2 2 5" xfId="13664"/>
    <cellStyle name="Normal 9 2 2 2 2 2 6" xfId="13665"/>
    <cellStyle name="Normal 9 2 2 2 2 3" xfId="13666"/>
    <cellStyle name="Normal 9 2 2 2 2 3 2" xfId="13667"/>
    <cellStyle name="Normal 9 2 2 2 2 3 2 2" xfId="13668"/>
    <cellStyle name="Normal 9 2 2 2 2 3 2 2 2" xfId="13669"/>
    <cellStyle name="Normal 9 2 2 2 2 3 2 3" xfId="13670"/>
    <cellStyle name="Normal 9 2 2 2 2 3 2 4" xfId="13671"/>
    <cellStyle name="Normal 9 2 2 2 2 3 3" xfId="13672"/>
    <cellStyle name="Normal 9 2 2 2 2 3 3 2" xfId="13673"/>
    <cellStyle name="Normal 9 2 2 2 2 3 4" xfId="13674"/>
    <cellStyle name="Normal 9 2 2 2 2 3 5" xfId="13675"/>
    <cellStyle name="Normal 9 2 2 2 2 4" xfId="13676"/>
    <cellStyle name="Normal 9 2 2 2 2 4 2" xfId="13677"/>
    <cellStyle name="Normal 9 2 2 2 2 4 2 2" xfId="13678"/>
    <cellStyle name="Normal 9 2 2 2 2 4 3" xfId="13679"/>
    <cellStyle name="Normal 9 2 2 2 2 4 4" xfId="13680"/>
    <cellStyle name="Normal 9 2 2 2 2 5" xfId="13681"/>
    <cellStyle name="Normal 9 2 2 2 2 5 2" xfId="13682"/>
    <cellStyle name="Normal 9 2 2 2 2 6" xfId="13683"/>
    <cellStyle name="Normal 9 2 2 2 2 7" xfId="13684"/>
    <cellStyle name="Normal 9 2 2 2 3" xfId="13685"/>
    <cellStyle name="Normal 9 2 2 2 3 2" xfId="13686"/>
    <cellStyle name="Normal 9 2 2 2 3 2 2" xfId="13687"/>
    <cellStyle name="Normal 9 2 2 2 3 2 2 2" xfId="13688"/>
    <cellStyle name="Normal 9 2 2 2 3 2 2 2 2" xfId="13689"/>
    <cellStyle name="Normal 9 2 2 2 3 2 2 3" xfId="13690"/>
    <cellStyle name="Normal 9 2 2 2 3 2 2 4" xfId="13691"/>
    <cellStyle name="Normal 9 2 2 2 3 2 3" xfId="13692"/>
    <cellStyle name="Normal 9 2 2 2 3 2 3 2" xfId="13693"/>
    <cellStyle name="Normal 9 2 2 2 3 2 4" xfId="13694"/>
    <cellStyle name="Normal 9 2 2 2 3 2 5" xfId="13695"/>
    <cellStyle name="Normal 9 2 2 2 3 3" xfId="13696"/>
    <cellStyle name="Normal 9 2 2 2 3 3 2" xfId="13697"/>
    <cellStyle name="Normal 9 2 2 2 3 3 2 2" xfId="13698"/>
    <cellStyle name="Normal 9 2 2 2 3 3 3" xfId="13699"/>
    <cellStyle name="Normal 9 2 2 2 3 3 4" xfId="13700"/>
    <cellStyle name="Normal 9 2 2 2 3 4" xfId="13701"/>
    <cellStyle name="Normal 9 2 2 2 3 4 2" xfId="13702"/>
    <cellStyle name="Normal 9 2 2 2 3 5" xfId="13703"/>
    <cellStyle name="Normal 9 2 2 2 3 6" xfId="13704"/>
    <cellStyle name="Normal 9 2 2 2 4" xfId="13705"/>
    <cellStyle name="Normal 9 2 2 2 4 2" xfId="13706"/>
    <cellStyle name="Normal 9 2 2 2 4 2 2" xfId="13707"/>
    <cellStyle name="Normal 9 2 2 2 4 2 2 2" xfId="13708"/>
    <cellStyle name="Normal 9 2 2 2 4 2 2 2 2" xfId="13709"/>
    <cellStyle name="Normal 9 2 2 2 4 2 2 3" xfId="13710"/>
    <cellStyle name="Normal 9 2 2 2 4 2 2 4" xfId="13711"/>
    <cellStyle name="Normal 9 2 2 2 4 2 3" xfId="13712"/>
    <cellStyle name="Normal 9 2 2 2 4 2 3 2" xfId="13713"/>
    <cellStyle name="Normal 9 2 2 2 4 2 4" xfId="13714"/>
    <cellStyle name="Normal 9 2 2 2 4 2 5" xfId="13715"/>
    <cellStyle name="Normal 9 2 2 2 4 3" xfId="13716"/>
    <cellStyle name="Normal 9 2 2 2 4 3 2" xfId="13717"/>
    <cellStyle name="Normal 9 2 2 2 4 3 2 2" xfId="13718"/>
    <cellStyle name="Normal 9 2 2 2 4 3 3" xfId="13719"/>
    <cellStyle name="Normal 9 2 2 2 4 3 4" xfId="13720"/>
    <cellStyle name="Normal 9 2 2 2 4 4" xfId="13721"/>
    <cellStyle name="Normal 9 2 2 2 4 4 2" xfId="13722"/>
    <cellStyle name="Normal 9 2 2 2 4 5" xfId="13723"/>
    <cellStyle name="Normal 9 2 2 2 4 6" xfId="13724"/>
    <cellStyle name="Normal 9 2 2 2 5" xfId="13725"/>
    <cellStyle name="Normal 9 2 2 2 5 2" xfId="13726"/>
    <cellStyle name="Normal 9 2 2 2 5 2 2" xfId="13727"/>
    <cellStyle name="Normal 9 2 2 2 5 2 2 2" xfId="13728"/>
    <cellStyle name="Normal 9 2 2 2 5 2 3" xfId="13729"/>
    <cellStyle name="Normal 9 2 2 2 5 2 4" xfId="13730"/>
    <cellStyle name="Normal 9 2 2 2 5 3" xfId="13731"/>
    <cellStyle name="Normal 9 2 2 2 5 3 2" xfId="13732"/>
    <cellStyle name="Normal 9 2 2 2 5 4" xfId="13733"/>
    <cellStyle name="Normal 9 2 2 2 5 5" xfId="13734"/>
    <cellStyle name="Normal 9 2 2 2 6" xfId="13735"/>
    <cellStyle name="Normal 9 2 2 2 6 2" xfId="13736"/>
    <cellStyle name="Normal 9 2 2 2 6 2 2" xfId="13737"/>
    <cellStyle name="Normal 9 2 2 2 6 3" xfId="13738"/>
    <cellStyle name="Normal 9 2 2 2 6 4" xfId="13739"/>
    <cellStyle name="Normal 9 2 2 2 7" xfId="13740"/>
    <cellStyle name="Normal 9 2 2 2 7 2" xfId="13741"/>
    <cellStyle name="Normal 9 2 2 2 8" xfId="13742"/>
    <cellStyle name="Normal 9 2 2 2 9" xfId="13743"/>
    <cellStyle name="Normal 9 2 2 3" xfId="13744"/>
    <cellStyle name="Normal 9 2 2 3 2" xfId="13745"/>
    <cellStyle name="Normal 9 2 2 3 2 2" xfId="13746"/>
    <cellStyle name="Normal 9 2 2 3 2 2 2" xfId="13747"/>
    <cellStyle name="Normal 9 2 2 3 2 2 2 2" xfId="13748"/>
    <cellStyle name="Normal 9 2 2 3 2 2 2 2 2" xfId="13749"/>
    <cellStyle name="Normal 9 2 2 3 2 2 2 2 2 2" xfId="13750"/>
    <cellStyle name="Normal 9 2 2 3 2 2 2 2 3" xfId="13751"/>
    <cellStyle name="Normal 9 2 2 3 2 2 2 2 4" xfId="13752"/>
    <cellStyle name="Normal 9 2 2 3 2 2 2 3" xfId="13753"/>
    <cellStyle name="Normal 9 2 2 3 2 2 2 3 2" xfId="13754"/>
    <cellStyle name="Normal 9 2 2 3 2 2 2 4" xfId="13755"/>
    <cellStyle name="Normal 9 2 2 3 2 2 2 5" xfId="13756"/>
    <cellStyle name="Normal 9 2 2 3 2 2 3" xfId="13757"/>
    <cellStyle name="Normal 9 2 2 3 2 2 3 2" xfId="13758"/>
    <cellStyle name="Normal 9 2 2 3 2 2 3 2 2" xfId="13759"/>
    <cellStyle name="Normal 9 2 2 3 2 2 3 3" xfId="13760"/>
    <cellStyle name="Normal 9 2 2 3 2 2 3 4" xfId="13761"/>
    <cellStyle name="Normal 9 2 2 3 2 2 4" xfId="13762"/>
    <cellStyle name="Normal 9 2 2 3 2 2 4 2" xfId="13763"/>
    <cellStyle name="Normal 9 2 2 3 2 2 5" xfId="13764"/>
    <cellStyle name="Normal 9 2 2 3 2 2 6" xfId="13765"/>
    <cellStyle name="Normal 9 2 2 3 2 3" xfId="13766"/>
    <cellStyle name="Normal 9 2 2 3 2 3 2" xfId="13767"/>
    <cellStyle name="Normal 9 2 2 3 2 3 2 2" xfId="13768"/>
    <cellStyle name="Normal 9 2 2 3 2 3 2 2 2" xfId="13769"/>
    <cellStyle name="Normal 9 2 2 3 2 3 2 3" xfId="13770"/>
    <cellStyle name="Normal 9 2 2 3 2 3 2 4" xfId="13771"/>
    <cellStyle name="Normal 9 2 2 3 2 3 3" xfId="13772"/>
    <cellStyle name="Normal 9 2 2 3 2 3 3 2" xfId="13773"/>
    <cellStyle name="Normal 9 2 2 3 2 3 4" xfId="13774"/>
    <cellStyle name="Normal 9 2 2 3 2 3 5" xfId="13775"/>
    <cellStyle name="Normal 9 2 2 3 2 4" xfId="13776"/>
    <cellStyle name="Normal 9 2 2 3 2 4 2" xfId="13777"/>
    <cellStyle name="Normal 9 2 2 3 2 4 2 2" xfId="13778"/>
    <cellStyle name="Normal 9 2 2 3 2 4 3" xfId="13779"/>
    <cellStyle name="Normal 9 2 2 3 2 4 4" xfId="13780"/>
    <cellStyle name="Normal 9 2 2 3 2 5" xfId="13781"/>
    <cellStyle name="Normal 9 2 2 3 2 5 2" xfId="13782"/>
    <cellStyle name="Normal 9 2 2 3 2 6" xfId="13783"/>
    <cellStyle name="Normal 9 2 2 3 2 7" xfId="13784"/>
    <cellStyle name="Normal 9 2 2 3 3" xfId="13785"/>
    <cellStyle name="Normal 9 2 2 3 3 2" xfId="13786"/>
    <cellStyle name="Normal 9 2 2 3 3 2 2" xfId="13787"/>
    <cellStyle name="Normal 9 2 2 3 3 2 2 2" xfId="13788"/>
    <cellStyle name="Normal 9 2 2 3 3 2 2 2 2" xfId="13789"/>
    <cellStyle name="Normal 9 2 2 3 3 2 2 3" xfId="13790"/>
    <cellStyle name="Normal 9 2 2 3 3 2 2 4" xfId="13791"/>
    <cellStyle name="Normal 9 2 2 3 3 2 3" xfId="13792"/>
    <cellStyle name="Normal 9 2 2 3 3 2 3 2" xfId="13793"/>
    <cellStyle name="Normal 9 2 2 3 3 2 4" xfId="13794"/>
    <cellStyle name="Normal 9 2 2 3 3 2 5" xfId="13795"/>
    <cellStyle name="Normal 9 2 2 3 3 3" xfId="13796"/>
    <cellStyle name="Normal 9 2 2 3 3 3 2" xfId="13797"/>
    <cellStyle name="Normal 9 2 2 3 3 3 2 2" xfId="13798"/>
    <cellStyle name="Normal 9 2 2 3 3 3 3" xfId="13799"/>
    <cellStyle name="Normal 9 2 2 3 3 3 4" xfId="13800"/>
    <cellStyle name="Normal 9 2 2 3 3 4" xfId="13801"/>
    <cellStyle name="Normal 9 2 2 3 3 4 2" xfId="13802"/>
    <cellStyle name="Normal 9 2 2 3 3 5" xfId="13803"/>
    <cellStyle name="Normal 9 2 2 3 3 6" xfId="13804"/>
    <cellStyle name="Normal 9 2 2 3 4" xfId="13805"/>
    <cellStyle name="Normal 9 2 2 3 4 2" xfId="13806"/>
    <cellStyle name="Normal 9 2 2 3 4 2 2" xfId="13807"/>
    <cellStyle name="Normal 9 2 2 3 4 2 2 2" xfId="13808"/>
    <cellStyle name="Normal 9 2 2 3 4 2 2 2 2" xfId="13809"/>
    <cellStyle name="Normal 9 2 2 3 4 2 2 3" xfId="13810"/>
    <cellStyle name="Normal 9 2 2 3 4 2 2 4" xfId="13811"/>
    <cellStyle name="Normal 9 2 2 3 4 2 3" xfId="13812"/>
    <cellStyle name="Normal 9 2 2 3 4 2 3 2" xfId="13813"/>
    <cellStyle name="Normal 9 2 2 3 4 2 4" xfId="13814"/>
    <cellStyle name="Normal 9 2 2 3 4 2 5" xfId="13815"/>
    <cellStyle name="Normal 9 2 2 3 4 3" xfId="13816"/>
    <cellStyle name="Normal 9 2 2 3 4 3 2" xfId="13817"/>
    <cellStyle name="Normal 9 2 2 3 4 3 2 2" xfId="13818"/>
    <cellStyle name="Normal 9 2 2 3 4 3 3" xfId="13819"/>
    <cellStyle name="Normal 9 2 2 3 4 3 4" xfId="13820"/>
    <cellStyle name="Normal 9 2 2 3 4 4" xfId="13821"/>
    <cellStyle name="Normal 9 2 2 3 4 4 2" xfId="13822"/>
    <cellStyle name="Normal 9 2 2 3 4 5" xfId="13823"/>
    <cellStyle name="Normal 9 2 2 3 4 6" xfId="13824"/>
    <cellStyle name="Normal 9 2 2 3 5" xfId="13825"/>
    <cellStyle name="Normal 9 2 2 3 5 2" xfId="13826"/>
    <cellStyle name="Normal 9 2 2 3 5 2 2" xfId="13827"/>
    <cellStyle name="Normal 9 2 2 3 5 2 2 2" xfId="13828"/>
    <cellStyle name="Normal 9 2 2 3 5 2 3" xfId="13829"/>
    <cellStyle name="Normal 9 2 2 3 5 2 4" xfId="13830"/>
    <cellStyle name="Normal 9 2 2 3 5 3" xfId="13831"/>
    <cellStyle name="Normal 9 2 2 3 5 3 2" xfId="13832"/>
    <cellStyle name="Normal 9 2 2 3 5 4" xfId="13833"/>
    <cellStyle name="Normal 9 2 2 3 5 5" xfId="13834"/>
    <cellStyle name="Normal 9 2 2 3 6" xfId="13835"/>
    <cellStyle name="Normal 9 2 2 3 6 2" xfId="13836"/>
    <cellStyle name="Normal 9 2 2 3 6 2 2" xfId="13837"/>
    <cellStyle name="Normal 9 2 2 3 6 3" xfId="13838"/>
    <cellStyle name="Normal 9 2 2 3 6 4" xfId="13839"/>
    <cellStyle name="Normal 9 2 2 3 7" xfId="13840"/>
    <cellStyle name="Normal 9 2 2 3 7 2" xfId="13841"/>
    <cellStyle name="Normal 9 2 2 3 8" xfId="13842"/>
    <cellStyle name="Normal 9 2 2 3 9" xfId="13843"/>
    <cellStyle name="Normal 9 2 2 4" xfId="13844"/>
    <cellStyle name="Normal 9 2 2 4 2" xfId="13845"/>
    <cellStyle name="Normal 9 2 2 4 2 2" xfId="13846"/>
    <cellStyle name="Normal 9 2 2 4 2 2 2" xfId="13847"/>
    <cellStyle name="Normal 9 2 2 4 2 2 2 2" xfId="13848"/>
    <cellStyle name="Normal 9 2 2 4 2 2 2 2 2" xfId="13849"/>
    <cellStyle name="Normal 9 2 2 4 2 2 2 3" xfId="13850"/>
    <cellStyle name="Normal 9 2 2 4 2 2 2 4" xfId="13851"/>
    <cellStyle name="Normal 9 2 2 4 2 2 3" xfId="13852"/>
    <cellStyle name="Normal 9 2 2 4 2 2 3 2" xfId="13853"/>
    <cellStyle name="Normal 9 2 2 4 2 2 4" xfId="13854"/>
    <cellStyle name="Normal 9 2 2 4 2 2 5" xfId="13855"/>
    <cellStyle name="Normal 9 2 2 4 2 3" xfId="13856"/>
    <cellStyle name="Normal 9 2 2 4 2 3 2" xfId="13857"/>
    <cellStyle name="Normal 9 2 2 4 2 3 2 2" xfId="13858"/>
    <cellStyle name="Normal 9 2 2 4 2 3 3" xfId="13859"/>
    <cellStyle name="Normal 9 2 2 4 2 3 4" xfId="13860"/>
    <cellStyle name="Normal 9 2 2 4 2 4" xfId="13861"/>
    <cellStyle name="Normal 9 2 2 4 2 4 2" xfId="13862"/>
    <cellStyle name="Normal 9 2 2 4 2 5" xfId="13863"/>
    <cellStyle name="Normal 9 2 2 4 2 6" xfId="13864"/>
    <cellStyle name="Normal 9 2 2 4 3" xfId="13865"/>
    <cellStyle name="Normal 9 2 2 4 3 2" xfId="13866"/>
    <cellStyle name="Normal 9 2 2 4 3 2 2" xfId="13867"/>
    <cellStyle name="Normal 9 2 2 4 3 2 2 2" xfId="13868"/>
    <cellStyle name="Normal 9 2 2 4 3 2 3" xfId="13869"/>
    <cellStyle name="Normal 9 2 2 4 3 2 4" xfId="13870"/>
    <cellStyle name="Normal 9 2 2 4 3 3" xfId="13871"/>
    <cellStyle name="Normal 9 2 2 4 3 3 2" xfId="13872"/>
    <cellStyle name="Normal 9 2 2 4 3 4" xfId="13873"/>
    <cellStyle name="Normal 9 2 2 4 3 5" xfId="13874"/>
    <cellStyle name="Normal 9 2 2 4 4" xfId="13875"/>
    <cellStyle name="Normal 9 2 2 4 4 2" xfId="13876"/>
    <cellStyle name="Normal 9 2 2 4 4 2 2" xfId="13877"/>
    <cellStyle name="Normal 9 2 2 4 4 3" xfId="13878"/>
    <cellStyle name="Normal 9 2 2 4 4 4" xfId="13879"/>
    <cellStyle name="Normal 9 2 2 4 5" xfId="13880"/>
    <cellStyle name="Normal 9 2 2 4 5 2" xfId="13881"/>
    <cellStyle name="Normal 9 2 2 4 6" xfId="13882"/>
    <cellStyle name="Normal 9 2 2 4 7" xfId="13883"/>
    <cellStyle name="Normal 9 2 2 5" xfId="13884"/>
    <cellStyle name="Normal 9 2 2 5 2" xfId="13885"/>
    <cellStyle name="Normal 9 2 2 5 2 2" xfId="13886"/>
    <cellStyle name="Normal 9 2 2 5 2 2 2" xfId="13887"/>
    <cellStyle name="Normal 9 2 2 5 2 2 2 2" xfId="13888"/>
    <cellStyle name="Normal 9 2 2 5 2 2 3" xfId="13889"/>
    <cellStyle name="Normal 9 2 2 5 2 2 4" xfId="13890"/>
    <cellStyle name="Normal 9 2 2 5 2 3" xfId="13891"/>
    <cellStyle name="Normal 9 2 2 5 2 3 2" xfId="13892"/>
    <cellStyle name="Normal 9 2 2 5 2 4" xfId="13893"/>
    <cellStyle name="Normal 9 2 2 5 2 5" xfId="13894"/>
    <cellStyle name="Normal 9 2 2 5 3" xfId="13895"/>
    <cellStyle name="Normal 9 2 2 5 3 2" xfId="13896"/>
    <cellStyle name="Normal 9 2 2 5 3 2 2" xfId="13897"/>
    <cellStyle name="Normal 9 2 2 5 3 3" xfId="13898"/>
    <cellStyle name="Normal 9 2 2 5 3 4" xfId="13899"/>
    <cellStyle name="Normal 9 2 2 5 4" xfId="13900"/>
    <cellStyle name="Normal 9 2 2 5 4 2" xfId="13901"/>
    <cellStyle name="Normal 9 2 2 5 5" xfId="13902"/>
    <cellStyle name="Normal 9 2 2 5 6" xfId="13903"/>
    <cellStyle name="Normal 9 2 2 6" xfId="13904"/>
    <cellStyle name="Normal 9 2 2 6 2" xfId="13905"/>
    <cellStyle name="Normal 9 2 2 6 2 2" xfId="13906"/>
    <cellStyle name="Normal 9 2 2 6 2 2 2" xfId="13907"/>
    <cellStyle name="Normal 9 2 2 6 2 2 2 2" xfId="13908"/>
    <cellStyle name="Normal 9 2 2 6 2 2 3" xfId="13909"/>
    <cellStyle name="Normal 9 2 2 6 2 2 4" xfId="13910"/>
    <cellStyle name="Normal 9 2 2 6 2 3" xfId="13911"/>
    <cellStyle name="Normal 9 2 2 6 2 3 2" xfId="13912"/>
    <cellStyle name="Normal 9 2 2 6 2 4" xfId="13913"/>
    <cellStyle name="Normal 9 2 2 6 2 5" xfId="13914"/>
    <cellStyle name="Normal 9 2 2 6 3" xfId="13915"/>
    <cellStyle name="Normal 9 2 2 6 3 2" xfId="13916"/>
    <cellStyle name="Normal 9 2 2 6 3 2 2" xfId="13917"/>
    <cellStyle name="Normal 9 2 2 6 3 3" xfId="13918"/>
    <cellStyle name="Normal 9 2 2 6 3 4" xfId="13919"/>
    <cellStyle name="Normal 9 2 2 6 4" xfId="13920"/>
    <cellStyle name="Normal 9 2 2 6 4 2" xfId="13921"/>
    <cellStyle name="Normal 9 2 2 6 5" xfId="13922"/>
    <cellStyle name="Normal 9 2 2 6 6" xfId="13923"/>
    <cellStyle name="Normal 9 2 2 7" xfId="13924"/>
    <cellStyle name="Normal 9 2 2 7 2" xfId="13925"/>
    <cellStyle name="Normal 9 2 2 7 2 2" xfId="13926"/>
    <cellStyle name="Normal 9 2 2 7 2 2 2" xfId="13927"/>
    <cellStyle name="Normal 9 2 2 7 2 3" xfId="13928"/>
    <cellStyle name="Normal 9 2 2 7 2 4" xfId="13929"/>
    <cellStyle name="Normal 9 2 2 7 3" xfId="13930"/>
    <cellStyle name="Normal 9 2 2 7 3 2" xfId="13931"/>
    <cellStyle name="Normal 9 2 2 7 4" xfId="13932"/>
    <cellStyle name="Normal 9 2 2 7 5" xfId="13933"/>
    <cellStyle name="Normal 9 2 2 8" xfId="13934"/>
    <cellStyle name="Normal 9 2 2 8 2" xfId="13935"/>
    <cellStyle name="Normal 9 2 2 8 2 2" xfId="13936"/>
    <cellStyle name="Normal 9 2 2 8 2 2 2" xfId="13937"/>
    <cellStyle name="Normal 9 2 2 8 2 3" xfId="13938"/>
    <cellStyle name="Normal 9 2 2 8 2 4" xfId="13939"/>
    <cellStyle name="Normal 9 2 2 8 3" xfId="13940"/>
    <cellStyle name="Normal 9 2 2 8 3 2" xfId="13941"/>
    <cellStyle name="Normal 9 2 2 8 4" xfId="13942"/>
    <cellStyle name="Normal 9 2 2 8 5" xfId="13943"/>
    <cellStyle name="Normal 9 2 2 9" xfId="13944"/>
    <cellStyle name="Normal 9 2 2 9 2" xfId="13945"/>
    <cellStyle name="Normal 9 2 2 9 2 2" xfId="13946"/>
    <cellStyle name="Normal 9 2 2 9 3" xfId="13947"/>
    <cellStyle name="Normal 9 2 2 9 4" xfId="13948"/>
    <cellStyle name="Normal 9 2 3" xfId="13949"/>
    <cellStyle name="Normal 9 2 3 10" xfId="13950"/>
    <cellStyle name="Normal 9 2 3 2" xfId="13951"/>
    <cellStyle name="Normal 9 2 3 2 2" xfId="13952"/>
    <cellStyle name="Normal 9 2 3 2 2 2" xfId="13953"/>
    <cellStyle name="Normal 9 2 3 2 2 2 2" xfId="13954"/>
    <cellStyle name="Normal 9 2 3 2 2 2 2 2" xfId="13955"/>
    <cellStyle name="Normal 9 2 3 2 2 2 2 2 2" xfId="13956"/>
    <cellStyle name="Normal 9 2 3 2 2 2 2 2 2 2" xfId="13957"/>
    <cellStyle name="Normal 9 2 3 2 2 2 2 2 3" xfId="13958"/>
    <cellStyle name="Normal 9 2 3 2 2 2 2 2 4" xfId="13959"/>
    <cellStyle name="Normal 9 2 3 2 2 2 2 3" xfId="13960"/>
    <cellStyle name="Normal 9 2 3 2 2 2 2 3 2" xfId="13961"/>
    <cellStyle name="Normal 9 2 3 2 2 2 2 4" xfId="13962"/>
    <cellStyle name="Normal 9 2 3 2 2 2 2 5" xfId="13963"/>
    <cellStyle name="Normal 9 2 3 2 2 2 3" xfId="13964"/>
    <cellStyle name="Normal 9 2 3 2 2 2 3 2" xfId="13965"/>
    <cellStyle name="Normal 9 2 3 2 2 2 3 2 2" xfId="13966"/>
    <cellStyle name="Normal 9 2 3 2 2 2 3 3" xfId="13967"/>
    <cellStyle name="Normal 9 2 3 2 2 2 3 4" xfId="13968"/>
    <cellStyle name="Normal 9 2 3 2 2 2 4" xfId="13969"/>
    <cellStyle name="Normal 9 2 3 2 2 2 4 2" xfId="13970"/>
    <cellStyle name="Normal 9 2 3 2 2 2 5" xfId="13971"/>
    <cellStyle name="Normal 9 2 3 2 2 2 6" xfId="13972"/>
    <cellStyle name="Normal 9 2 3 2 2 3" xfId="13973"/>
    <cellStyle name="Normal 9 2 3 2 2 3 2" xfId="13974"/>
    <cellStyle name="Normal 9 2 3 2 2 3 2 2" xfId="13975"/>
    <cellStyle name="Normal 9 2 3 2 2 3 2 2 2" xfId="13976"/>
    <cellStyle name="Normal 9 2 3 2 2 3 2 3" xfId="13977"/>
    <cellStyle name="Normal 9 2 3 2 2 3 2 4" xfId="13978"/>
    <cellStyle name="Normal 9 2 3 2 2 3 3" xfId="13979"/>
    <cellStyle name="Normal 9 2 3 2 2 3 3 2" xfId="13980"/>
    <cellStyle name="Normal 9 2 3 2 2 3 4" xfId="13981"/>
    <cellStyle name="Normal 9 2 3 2 2 3 5" xfId="13982"/>
    <cellStyle name="Normal 9 2 3 2 2 4" xfId="13983"/>
    <cellStyle name="Normal 9 2 3 2 2 4 2" xfId="13984"/>
    <cellStyle name="Normal 9 2 3 2 2 4 2 2" xfId="13985"/>
    <cellStyle name="Normal 9 2 3 2 2 4 3" xfId="13986"/>
    <cellStyle name="Normal 9 2 3 2 2 4 4" xfId="13987"/>
    <cellStyle name="Normal 9 2 3 2 2 5" xfId="13988"/>
    <cellStyle name="Normal 9 2 3 2 2 5 2" xfId="13989"/>
    <cellStyle name="Normal 9 2 3 2 2 6" xfId="13990"/>
    <cellStyle name="Normal 9 2 3 2 2 7" xfId="13991"/>
    <cellStyle name="Normal 9 2 3 2 3" xfId="13992"/>
    <cellStyle name="Normal 9 2 3 2 3 2" xfId="13993"/>
    <cellStyle name="Normal 9 2 3 2 3 2 2" xfId="13994"/>
    <cellStyle name="Normal 9 2 3 2 3 2 2 2" xfId="13995"/>
    <cellStyle name="Normal 9 2 3 2 3 2 2 2 2" xfId="13996"/>
    <cellStyle name="Normal 9 2 3 2 3 2 2 3" xfId="13997"/>
    <cellStyle name="Normal 9 2 3 2 3 2 2 4" xfId="13998"/>
    <cellStyle name="Normal 9 2 3 2 3 2 3" xfId="13999"/>
    <cellStyle name="Normal 9 2 3 2 3 2 3 2" xfId="14000"/>
    <cellStyle name="Normal 9 2 3 2 3 2 4" xfId="14001"/>
    <cellStyle name="Normal 9 2 3 2 3 2 5" xfId="14002"/>
    <cellStyle name="Normal 9 2 3 2 3 3" xfId="14003"/>
    <cellStyle name="Normal 9 2 3 2 3 3 2" xfId="14004"/>
    <cellStyle name="Normal 9 2 3 2 3 3 2 2" xfId="14005"/>
    <cellStyle name="Normal 9 2 3 2 3 3 3" xfId="14006"/>
    <cellStyle name="Normal 9 2 3 2 3 3 4" xfId="14007"/>
    <cellStyle name="Normal 9 2 3 2 3 4" xfId="14008"/>
    <cellStyle name="Normal 9 2 3 2 3 4 2" xfId="14009"/>
    <cellStyle name="Normal 9 2 3 2 3 5" xfId="14010"/>
    <cellStyle name="Normal 9 2 3 2 3 6" xfId="14011"/>
    <cellStyle name="Normal 9 2 3 2 4" xfId="14012"/>
    <cellStyle name="Normal 9 2 3 2 4 2" xfId="14013"/>
    <cellStyle name="Normal 9 2 3 2 4 2 2" xfId="14014"/>
    <cellStyle name="Normal 9 2 3 2 4 2 2 2" xfId="14015"/>
    <cellStyle name="Normal 9 2 3 2 4 2 2 2 2" xfId="14016"/>
    <cellStyle name="Normal 9 2 3 2 4 2 2 3" xfId="14017"/>
    <cellStyle name="Normal 9 2 3 2 4 2 2 4" xfId="14018"/>
    <cellStyle name="Normal 9 2 3 2 4 2 3" xfId="14019"/>
    <cellStyle name="Normal 9 2 3 2 4 2 3 2" xfId="14020"/>
    <cellStyle name="Normal 9 2 3 2 4 2 4" xfId="14021"/>
    <cellStyle name="Normal 9 2 3 2 4 2 5" xfId="14022"/>
    <cellStyle name="Normal 9 2 3 2 4 3" xfId="14023"/>
    <cellStyle name="Normal 9 2 3 2 4 3 2" xfId="14024"/>
    <cellStyle name="Normal 9 2 3 2 4 3 2 2" xfId="14025"/>
    <cellStyle name="Normal 9 2 3 2 4 3 3" xfId="14026"/>
    <cellStyle name="Normal 9 2 3 2 4 3 4" xfId="14027"/>
    <cellStyle name="Normal 9 2 3 2 4 4" xfId="14028"/>
    <cellStyle name="Normal 9 2 3 2 4 4 2" xfId="14029"/>
    <cellStyle name="Normal 9 2 3 2 4 5" xfId="14030"/>
    <cellStyle name="Normal 9 2 3 2 4 6" xfId="14031"/>
    <cellStyle name="Normal 9 2 3 2 5" xfId="14032"/>
    <cellStyle name="Normal 9 2 3 2 5 2" xfId="14033"/>
    <cellStyle name="Normal 9 2 3 2 5 2 2" xfId="14034"/>
    <cellStyle name="Normal 9 2 3 2 5 2 2 2" xfId="14035"/>
    <cellStyle name="Normal 9 2 3 2 5 2 3" xfId="14036"/>
    <cellStyle name="Normal 9 2 3 2 5 2 4" xfId="14037"/>
    <cellStyle name="Normal 9 2 3 2 5 3" xfId="14038"/>
    <cellStyle name="Normal 9 2 3 2 5 3 2" xfId="14039"/>
    <cellStyle name="Normal 9 2 3 2 5 4" xfId="14040"/>
    <cellStyle name="Normal 9 2 3 2 5 5" xfId="14041"/>
    <cellStyle name="Normal 9 2 3 2 6" xfId="14042"/>
    <cellStyle name="Normal 9 2 3 2 6 2" xfId="14043"/>
    <cellStyle name="Normal 9 2 3 2 6 2 2" xfId="14044"/>
    <cellStyle name="Normal 9 2 3 2 6 3" xfId="14045"/>
    <cellStyle name="Normal 9 2 3 2 6 4" xfId="14046"/>
    <cellStyle name="Normal 9 2 3 2 7" xfId="14047"/>
    <cellStyle name="Normal 9 2 3 2 7 2" xfId="14048"/>
    <cellStyle name="Normal 9 2 3 2 8" xfId="14049"/>
    <cellStyle name="Normal 9 2 3 2 9" xfId="14050"/>
    <cellStyle name="Normal 9 2 3 3" xfId="14051"/>
    <cellStyle name="Normal 9 2 3 3 2" xfId="14052"/>
    <cellStyle name="Normal 9 2 3 3 2 2" xfId="14053"/>
    <cellStyle name="Normal 9 2 3 3 2 2 2" xfId="14054"/>
    <cellStyle name="Normal 9 2 3 3 2 2 2 2" xfId="14055"/>
    <cellStyle name="Normal 9 2 3 3 2 2 2 2 2" xfId="14056"/>
    <cellStyle name="Normal 9 2 3 3 2 2 2 3" xfId="14057"/>
    <cellStyle name="Normal 9 2 3 3 2 2 2 4" xfId="14058"/>
    <cellStyle name="Normal 9 2 3 3 2 2 3" xfId="14059"/>
    <cellStyle name="Normal 9 2 3 3 2 2 3 2" xfId="14060"/>
    <cellStyle name="Normal 9 2 3 3 2 2 4" xfId="14061"/>
    <cellStyle name="Normal 9 2 3 3 2 2 5" xfId="14062"/>
    <cellStyle name="Normal 9 2 3 3 2 3" xfId="14063"/>
    <cellStyle name="Normal 9 2 3 3 2 3 2" xfId="14064"/>
    <cellStyle name="Normal 9 2 3 3 2 3 2 2" xfId="14065"/>
    <cellStyle name="Normal 9 2 3 3 2 3 3" xfId="14066"/>
    <cellStyle name="Normal 9 2 3 3 2 3 4" xfId="14067"/>
    <cellStyle name="Normal 9 2 3 3 2 4" xfId="14068"/>
    <cellStyle name="Normal 9 2 3 3 2 4 2" xfId="14069"/>
    <cellStyle name="Normal 9 2 3 3 2 5" xfId="14070"/>
    <cellStyle name="Normal 9 2 3 3 2 6" xfId="14071"/>
    <cellStyle name="Normal 9 2 3 3 3" xfId="14072"/>
    <cellStyle name="Normal 9 2 3 3 3 2" xfId="14073"/>
    <cellStyle name="Normal 9 2 3 3 3 2 2" xfId="14074"/>
    <cellStyle name="Normal 9 2 3 3 3 2 2 2" xfId="14075"/>
    <cellStyle name="Normal 9 2 3 3 3 2 3" xfId="14076"/>
    <cellStyle name="Normal 9 2 3 3 3 2 4" xfId="14077"/>
    <cellStyle name="Normal 9 2 3 3 3 3" xfId="14078"/>
    <cellStyle name="Normal 9 2 3 3 3 3 2" xfId="14079"/>
    <cellStyle name="Normal 9 2 3 3 3 4" xfId="14080"/>
    <cellStyle name="Normal 9 2 3 3 3 5" xfId="14081"/>
    <cellStyle name="Normal 9 2 3 3 4" xfId="14082"/>
    <cellStyle name="Normal 9 2 3 3 4 2" xfId="14083"/>
    <cellStyle name="Normal 9 2 3 3 4 2 2" xfId="14084"/>
    <cellStyle name="Normal 9 2 3 3 4 3" xfId="14085"/>
    <cellStyle name="Normal 9 2 3 3 4 4" xfId="14086"/>
    <cellStyle name="Normal 9 2 3 3 5" xfId="14087"/>
    <cellStyle name="Normal 9 2 3 3 5 2" xfId="14088"/>
    <cellStyle name="Normal 9 2 3 3 6" xfId="14089"/>
    <cellStyle name="Normal 9 2 3 3 7" xfId="14090"/>
    <cellStyle name="Normal 9 2 3 4" xfId="14091"/>
    <cellStyle name="Normal 9 2 3 4 2" xfId="14092"/>
    <cellStyle name="Normal 9 2 3 4 2 2" xfId="14093"/>
    <cellStyle name="Normal 9 2 3 4 2 2 2" xfId="14094"/>
    <cellStyle name="Normal 9 2 3 4 2 2 2 2" xfId="14095"/>
    <cellStyle name="Normal 9 2 3 4 2 2 3" xfId="14096"/>
    <cellStyle name="Normal 9 2 3 4 2 2 4" xfId="14097"/>
    <cellStyle name="Normal 9 2 3 4 2 3" xfId="14098"/>
    <cellStyle name="Normal 9 2 3 4 2 3 2" xfId="14099"/>
    <cellStyle name="Normal 9 2 3 4 2 4" xfId="14100"/>
    <cellStyle name="Normal 9 2 3 4 2 5" xfId="14101"/>
    <cellStyle name="Normal 9 2 3 4 3" xfId="14102"/>
    <cellStyle name="Normal 9 2 3 4 3 2" xfId="14103"/>
    <cellStyle name="Normal 9 2 3 4 3 2 2" xfId="14104"/>
    <cellStyle name="Normal 9 2 3 4 3 3" xfId="14105"/>
    <cellStyle name="Normal 9 2 3 4 3 4" xfId="14106"/>
    <cellStyle name="Normal 9 2 3 4 4" xfId="14107"/>
    <cellStyle name="Normal 9 2 3 4 4 2" xfId="14108"/>
    <cellStyle name="Normal 9 2 3 4 5" xfId="14109"/>
    <cellStyle name="Normal 9 2 3 4 6" xfId="14110"/>
    <cellStyle name="Normal 9 2 3 5" xfId="14111"/>
    <cellStyle name="Normal 9 2 3 5 2" xfId="14112"/>
    <cellStyle name="Normal 9 2 3 5 2 2" xfId="14113"/>
    <cellStyle name="Normal 9 2 3 5 2 2 2" xfId="14114"/>
    <cellStyle name="Normal 9 2 3 5 2 2 2 2" xfId="14115"/>
    <cellStyle name="Normal 9 2 3 5 2 2 3" xfId="14116"/>
    <cellStyle name="Normal 9 2 3 5 2 2 4" xfId="14117"/>
    <cellStyle name="Normal 9 2 3 5 2 3" xfId="14118"/>
    <cellStyle name="Normal 9 2 3 5 2 3 2" xfId="14119"/>
    <cellStyle name="Normal 9 2 3 5 2 4" xfId="14120"/>
    <cellStyle name="Normal 9 2 3 5 2 5" xfId="14121"/>
    <cellStyle name="Normal 9 2 3 5 3" xfId="14122"/>
    <cellStyle name="Normal 9 2 3 5 3 2" xfId="14123"/>
    <cellStyle name="Normal 9 2 3 5 3 2 2" xfId="14124"/>
    <cellStyle name="Normal 9 2 3 5 3 3" xfId="14125"/>
    <cellStyle name="Normal 9 2 3 5 3 4" xfId="14126"/>
    <cellStyle name="Normal 9 2 3 5 4" xfId="14127"/>
    <cellStyle name="Normal 9 2 3 5 4 2" xfId="14128"/>
    <cellStyle name="Normal 9 2 3 5 5" xfId="14129"/>
    <cellStyle name="Normal 9 2 3 5 6" xfId="14130"/>
    <cellStyle name="Normal 9 2 3 6" xfId="14131"/>
    <cellStyle name="Normal 9 2 3 6 2" xfId="14132"/>
    <cellStyle name="Normal 9 2 3 6 2 2" xfId="14133"/>
    <cellStyle name="Normal 9 2 3 6 2 2 2" xfId="14134"/>
    <cellStyle name="Normal 9 2 3 6 2 3" xfId="14135"/>
    <cellStyle name="Normal 9 2 3 6 2 4" xfId="14136"/>
    <cellStyle name="Normal 9 2 3 6 3" xfId="14137"/>
    <cellStyle name="Normal 9 2 3 6 3 2" xfId="14138"/>
    <cellStyle name="Normal 9 2 3 6 4" xfId="14139"/>
    <cellStyle name="Normal 9 2 3 6 5" xfId="14140"/>
    <cellStyle name="Normal 9 2 3 7" xfId="14141"/>
    <cellStyle name="Normal 9 2 3 7 2" xfId="14142"/>
    <cellStyle name="Normal 9 2 3 7 2 2" xfId="14143"/>
    <cellStyle name="Normal 9 2 3 7 3" xfId="14144"/>
    <cellStyle name="Normal 9 2 3 7 4" xfId="14145"/>
    <cellStyle name="Normal 9 2 3 8" xfId="14146"/>
    <cellStyle name="Normal 9 2 3 8 2" xfId="14147"/>
    <cellStyle name="Normal 9 2 3 9" xfId="14148"/>
    <cellStyle name="Normal 9 2 4" xfId="14149"/>
    <cellStyle name="Normal 9 2 4 2" xfId="14150"/>
    <cellStyle name="Normal 9 2 4 2 2" xfId="14151"/>
    <cellStyle name="Normal 9 2 4 2 2 2" xfId="14152"/>
    <cellStyle name="Normal 9 2 4 2 2 2 2" xfId="14153"/>
    <cellStyle name="Normal 9 2 4 2 2 2 2 2" xfId="14154"/>
    <cellStyle name="Normal 9 2 4 2 2 2 2 2 2" xfId="14155"/>
    <cellStyle name="Normal 9 2 4 2 2 2 2 3" xfId="14156"/>
    <cellStyle name="Normal 9 2 4 2 2 2 2 4" xfId="14157"/>
    <cellStyle name="Normal 9 2 4 2 2 2 3" xfId="14158"/>
    <cellStyle name="Normal 9 2 4 2 2 2 3 2" xfId="14159"/>
    <cellStyle name="Normal 9 2 4 2 2 2 4" xfId="14160"/>
    <cellStyle name="Normal 9 2 4 2 2 2 5" xfId="14161"/>
    <cellStyle name="Normal 9 2 4 2 2 3" xfId="14162"/>
    <cellStyle name="Normal 9 2 4 2 2 3 2" xfId="14163"/>
    <cellStyle name="Normal 9 2 4 2 2 3 2 2" xfId="14164"/>
    <cellStyle name="Normal 9 2 4 2 2 3 3" xfId="14165"/>
    <cellStyle name="Normal 9 2 4 2 2 3 4" xfId="14166"/>
    <cellStyle name="Normal 9 2 4 2 2 4" xfId="14167"/>
    <cellStyle name="Normal 9 2 4 2 2 4 2" xfId="14168"/>
    <cellStyle name="Normal 9 2 4 2 2 5" xfId="14169"/>
    <cellStyle name="Normal 9 2 4 2 2 6" xfId="14170"/>
    <cellStyle name="Normal 9 2 4 2 3" xfId="14171"/>
    <cellStyle name="Normal 9 2 4 2 3 2" xfId="14172"/>
    <cellStyle name="Normal 9 2 4 2 3 2 2" xfId="14173"/>
    <cellStyle name="Normal 9 2 4 2 3 2 2 2" xfId="14174"/>
    <cellStyle name="Normal 9 2 4 2 3 2 3" xfId="14175"/>
    <cellStyle name="Normal 9 2 4 2 3 2 4" xfId="14176"/>
    <cellStyle name="Normal 9 2 4 2 3 3" xfId="14177"/>
    <cellStyle name="Normal 9 2 4 2 3 3 2" xfId="14178"/>
    <cellStyle name="Normal 9 2 4 2 3 4" xfId="14179"/>
    <cellStyle name="Normal 9 2 4 2 3 5" xfId="14180"/>
    <cellStyle name="Normal 9 2 4 2 4" xfId="14181"/>
    <cellStyle name="Normal 9 2 4 2 4 2" xfId="14182"/>
    <cellStyle name="Normal 9 2 4 2 4 2 2" xfId="14183"/>
    <cellStyle name="Normal 9 2 4 2 4 3" xfId="14184"/>
    <cellStyle name="Normal 9 2 4 2 4 4" xfId="14185"/>
    <cellStyle name="Normal 9 2 4 2 5" xfId="14186"/>
    <cellStyle name="Normal 9 2 4 2 5 2" xfId="14187"/>
    <cellStyle name="Normal 9 2 4 2 6" xfId="14188"/>
    <cellStyle name="Normal 9 2 4 2 7" xfId="14189"/>
    <cellStyle name="Normal 9 2 4 3" xfId="14190"/>
    <cellStyle name="Normal 9 2 4 3 2" xfId="14191"/>
    <cellStyle name="Normal 9 2 4 3 2 2" xfId="14192"/>
    <cellStyle name="Normal 9 2 4 3 2 2 2" xfId="14193"/>
    <cellStyle name="Normal 9 2 4 3 2 2 2 2" xfId="14194"/>
    <cellStyle name="Normal 9 2 4 3 2 2 3" xfId="14195"/>
    <cellStyle name="Normal 9 2 4 3 2 2 4" xfId="14196"/>
    <cellStyle name="Normal 9 2 4 3 2 3" xfId="14197"/>
    <cellStyle name="Normal 9 2 4 3 2 3 2" xfId="14198"/>
    <cellStyle name="Normal 9 2 4 3 2 4" xfId="14199"/>
    <cellStyle name="Normal 9 2 4 3 2 5" xfId="14200"/>
    <cellStyle name="Normal 9 2 4 3 3" xfId="14201"/>
    <cellStyle name="Normal 9 2 4 3 3 2" xfId="14202"/>
    <cellStyle name="Normal 9 2 4 3 3 2 2" xfId="14203"/>
    <cellStyle name="Normal 9 2 4 3 3 3" xfId="14204"/>
    <cellStyle name="Normal 9 2 4 3 3 4" xfId="14205"/>
    <cellStyle name="Normal 9 2 4 3 4" xfId="14206"/>
    <cellStyle name="Normal 9 2 4 3 4 2" xfId="14207"/>
    <cellStyle name="Normal 9 2 4 3 5" xfId="14208"/>
    <cellStyle name="Normal 9 2 4 3 6" xfId="14209"/>
    <cellStyle name="Normal 9 2 4 4" xfId="14210"/>
    <cellStyle name="Normal 9 2 4 4 2" xfId="14211"/>
    <cellStyle name="Normal 9 2 4 4 2 2" xfId="14212"/>
    <cellStyle name="Normal 9 2 4 4 2 2 2" xfId="14213"/>
    <cellStyle name="Normal 9 2 4 4 2 2 2 2" xfId="14214"/>
    <cellStyle name="Normal 9 2 4 4 2 2 3" xfId="14215"/>
    <cellStyle name="Normal 9 2 4 4 2 2 4" xfId="14216"/>
    <cellStyle name="Normal 9 2 4 4 2 3" xfId="14217"/>
    <cellStyle name="Normal 9 2 4 4 2 3 2" xfId="14218"/>
    <cellStyle name="Normal 9 2 4 4 2 4" xfId="14219"/>
    <cellStyle name="Normal 9 2 4 4 2 5" xfId="14220"/>
    <cellStyle name="Normal 9 2 4 4 3" xfId="14221"/>
    <cellStyle name="Normal 9 2 4 4 3 2" xfId="14222"/>
    <cellStyle name="Normal 9 2 4 4 3 2 2" xfId="14223"/>
    <cellStyle name="Normal 9 2 4 4 3 3" xfId="14224"/>
    <cellStyle name="Normal 9 2 4 4 3 4" xfId="14225"/>
    <cellStyle name="Normal 9 2 4 4 4" xfId="14226"/>
    <cellStyle name="Normal 9 2 4 4 4 2" xfId="14227"/>
    <cellStyle name="Normal 9 2 4 4 5" xfId="14228"/>
    <cellStyle name="Normal 9 2 4 4 6" xfId="14229"/>
    <cellStyle name="Normal 9 2 4 5" xfId="14230"/>
    <cellStyle name="Normal 9 2 4 5 2" xfId="14231"/>
    <cellStyle name="Normal 9 2 4 5 2 2" xfId="14232"/>
    <cellStyle name="Normal 9 2 4 5 2 2 2" xfId="14233"/>
    <cellStyle name="Normal 9 2 4 5 2 3" xfId="14234"/>
    <cellStyle name="Normal 9 2 4 5 2 4" xfId="14235"/>
    <cellStyle name="Normal 9 2 4 5 3" xfId="14236"/>
    <cellStyle name="Normal 9 2 4 5 3 2" xfId="14237"/>
    <cellStyle name="Normal 9 2 4 5 4" xfId="14238"/>
    <cellStyle name="Normal 9 2 4 5 5" xfId="14239"/>
    <cellStyle name="Normal 9 2 4 6" xfId="14240"/>
    <cellStyle name="Normal 9 2 4 6 2" xfId="14241"/>
    <cellStyle name="Normal 9 2 4 6 2 2" xfId="14242"/>
    <cellStyle name="Normal 9 2 4 6 3" xfId="14243"/>
    <cellStyle name="Normal 9 2 4 6 4" xfId="14244"/>
    <cellStyle name="Normal 9 2 4 7" xfId="14245"/>
    <cellStyle name="Normal 9 2 4 7 2" xfId="14246"/>
    <cellStyle name="Normal 9 2 4 8" xfId="14247"/>
    <cellStyle name="Normal 9 2 4 9" xfId="14248"/>
    <cellStyle name="Normal 9 2 5" xfId="14249"/>
    <cellStyle name="Normal 9 2 5 2" xfId="14250"/>
    <cellStyle name="Normal 9 2 5 2 2" xfId="14251"/>
    <cellStyle name="Normal 9 2 5 2 2 2" xfId="14252"/>
    <cellStyle name="Normal 9 2 5 2 2 2 2" xfId="14253"/>
    <cellStyle name="Normal 9 2 5 2 2 2 2 2" xfId="14254"/>
    <cellStyle name="Normal 9 2 5 2 2 2 2 2 2" xfId="14255"/>
    <cellStyle name="Normal 9 2 5 2 2 2 2 3" xfId="14256"/>
    <cellStyle name="Normal 9 2 5 2 2 2 2 4" xfId="14257"/>
    <cellStyle name="Normal 9 2 5 2 2 2 3" xfId="14258"/>
    <cellStyle name="Normal 9 2 5 2 2 2 3 2" xfId="14259"/>
    <cellStyle name="Normal 9 2 5 2 2 2 4" xfId="14260"/>
    <cellStyle name="Normal 9 2 5 2 2 2 5" xfId="14261"/>
    <cellStyle name="Normal 9 2 5 2 2 3" xfId="14262"/>
    <cellStyle name="Normal 9 2 5 2 2 3 2" xfId="14263"/>
    <cellStyle name="Normal 9 2 5 2 2 3 2 2" xfId="14264"/>
    <cellStyle name="Normal 9 2 5 2 2 3 3" xfId="14265"/>
    <cellStyle name="Normal 9 2 5 2 2 3 4" xfId="14266"/>
    <cellStyle name="Normal 9 2 5 2 2 4" xfId="14267"/>
    <cellStyle name="Normal 9 2 5 2 2 4 2" xfId="14268"/>
    <cellStyle name="Normal 9 2 5 2 2 5" xfId="14269"/>
    <cellStyle name="Normal 9 2 5 2 2 6" xfId="14270"/>
    <cellStyle name="Normal 9 2 5 2 3" xfId="14271"/>
    <cellStyle name="Normal 9 2 5 2 3 2" xfId="14272"/>
    <cellStyle name="Normal 9 2 5 2 3 2 2" xfId="14273"/>
    <cellStyle name="Normal 9 2 5 2 3 2 2 2" xfId="14274"/>
    <cellStyle name="Normal 9 2 5 2 3 2 3" xfId="14275"/>
    <cellStyle name="Normal 9 2 5 2 3 2 4" xfId="14276"/>
    <cellStyle name="Normal 9 2 5 2 3 3" xfId="14277"/>
    <cellStyle name="Normal 9 2 5 2 3 3 2" xfId="14278"/>
    <cellStyle name="Normal 9 2 5 2 3 4" xfId="14279"/>
    <cellStyle name="Normal 9 2 5 2 3 5" xfId="14280"/>
    <cellStyle name="Normal 9 2 5 2 4" xfId="14281"/>
    <cellStyle name="Normal 9 2 5 2 4 2" xfId="14282"/>
    <cellStyle name="Normal 9 2 5 2 4 2 2" xfId="14283"/>
    <cellStyle name="Normal 9 2 5 2 4 3" xfId="14284"/>
    <cellStyle name="Normal 9 2 5 2 4 4" xfId="14285"/>
    <cellStyle name="Normal 9 2 5 2 5" xfId="14286"/>
    <cellStyle name="Normal 9 2 5 2 5 2" xfId="14287"/>
    <cellStyle name="Normal 9 2 5 2 6" xfId="14288"/>
    <cellStyle name="Normal 9 2 5 2 7" xfId="14289"/>
    <cellStyle name="Normal 9 2 5 3" xfId="14290"/>
    <cellStyle name="Normal 9 2 5 3 2" xfId="14291"/>
    <cellStyle name="Normal 9 2 5 3 2 2" xfId="14292"/>
    <cellStyle name="Normal 9 2 5 3 2 2 2" xfId="14293"/>
    <cellStyle name="Normal 9 2 5 3 2 2 2 2" xfId="14294"/>
    <cellStyle name="Normal 9 2 5 3 2 2 3" xfId="14295"/>
    <cellStyle name="Normal 9 2 5 3 2 2 4" xfId="14296"/>
    <cellStyle name="Normal 9 2 5 3 2 3" xfId="14297"/>
    <cellStyle name="Normal 9 2 5 3 2 3 2" xfId="14298"/>
    <cellStyle name="Normal 9 2 5 3 2 4" xfId="14299"/>
    <cellStyle name="Normal 9 2 5 3 2 5" xfId="14300"/>
    <cellStyle name="Normal 9 2 5 3 3" xfId="14301"/>
    <cellStyle name="Normal 9 2 5 3 3 2" xfId="14302"/>
    <cellStyle name="Normal 9 2 5 3 3 2 2" xfId="14303"/>
    <cellStyle name="Normal 9 2 5 3 3 3" xfId="14304"/>
    <cellStyle name="Normal 9 2 5 3 3 4" xfId="14305"/>
    <cellStyle name="Normal 9 2 5 3 4" xfId="14306"/>
    <cellStyle name="Normal 9 2 5 3 4 2" xfId="14307"/>
    <cellStyle name="Normal 9 2 5 3 5" xfId="14308"/>
    <cellStyle name="Normal 9 2 5 3 6" xfId="14309"/>
    <cellStyle name="Normal 9 2 5 4" xfId="14310"/>
    <cellStyle name="Normal 9 2 5 4 2" xfId="14311"/>
    <cellStyle name="Normal 9 2 5 4 2 2" xfId="14312"/>
    <cellStyle name="Normal 9 2 5 4 2 2 2" xfId="14313"/>
    <cellStyle name="Normal 9 2 5 4 2 2 2 2" xfId="14314"/>
    <cellStyle name="Normal 9 2 5 4 2 2 3" xfId="14315"/>
    <cellStyle name="Normal 9 2 5 4 2 2 4" xfId="14316"/>
    <cellStyle name="Normal 9 2 5 4 2 3" xfId="14317"/>
    <cellStyle name="Normal 9 2 5 4 2 3 2" xfId="14318"/>
    <cellStyle name="Normal 9 2 5 4 2 4" xfId="14319"/>
    <cellStyle name="Normal 9 2 5 4 2 5" xfId="14320"/>
    <cellStyle name="Normal 9 2 5 4 3" xfId="14321"/>
    <cellStyle name="Normal 9 2 5 4 3 2" xfId="14322"/>
    <cellStyle name="Normal 9 2 5 4 3 2 2" xfId="14323"/>
    <cellStyle name="Normal 9 2 5 4 3 3" xfId="14324"/>
    <cellStyle name="Normal 9 2 5 4 3 4" xfId="14325"/>
    <cellStyle name="Normal 9 2 5 4 4" xfId="14326"/>
    <cellStyle name="Normal 9 2 5 4 4 2" xfId="14327"/>
    <cellStyle name="Normal 9 2 5 4 5" xfId="14328"/>
    <cellStyle name="Normal 9 2 5 4 6" xfId="14329"/>
    <cellStyle name="Normal 9 2 5 5" xfId="14330"/>
    <cellStyle name="Normal 9 2 5 5 2" xfId="14331"/>
    <cellStyle name="Normal 9 2 5 5 2 2" xfId="14332"/>
    <cellStyle name="Normal 9 2 5 5 2 2 2" xfId="14333"/>
    <cellStyle name="Normal 9 2 5 5 2 3" xfId="14334"/>
    <cellStyle name="Normal 9 2 5 5 2 4" xfId="14335"/>
    <cellStyle name="Normal 9 2 5 5 3" xfId="14336"/>
    <cellStyle name="Normal 9 2 5 5 3 2" xfId="14337"/>
    <cellStyle name="Normal 9 2 5 5 4" xfId="14338"/>
    <cellStyle name="Normal 9 2 5 5 5" xfId="14339"/>
    <cellStyle name="Normal 9 2 5 6" xfId="14340"/>
    <cellStyle name="Normal 9 2 5 6 2" xfId="14341"/>
    <cellStyle name="Normal 9 2 5 6 2 2" xfId="14342"/>
    <cellStyle name="Normal 9 2 5 6 3" xfId="14343"/>
    <cellStyle name="Normal 9 2 5 6 4" xfId="14344"/>
    <cellStyle name="Normal 9 2 5 7" xfId="14345"/>
    <cellStyle name="Normal 9 2 5 7 2" xfId="14346"/>
    <cellStyle name="Normal 9 2 5 8" xfId="14347"/>
    <cellStyle name="Normal 9 2 5 9" xfId="14348"/>
    <cellStyle name="Normal 9 2 6" xfId="14349"/>
    <cellStyle name="Normal 9 2 6 2" xfId="14350"/>
    <cellStyle name="Normal 9 2 6 2 2" xfId="14351"/>
    <cellStyle name="Normal 9 2 6 2 2 2" xfId="14352"/>
    <cellStyle name="Normal 9 2 6 2 2 2 2" xfId="14353"/>
    <cellStyle name="Normal 9 2 6 2 2 2 2 2" xfId="14354"/>
    <cellStyle name="Normal 9 2 6 2 2 2 3" xfId="14355"/>
    <cellStyle name="Normal 9 2 6 2 2 2 4" xfId="14356"/>
    <cellStyle name="Normal 9 2 6 2 2 3" xfId="14357"/>
    <cellStyle name="Normal 9 2 6 2 2 3 2" xfId="14358"/>
    <cellStyle name="Normal 9 2 6 2 2 4" xfId="14359"/>
    <cellStyle name="Normal 9 2 6 2 2 5" xfId="14360"/>
    <cellStyle name="Normal 9 2 6 2 3" xfId="14361"/>
    <cellStyle name="Normal 9 2 6 2 3 2" xfId="14362"/>
    <cellStyle name="Normal 9 2 6 2 3 2 2" xfId="14363"/>
    <cellStyle name="Normal 9 2 6 2 3 3" xfId="14364"/>
    <cellStyle name="Normal 9 2 6 2 3 4" xfId="14365"/>
    <cellStyle name="Normal 9 2 6 2 4" xfId="14366"/>
    <cellStyle name="Normal 9 2 6 2 4 2" xfId="14367"/>
    <cellStyle name="Normal 9 2 6 2 5" xfId="14368"/>
    <cellStyle name="Normal 9 2 6 2 6" xfId="14369"/>
    <cellStyle name="Normal 9 2 6 3" xfId="14370"/>
    <cellStyle name="Normal 9 2 6 3 2" xfId="14371"/>
    <cellStyle name="Normal 9 2 6 3 2 2" xfId="14372"/>
    <cellStyle name="Normal 9 2 6 3 2 2 2" xfId="14373"/>
    <cellStyle name="Normal 9 2 6 3 2 3" xfId="14374"/>
    <cellStyle name="Normal 9 2 6 3 2 4" xfId="14375"/>
    <cellStyle name="Normal 9 2 6 3 3" xfId="14376"/>
    <cellStyle name="Normal 9 2 6 3 3 2" xfId="14377"/>
    <cellStyle name="Normal 9 2 6 3 4" xfId="14378"/>
    <cellStyle name="Normal 9 2 6 3 5" xfId="14379"/>
    <cellStyle name="Normal 9 2 6 4" xfId="14380"/>
    <cellStyle name="Normal 9 2 6 4 2" xfId="14381"/>
    <cellStyle name="Normal 9 2 6 4 2 2" xfId="14382"/>
    <cellStyle name="Normal 9 2 6 4 3" xfId="14383"/>
    <cellStyle name="Normal 9 2 6 4 4" xfId="14384"/>
    <cellStyle name="Normal 9 2 6 5" xfId="14385"/>
    <cellStyle name="Normal 9 2 6 5 2" xfId="14386"/>
    <cellStyle name="Normal 9 2 6 6" xfId="14387"/>
    <cellStyle name="Normal 9 2 6 7" xfId="14388"/>
    <cellStyle name="Normal 9 2 7" xfId="14389"/>
    <cellStyle name="Normal 9 2 7 2" xfId="14390"/>
    <cellStyle name="Normal 9 2 7 2 2" xfId="14391"/>
    <cellStyle name="Normal 9 2 7 2 2 2" xfId="14392"/>
    <cellStyle name="Normal 9 2 7 2 2 2 2" xfId="14393"/>
    <cellStyle name="Normal 9 2 7 2 2 3" xfId="14394"/>
    <cellStyle name="Normal 9 2 7 2 2 4" xfId="14395"/>
    <cellStyle name="Normal 9 2 7 2 3" xfId="14396"/>
    <cellStyle name="Normal 9 2 7 2 3 2" xfId="14397"/>
    <cellStyle name="Normal 9 2 7 2 4" xfId="14398"/>
    <cellStyle name="Normal 9 2 7 2 5" xfId="14399"/>
    <cellStyle name="Normal 9 2 7 3" xfId="14400"/>
    <cellStyle name="Normal 9 2 7 3 2" xfId="14401"/>
    <cellStyle name="Normal 9 2 7 3 2 2" xfId="14402"/>
    <cellStyle name="Normal 9 2 7 3 3" xfId="14403"/>
    <cellStyle name="Normal 9 2 7 3 4" xfId="14404"/>
    <cellStyle name="Normal 9 2 7 4" xfId="14405"/>
    <cellStyle name="Normal 9 2 7 4 2" xfId="14406"/>
    <cellStyle name="Normal 9 2 7 5" xfId="14407"/>
    <cellStyle name="Normal 9 2 7 6" xfId="14408"/>
    <cellStyle name="Normal 9 2 8" xfId="14409"/>
    <cellStyle name="Normal 9 2 8 2" xfId="14410"/>
    <cellStyle name="Normal 9 2 8 2 2" xfId="14411"/>
    <cellStyle name="Normal 9 2 8 2 2 2" xfId="14412"/>
    <cellStyle name="Normal 9 2 8 2 2 2 2" xfId="14413"/>
    <cellStyle name="Normal 9 2 8 2 2 3" xfId="14414"/>
    <cellStyle name="Normal 9 2 8 2 2 4" xfId="14415"/>
    <cellStyle name="Normal 9 2 8 2 3" xfId="14416"/>
    <cellStyle name="Normal 9 2 8 2 3 2" xfId="14417"/>
    <cellStyle name="Normal 9 2 8 2 4" xfId="14418"/>
    <cellStyle name="Normal 9 2 8 2 5" xfId="14419"/>
    <cellStyle name="Normal 9 2 8 3" xfId="14420"/>
    <cellStyle name="Normal 9 2 8 3 2" xfId="14421"/>
    <cellStyle name="Normal 9 2 8 3 2 2" xfId="14422"/>
    <cellStyle name="Normal 9 2 8 3 3" xfId="14423"/>
    <cellStyle name="Normal 9 2 8 3 4" xfId="14424"/>
    <cellStyle name="Normal 9 2 8 4" xfId="14425"/>
    <cellStyle name="Normal 9 2 8 4 2" xfId="14426"/>
    <cellStyle name="Normal 9 2 8 5" xfId="14427"/>
    <cellStyle name="Normal 9 2 8 6" xfId="14428"/>
    <cellStyle name="Normal 9 2 9" xfId="14429"/>
    <cellStyle name="Normal 9 2 9 2" xfId="14430"/>
    <cellStyle name="Normal 9 2 9 2 2" xfId="14431"/>
    <cellStyle name="Normal 9 2 9 2 2 2" xfId="14432"/>
    <cellStyle name="Normal 9 2 9 2 3" xfId="14433"/>
    <cellStyle name="Normal 9 2 9 2 4" xfId="14434"/>
    <cellStyle name="Normal 9 2 9 3" xfId="14435"/>
    <cellStyle name="Normal 9 2 9 3 2" xfId="14436"/>
    <cellStyle name="Normal 9 2 9 4" xfId="14437"/>
    <cellStyle name="Normal 9 2 9 5" xfId="14438"/>
    <cellStyle name="Normal 9 20" xfId="14439"/>
    <cellStyle name="Normal 9 3" xfId="14440"/>
    <cellStyle name="Normal 9 3 10" xfId="14441"/>
    <cellStyle name="Normal 9 3 10 2" xfId="14442"/>
    <cellStyle name="Normal 9 3 10 2 2" xfId="14443"/>
    <cellStyle name="Normal 9 3 10 3" xfId="14444"/>
    <cellStyle name="Normal 9 3 10 4" xfId="14445"/>
    <cellStyle name="Normal 9 3 11" xfId="14446"/>
    <cellStyle name="Normal 9 3 11 2" xfId="14447"/>
    <cellStyle name="Normal 9 3 11 2 2" xfId="14448"/>
    <cellStyle name="Normal 9 3 11 3" xfId="14449"/>
    <cellStyle name="Normal 9 3 12" xfId="14450"/>
    <cellStyle name="Normal 9 3 12 2" xfId="14451"/>
    <cellStyle name="Normal 9 3 12 2 2" xfId="14452"/>
    <cellStyle name="Normal 9 3 12 3" xfId="14453"/>
    <cellStyle name="Normal 9 3 13" xfId="14454"/>
    <cellStyle name="Normal 9 3 13 2" xfId="14455"/>
    <cellStyle name="Normal 9 3 14" xfId="14456"/>
    <cellStyle name="Normal 9 3 15" xfId="14457"/>
    <cellStyle name="Normal 9 3 16" xfId="14458"/>
    <cellStyle name="Normal 9 3 17" xfId="14459"/>
    <cellStyle name="Normal 9 3 2" xfId="14460"/>
    <cellStyle name="Normal 9 3 2 10" xfId="14461"/>
    <cellStyle name="Normal 9 3 2 2" xfId="14462"/>
    <cellStyle name="Normal 9 3 2 2 2" xfId="14463"/>
    <cellStyle name="Normal 9 3 2 2 2 2" xfId="14464"/>
    <cellStyle name="Normal 9 3 2 2 2 2 2" xfId="14465"/>
    <cellStyle name="Normal 9 3 2 2 2 2 2 2" xfId="14466"/>
    <cellStyle name="Normal 9 3 2 2 2 2 2 2 2" xfId="14467"/>
    <cellStyle name="Normal 9 3 2 2 2 2 2 2 2 2" xfId="14468"/>
    <cellStyle name="Normal 9 3 2 2 2 2 2 2 3" xfId="14469"/>
    <cellStyle name="Normal 9 3 2 2 2 2 2 2 4" xfId="14470"/>
    <cellStyle name="Normal 9 3 2 2 2 2 2 3" xfId="14471"/>
    <cellStyle name="Normal 9 3 2 2 2 2 2 3 2" xfId="14472"/>
    <cellStyle name="Normal 9 3 2 2 2 2 2 4" xfId="14473"/>
    <cellStyle name="Normal 9 3 2 2 2 2 2 5" xfId="14474"/>
    <cellStyle name="Normal 9 3 2 2 2 2 3" xfId="14475"/>
    <cellStyle name="Normal 9 3 2 2 2 2 3 2" xfId="14476"/>
    <cellStyle name="Normal 9 3 2 2 2 2 3 2 2" xfId="14477"/>
    <cellStyle name="Normal 9 3 2 2 2 2 3 3" xfId="14478"/>
    <cellStyle name="Normal 9 3 2 2 2 2 3 4" xfId="14479"/>
    <cellStyle name="Normal 9 3 2 2 2 2 4" xfId="14480"/>
    <cellStyle name="Normal 9 3 2 2 2 2 4 2" xfId="14481"/>
    <cellStyle name="Normal 9 3 2 2 2 2 5" xfId="14482"/>
    <cellStyle name="Normal 9 3 2 2 2 2 6" xfId="14483"/>
    <cellStyle name="Normal 9 3 2 2 2 3" xfId="14484"/>
    <cellStyle name="Normal 9 3 2 2 2 3 2" xfId="14485"/>
    <cellStyle name="Normal 9 3 2 2 2 3 2 2" xfId="14486"/>
    <cellStyle name="Normal 9 3 2 2 2 3 2 2 2" xfId="14487"/>
    <cellStyle name="Normal 9 3 2 2 2 3 2 3" xfId="14488"/>
    <cellStyle name="Normal 9 3 2 2 2 3 2 4" xfId="14489"/>
    <cellStyle name="Normal 9 3 2 2 2 3 3" xfId="14490"/>
    <cellStyle name="Normal 9 3 2 2 2 3 3 2" xfId="14491"/>
    <cellStyle name="Normal 9 3 2 2 2 3 4" xfId="14492"/>
    <cellStyle name="Normal 9 3 2 2 2 3 5" xfId="14493"/>
    <cellStyle name="Normal 9 3 2 2 2 4" xfId="14494"/>
    <cellStyle name="Normal 9 3 2 2 2 4 2" xfId="14495"/>
    <cellStyle name="Normal 9 3 2 2 2 4 2 2" xfId="14496"/>
    <cellStyle name="Normal 9 3 2 2 2 4 3" xfId="14497"/>
    <cellStyle name="Normal 9 3 2 2 2 4 4" xfId="14498"/>
    <cellStyle name="Normal 9 3 2 2 2 5" xfId="14499"/>
    <cellStyle name="Normal 9 3 2 2 2 5 2" xfId="14500"/>
    <cellStyle name="Normal 9 3 2 2 2 6" xfId="14501"/>
    <cellStyle name="Normal 9 3 2 2 2 7" xfId="14502"/>
    <cellStyle name="Normal 9 3 2 2 3" xfId="14503"/>
    <cellStyle name="Normal 9 3 2 2 3 2" xfId="14504"/>
    <cellStyle name="Normal 9 3 2 2 3 2 2" xfId="14505"/>
    <cellStyle name="Normal 9 3 2 2 3 2 2 2" xfId="14506"/>
    <cellStyle name="Normal 9 3 2 2 3 2 2 2 2" xfId="14507"/>
    <cellStyle name="Normal 9 3 2 2 3 2 2 3" xfId="14508"/>
    <cellStyle name="Normal 9 3 2 2 3 2 2 4" xfId="14509"/>
    <cellStyle name="Normal 9 3 2 2 3 2 3" xfId="14510"/>
    <cellStyle name="Normal 9 3 2 2 3 2 3 2" xfId="14511"/>
    <cellStyle name="Normal 9 3 2 2 3 2 4" xfId="14512"/>
    <cellStyle name="Normal 9 3 2 2 3 2 5" xfId="14513"/>
    <cellStyle name="Normal 9 3 2 2 3 3" xfId="14514"/>
    <cellStyle name="Normal 9 3 2 2 3 3 2" xfId="14515"/>
    <cellStyle name="Normal 9 3 2 2 3 3 2 2" xfId="14516"/>
    <cellStyle name="Normal 9 3 2 2 3 3 3" xfId="14517"/>
    <cellStyle name="Normal 9 3 2 2 3 3 4" xfId="14518"/>
    <cellStyle name="Normal 9 3 2 2 3 4" xfId="14519"/>
    <cellStyle name="Normal 9 3 2 2 3 4 2" xfId="14520"/>
    <cellStyle name="Normal 9 3 2 2 3 5" xfId="14521"/>
    <cellStyle name="Normal 9 3 2 2 3 6" xfId="14522"/>
    <cellStyle name="Normal 9 3 2 2 4" xfId="14523"/>
    <cellStyle name="Normal 9 3 2 2 4 2" xfId="14524"/>
    <cellStyle name="Normal 9 3 2 2 4 2 2" xfId="14525"/>
    <cellStyle name="Normal 9 3 2 2 4 2 2 2" xfId="14526"/>
    <cellStyle name="Normal 9 3 2 2 4 2 2 2 2" xfId="14527"/>
    <cellStyle name="Normal 9 3 2 2 4 2 2 3" xfId="14528"/>
    <cellStyle name="Normal 9 3 2 2 4 2 2 4" xfId="14529"/>
    <cellStyle name="Normal 9 3 2 2 4 2 3" xfId="14530"/>
    <cellStyle name="Normal 9 3 2 2 4 2 3 2" xfId="14531"/>
    <cellStyle name="Normal 9 3 2 2 4 2 4" xfId="14532"/>
    <cellStyle name="Normal 9 3 2 2 4 2 5" xfId="14533"/>
    <cellStyle name="Normal 9 3 2 2 4 3" xfId="14534"/>
    <cellStyle name="Normal 9 3 2 2 4 3 2" xfId="14535"/>
    <cellStyle name="Normal 9 3 2 2 4 3 2 2" xfId="14536"/>
    <cellStyle name="Normal 9 3 2 2 4 3 3" xfId="14537"/>
    <cellStyle name="Normal 9 3 2 2 4 3 4" xfId="14538"/>
    <cellStyle name="Normal 9 3 2 2 4 4" xfId="14539"/>
    <cellStyle name="Normal 9 3 2 2 4 4 2" xfId="14540"/>
    <cellStyle name="Normal 9 3 2 2 4 5" xfId="14541"/>
    <cellStyle name="Normal 9 3 2 2 4 6" xfId="14542"/>
    <cellStyle name="Normal 9 3 2 2 5" xfId="14543"/>
    <cellStyle name="Normal 9 3 2 2 5 2" xfId="14544"/>
    <cellStyle name="Normal 9 3 2 2 5 2 2" xfId="14545"/>
    <cellStyle name="Normal 9 3 2 2 5 2 2 2" xfId="14546"/>
    <cellStyle name="Normal 9 3 2 2 5 2 3" xfId="14547"/>
    <cellStyle name="Normal 9 3 2 2 5 2 4" xfId="14548"/>
    <cellStyle name="Normal 9 3 2 2 5 3" xfId="14549"/>
    <cellStyle name="Normal 9 3 2 2 5 3 2" xfId="14550"/>
    <cellStyle name="Normal 9 3 2 2 5 4" xfId="14551"/>
    <cellStyle name="Normal 9 3 2 2 5 5" xfId="14552"/>
    <cellStyle name="Normal 9 3 2 2 6" xfId="14553"/>
    <cellStyle name="Normal 9 3 2 2 6 2" xfId="14554"/>
    <cellStyle name="Normal 9 3 2 2 6 2 2" xfId="14555"/>
    <cellStyle name="Normal 9 3 2 2 6 3" xfId="14556"/>
    <cellStyle name="Normal 9 3 2 2 6 4" xfId="14557"/>
    <cellStyle name="Normal 9 3 2 2 7" xfId="14558"/>
    <cellStyle name="Normal 9 3 2 2 7 2" xfId="14559"/>
    <cellStyle name="Normal 9 3 2 2 8" xfId="14560"/>
    <cellStyle name="Normal 9 3 2 2 9" xfId="14561"/>
    <cellStyle name="Normal 9 3 2 3" xfId="14562"/>
    <cellStyle name="Normal 9 3 2 3 2" xfId="14563"/>
    <cellStyle name="Normal 9 3 2 3 2 2" xfId="14564"/>
    <cellStyle name="Normal 9 3 2 3 2 2 2" xfId="14565"/>
    <cellStyle name="Normal 9 3 2 3 2 2 2 2" xfId="14566"/>
    <cellStyle name="Normal 9 3 2 3 2 2 2 2 2" xfId="14567"/>
    <cellStyle name="Normal 9 3 2 3 2 2 2 3" xfId="14568"/>
    <cellStyle name="Normal 9 3 2 3 2 2 2 4" xfId="14569"/>
    <cellStyle name="Normal 9 3 2 3 2 2 3" xfId="14570"/>
    <cellStyle name="Normal 9 3 2 3 2 2 3 2" xfId="14571"/>
    <cellStyle name="Normal 9 3 2 3 2 2 4" xfId="14572"/>
    <cellStyle name="Normal 9 3 2 3 2 2 5" xfId="14573"/>
    <cellStyle name="Normal 9 3 2 3 2 3" xfId="14574"/>
    <cellStyle name="Normal 9 3 2 3 2 3 2" xfId="14575"/>
    <cellStyle name="Normal 9 3 2 3 2 3 2 2" xfId="14576"/>
    <cellStyle name="Normal 9 3 2 3 2 3 3" xfId="14577"/>
    <cellStyle name="Normal 9 3 2 3 2 3 4" xfId="14578"/>
    <cellStyle name="Normal 9 3 2 3 2 4" xfId="14579"/>
    <cellStyle name="Normal 9 3 2 3 2 4 2" xfId="14580"/>
    <cellStyle name="Normal 9 3 2 3 2 5" xfId="14581"/>
    <cellStyle name="Normal 9 3 2 3 2 6" xfId="14582"/>
    <cellStyle name="Normal 9 3 2 3 3" xfId="14583"/>
    <cellStyle name="Normal 9 3 2 3 3 2" xfId="14584"/>
    <cellStyle name="Normal 9 3 2 3 3 2 2" xfId="14585"/>
    <cellStyle name="Normal 9 3 2 3 3 2 2 2" xfId="14586"/>
    <cellStyle name="Normal 9 3 2 3 3 2 3" xfId="14587"/>
    <cellStyle name="Normal 9 3 2 3 3 2 4" xfId="14588"/>
    <cellStyle name="Normal 9 3 2 3 3 3" xfId="14589"/>
    <cellStyle name="Normal 9 3 2 3 3 3 2" xfId="14590"/>
    <cellStyle name="Normal 9 3 2 3 3 4" xfId="14591"/>
    <cellStyle name="Normal 9 3 2 3 3 5" xfId="14592"/>
    <cellStyle name="Normal 9 3 2 3 4" xfId="14593"/>
    <cellStyle name="Normal 9 3 2 3 4 2" xfId="14594"/>
    <cellStyle name="Normal 9 3 2 3 4 2 2" xfId="14595"/>
    <cellStyle name="Normal 9 3 2 3 4 3" xfId="14596"/>
    <cellStyle name="Normal 9 3 2 3 4 4" xfId="14597"/>
    <cellStyle name="Normal 9 3 2 3 5" xfId="14598"/>
    <cellStyle name="Normal 9 3 2 3 5 2" xfId="14599"/>
    <cellStyle name="Normal 9 3 2 3 6" xfId="14600"/>
    <cellStyle name="Normal 9 3 2 3 7" xfId="14601"/>
    <cellStyle name="Normal 9 3 2 4" xfId="14602"/>
    <cellStyle name="Normal 9 3 2 4 2" xfId="14603"/>
    <cellStyle name="Normal 9 3 2 4 2 2" xfId="14604"/>
    <cellStyle name="Normal 9 3 2 4 2 2 2" xfId="14605"/>
    <cellStyle name="Normal 9 3 2 4 2 2 2 2" xfId="14606"/>
    <cellStyle name="Normal 9 3 2 4 2 2 3" xfId="14607"/>
    <cellStyle name="Normal 9 3 2 4 2 2 4" xfId="14608"/>
    <cellStyle name="Normal 9 3 2 4 2 3" xfId="14609"/>
    <cellStyle name="Normal 9 3 2 4 2 3 2" xfId="14610"/>
    <cellStyle name="Normal 9 3 2 4 2 4" xfId="14611"/>
    <cellStyle name="Normal 9 3 2 4 2 5" xfId="14612"/>
    <cellStyle name="Normal 9 3 2 4 3" xfId="14613"/>
    <cellStyle name="Normal 9 3 2 4 3 2" xfId="14614"/>
    <cellStyle name="Normal 9 3 2 4 3 2 2" xfId="14615"/>
    <cellStyle name="Normal 9 3 2 4 3 3" xfId="14616"/>
    <cellStyle name="Normal 9 3 2 4 3 4" xfId="14617"/>
    <cellStyle name="Normal 9 3 2 4 4" xfId="14618"/>
    <cellStyle name="Normal 9 3 2 4 4 2" xfId="14619"/>
    <cellStyle name="Normal 9 3 2 4 5" xfId="14620"/>
    <cellStyle name="Normal 9 3 2 4 6" xfId="14621"/>
    <cellStyle name="Normal 9 3 2 5" xfId="14622"/>
    <cellStyle name="Normal 9 3 2 5 2" xfId="14623"/>
    <cellStyle name="Normal 9 3 2 5 2 2" xfId="14624"/>
    <cellStyle name="Normal 9 3 2 5 2 2 2" xfId="14625"/>
    <cellStyle name="Normal 9 3 2 5 2 2 2 2" xfId="14626"/>
    <cellStyle name="Normal 9 3 2 5 2 2 3" xfId="14627"/>
    <cellStyle name="Normal 9 3 2 5 2 2 4" xfId="14628"/>
    <cellStyle name="Normal 9 3 2 5 2 3" xfId="14629"/>
    <cellStyle name="Normal 9 3 2 5 2 3 2" xfId="14630"/>
    <cellStyle name="Normal 9 3 2 5 2 4" xfId="14631"/>
    <cellStyle name="Normal 9 3 2 5 2 5" xfId="14632"/>
    <cellStyle name="Normal 9 3 2 5 3" xfId="14633"/>
    <cellStyle name="Normal 9 3 2 5 3 2" xfId="14634"/>
    <cellStyle name="Normal 9 3 2 5 3 2 2" xfId="14635"/>
    <cellStyle name="Normal 9 3 2 5 3 3" xfId="14636"/>
    <cellStyle name="Normal 9 3 2 5 3 4" xfId="14637"/>
    <cellStyle name="Normal 9 3 2 5 4" xfId="14638"/>
    <cellStyle name="Normal 9 3 2 5 4 2" xfId="14639"/>
    <cellStyle name="Normal 9 3 2 5 5" xfId="14640"/>
    <cellStyle name="Normal 9 3 2 5 6" xfId="14641"/>
    <cellStyle name="Normal 9 3 2 6" xfId="14642"/>
    <cellStyle name="Normal 9 3 2 6 2" xfId="14643"/>
    <cellStyle name="Normal 9 3 2 6 2 2" xfId="14644"/>
    <cellStyle name="Normal 9 3 2 6 2 2 2" xfId="14645"/>
    <cellStyle name="Normal 9 3 2 6 2 3" xfId="14646"/>
    <cellStyle name="Normal 9 3 2 6 2 4" xfId="14647"/>
    <cellStyle name="Normal 9 3 2 6 3" xfId="14648"/>
    <cellStyle name="Normal 9 3 2 6 3 2" xfId="14649"/>
    <cellStyle name="Normal 9 3 2 6 4" xfId="14650"/>
    <cellStyle name="Normal 9 3 2 6 5" xfId="14651"/>
    <cellStyle name="Normal 9 3 2 7" xfId="14652"/>
    <cellStyle name="Normal 9 3 2 7 2" xfId="14653"/>
    <cellStyle name="Normal 9 3 2 7 2 2" xfId="14654"/>
    <cellStyle name="Normal 9 3 2 7 3" xfId="14655"/>
    <cellStyle name="Normal 9 3 2 7 4" xfId="14656"/>
    <cellStyle name="Normal 9 3 2 8" xfId="14657"/>
    <cellStyle name="Normal 9 3 2 8 2" xfId="14658"/>
    <cellStyle name="Normal 9 3 2 9" xfId="14659"/>
    <cellStyle name="Normal 9 3 3" xfId="14660"/>
    <cellStyle name="Normal 9 3 3 2" xfId="14661"/>
    <cellStyle name="Normal 9 3 3 2 2" xfId="14662"/>
    <cellStyle name="Normal 9 3 3 2 2 2" xfId="14663"/>
    <cellStyle name="Normal 9 3 3 2 2 2 2" xfId="14664"/>
    <cellStyle name="Normal 9 3 3 2 2 2 2 2" xfId="14665"/>
    <cellStyle name="Normal 9 3 3 2 2 2 2 2 2" xfId="14666"/>
    <cellStyle name="Normal 9 3 3 2 2 2 2 3" xfId="14667"/>
    <cellStyle name="Normal 9 3 3 2 2 2 2 4" xfId="14668"/>
    <cellStyle name="Normal 9 3 3 2 2 2 3" xfId="14669"/>
    <cellStyle name="Normal 9 3 3 2 2 2 3 2" xfId="14670"/>
    <cellStyle name="Normal 9 3 3 2 2 2 4" xfId="14671"/>
    <cellStyle name="Normal 9 3 3 2 2 2 5" xfId="14672"/>
    <cellStyle name="Normal 9 3 3 2 2 3" xfId="14673"/>
    <cellStyle name="Normal 9 3 3 2 2 3 2" xfId="14674"/>
    <cellStyle name="Normal 9 3 3 2 2 3 2 2" xfId="14675"/>
    <cellStyle name="Normal 9 3 3 2 2 3 3" xfId="14676"/>
    <cellStyle name="Normal 9 3 3 2 2 3 4" xfId="14677"/>
    <cellStyle name="Normal 9 3 3 2 2 4" xfId="14678"/>
    <cellStyle name="Normal 9 3 3 2 2 4 2" xfId="14679"/>
    <cellStyle name="Normal 9 3 3 2 2 5" xfId="14680"/>
    <cellStyle name="Normal 9 3 3 2 2 6" xfId="14681"/>
    <cellStyle name="Normal 9 3 3 2 3" xfId="14682"/>
    <cellStyle name="Normal 9 3 3 2 3 2" xfId="14683"/>
    <cellStyle name="Normal 9 3 3 2 3 2 2" xfId="14684"/>
    <cellStyle name="Normal 9 3 3 2 3 2 2 2" xfId="14685"/>
    <cellStyle name="Normal 9 3 3 2 3 2 3" xfId="14686"/>
    <cellStyle name="Normal 9 3 3 2 3 2 4" xfId="14687"/>
    <cellStyle name="Normal 9 3 3 2 3 3" xfId="14688"/>
    <cellStyle name="Normal 9 3 3 2 3 3 2" xfId="14689"/>
    <cellStyle name="Normal 9 3 3 2 3 4" xfId="14690"/>
    <cellStyle name="Normal 9 3 3 2 3 5" xfId="14691"/>
    <cellStyle name="Normal 9 3 3 2 4" xfId="14692"/>
    <cellStyle name="Normal 9 3 3 2 4 2" xfId="14693"/>
    <cellStyle name="Normal 9 3 3 2 4 2 2" xfId="14694"/>
    <cellStyle name="Normal 9 3 3 2 4 3" xfId="14695"/>
    <cellStyle name="Normal 9 3 3 2 4 4" xfId="14696"/>
    <cellStyle name="Normal 9 3 3 2 5" xfId="14697"/>
    <cellStyle name="Normal 9 3 3 2 5 2" xfId="14698"/>
    <cellStyle name="Normal 9 3 3 2 6" xfId="14699"/>
    <cellStyle name="Normal 9 3 3 2 7" xfId="14700"/>
    <cellStyle name="Normal 9 3 3 3" xfId="14701"/>
    <cellStyle name="Normal 9 3 3 3 2" xfId="14702"/>
    <cellStyle name="Normal 9 3 3 3 2 2" xfId="14703"/>
    <cellStyle name="Normal 9 3 3 3 2 2 2" xfId="14704"/>
    <cellStyle name="Normal 9 3 3 3 2 2 2 2" xfId="14705"/>
    <cellStyle name="Normal 9 3 3 3 2 2 3" xfId="14706"/>
    <cellStyle name="Normal 9 3 3 3 2 2 4" xfId="14707"/>
    <cellStyle name="Normal 9 3 3 3 2 3" xfId="14708"/>
    <cellStyle name="Normal 9 3 3 3 2 3 2" xfId="14709"/>
    <cellStyle name="Normal 9 3 3 3 2 4" xfId="14710"/>
    <cellStyle name="Normal 9 3 3 3 2 5" xfId="14711"/>
    <cellStyle name="Normal 9 3 3 3 3" xfId="14712"/>
    <cellStyle name="Normal 9 3 3 3 3 2" xfId="14713"/>
    <cellStyle name="Normal 9 3 3 3 3 2 2" xfId="14714"/>
    <cellStyle name="Normal 9 3 3 3 3 3" xfId="14715"/>
    <cellStyle name="Normal 9 3 3 3 3 4" xfId="14716"/>
    <cellStyle name="Normal 9 3 3 3 4" xfId="14717"/>
    <cellStyle name="Normal 9 3 3 3 4 2" xfId="14718"/>
    <cellStyle name="Normal 9 3 3 3 5" xfId="14719"/>
    <cellStyle name="Normal 9 3 3 3 6" xfId="14720"/>
    <cellStyle name="Normal 9 3 3 4" xfId="14721"/>
    <cellStyle name="Normal 9 3 3 4 2" xfId="14722"/>
    <cellStyle name="Normal 9 3 3 4 2 2" xfId="14723"/>
    <cellStyle name="Normal 9 3 3 4 2 2 2" xfId="14724"/>
    <cellStyle name="Normal 9 3 3 4 2 2 2 2" xfId="14725"/>
    <cellStyle name="Normal 9 3 3 4 2 2 3" xfId="14726"/>
    <cellStyle name="Normal 9 3 3 4 2 2 4" xfId="14727"/>
    <cellStyle name="Normal 9 3 3 4 2 3" xfId="14728"/>
    <cellStyle name="Normal 9 3 3 4 2 3 2" xfId="14729"/>
    <cellStyle name="Normal 9 3 3 4 2 4" xfId="14730"/>
    <cellStyle name="Normal 9 3 3 4 2 5" xfId="14731"/>
    <cellStyle name="Normal 9 3 3 4 3" xfId="14732"/>
    <cellStyle name="Normal 9 3 3 4 3 2" xfId="14733"/>
    <cellStyle name="Normal 9 3 3 4 3 2 2" xfId="14734"/>
    <cellStyle name="Normal 9 3 3 4 3 3" xfId="14735"/>
    <cellStyle name="Normal 9 3 3 4 3 4" xfId="14736"/>
    <cellStyle name="Normal 9 3 3 4 4" xfId="14737"/>
    <cellStyle name="Normal 9 3 3 4 4 2" xfId="14738"/>
    <cellStyle name="Normal 9 3 3 4 5" xfId="14739"/>
    <cellStyle name="Normal 9 3 3 4 6" xfId="14740"/>
    <cellStyle name="Normal 9 3 3 5" xfId="14741"/>
    <cellStyle name="Normal 9 3 3 5 2" xfId="14742"/>
    <cellStyle name="Normal 9 3 3 5 2 2" xfId="14743"/>
    <cellStyle name="Normal 9 3 3 5 2 2 2" xfId="14744"/>
    <cellStyle name="Normal 9 3 3 5 2 3" xfId="14745"/>
    <cellStyle name="Normal 9 3 3 5 2 4" xfId="14746"/>
    <cellStyle name="Normal 9 3 3 5 3" xfId="14747"/>
    <cellStyle name="Normal 9 3 3 5 3 2" xfId="14748"/>
    <cellStyle name="Normal 9 3 3 5 4" xfId="14749"/>
    <cellStyle name="Normal 9 3 3 5 5" xfId="14750"/>
    <cellStyle name="Normal 9 3 3 6" xfId="14751"/>
    <cellStyle name="Normal 9 3 3 6 2" xfId="14752"/>
    <cellStyle name="Normal 9 3 3 6 2 2" xfId="14753"/>
    <cellStyle name="Normal 9 3 3 6 3" xfId="14754"/>
    <cellStyle name="Normal 9 3 3 6 4" xfId="14755"/>
    <cellStyle name="Normal 9 3 3 7" xfId="14756"/>
    <cellStyle name="Normal 9 3 3 7 2" xfId="14757"/>
    <cellStyle name="Normal 9 3 3 8" xfId="14758"/>
    <cellStyle name="Normal 9 3 3 9" xfId="14759"/>
    <cellStyle name="Normal 9 3 4" xfId="14760"/>
    <cellStyle name="Normal 9 3 4 2" xfId="14761"/>
    <cellStyle name="Normal 9 3 4 2 2" xfId="14762"/>
    <cellStyle name="Normal 9 3 4 2 2 2" xfId="14763"/>
    <cellStyle name="Normal 9 3 4 2 2 2 2" xfId="14764"/>
    <cellStyle name="Normal 9 3 4 2 2 2 2 2" xfId="14765"/>
    <cellStyle name="Normal 9 3 4 2 2 2 2 2 2" xfId="14766"/>
    <cellStyle name="Normal 9 3 4 2 2 2 2 3" xfId="14767"/>
    <cellStyle name="Normal 9 3 4 2 2 2 2 4" xfId="14768"/>
    <cellStyle name="Normal 9 3 4 2 2 2 3" xfId="14769"/>
    <cellStyle name="Normal 9 3 4 2 2 2 3 2" xfId="14770"/>
    <cellStyle name="Normal 9 3 4 2 2 2 4" xfId="14771"/>
    <cellStyle name="Normal 9 3 4 2 2 2 5" xfId="14772"/>
    <cellStyle name="Normal 9 3 4 2 2 3" xfId="14773"/>
    <cellStyle name="Normal 9 3 4 2 2 3 2" xfId="14774"/>
    <cellStyle name="Normal 9 3 4 2 2 3 2 2" xfId="14775"/>
    <cellStyle name="Normal 9 3 4 2 2 3 3" xfId="14776"/>
    <cellStyle name="Normal 9 3 4 2 2 3 4" xfId="14777"/>
    <cellStyle name="Normal 9 3 4 2 2 4" xfId="14778"/>
    <cellStyle name="Normal 9 3 4 2 2 4 2" xfId="14779"/>
    <cellStyle name="Normal 9 3 4 2 2 5" xfId="14780"/>
    <cellStyle name="Normal 9 3 4 2 2 6" xfId="14781"/>
    <cellStyle name="Normal 9 3 4 2 3" xfId="14782"/>
    <cellStyle name="Normal 9 3 4 2 3 2" xfId="14783"/>
    <cellStyle name="Normal 9 3 4 2 3 2 2" xfId="14784"/>
    <cellStyle name="Normal 9 3 4 2 3 2 2 2" xfId="14785"/>
    <cellStyle name="Normal 9 3 4 2 3 2 3" xfId="14786"/>
    <cellStyle name="Normal 9 3 4 2 3 2 4" xfId="14787"/>
    <cellStyle name="Normal 9 3 4 2 3 3" xfId="14788"/>
    <cellStyle name="Normal 9 3 4 2 3 3 2" xfId="14789"/>
    <cellStyle name="Normal 9 3 4 2 3 4" xfId="14790"/>
    <cellStyle name="Normal 9 3 4 2 3 5" xfId="14791"/>
    <cellStyle name="Normal 9 3 4 2 4" xfId="14792"/>
    <cellStyle name="Normal 9 3 4 2 4 2" xfId="14793"/>
    <cellStyle name="Normal 9 3 4 2 4 2 2" xfId="14794"/>
    <cellStyle name="Normal 9 3 4 2 4 3" xfId="14795"/>
    <cellStyle name="Normal 9 3 4 2 4 4" xfId="14796"/>
    <cellStyle name="Normal 9 3 4 2 5" xfId="14797"/>
    <cellStyle name="Normal 9 3 4 2 5 2" xfId="14798"/>
    <cellStyle name="Normal 9 3 4 2 6" xfId="14799"/>
    <cellStyle name="Normal 9 3 4 2 7" xfId="14800"/>
    <cellStyle name="Normal 9 3 4 3" xfId="14801"/>
    <cellStyle name="Normal 9 3 4 3 2" xfId="14802"/>
    <cellStyle name="Normal 9 3 4 3 2 2" xfId="14803"/>
    <cellStyle name="Normal 9 3 4 3 2 2 2" xfId="14804"/>
    <cellStyle name="Normal 9 3 4 3 2 2 2 2" xfId="14805"/>
    <cellStyle name="Normal 9 3 4 3 2 2 3" xfId="14806"/>
    <cellStyle name="Normal 9 3 4 3 2 2 4" xfId="14807"/>
    <cellStyle name="Normal 9 3 4 3 2 3" xfId="14808"/>
    <cellStyle name="Normal 9 3 4 3 2 3 2" xfId="14809"/>
    <cellStyle name="Normal 9 3 4 3 2 4" xfId="14810"/>
    <cellStyle name="Normal 9 3 4 3 2 5" xfId="14811"/>
    <cellStyle name="Normal 9 3 4 3 3" xfId="14812"/>
    <cellStyle name="Normal 9 3 4 3 3 2" xfId="14813"/>
    <cellStyle name="Normal 9 3 4 3 3 2 2" xfId="14814"/>
    <cellStyle name="Normal 9 3 4 3 3 3" xfId="14815"/>
    <cellStyle name="Normal 9 3 4 3 3 4" xfId="14816"/>
    <cellStyle name="Normal 9 3 4 3 4" xfId="14817"/>
    <cellStyle name="Normal 9 3 4 3 4 2" xfId="14818"/>
    <cellStyle name="Normal 9 3 4 3 5" xfId="14819"/>
    <cellStyle name="Normal 9 3 4 3 6" xfId="14820"/>
    <cellStyle name="Normal 9 3 4 4" xfId="14821"/>
    <cellStyle name="Normal 9 3 4 4 2" xfId="14822"/>
    <cellStyle name="Normal 9 3 4 4 2 2" xfId="14823"/>
    <cellStyle name="Normal 9 3 4 4 2 2 2" xfId="14824"/>
    <cellStyle name="Normal 9 3 4 4 2 2 2 2" xfId="14825"/>
    <cellStyle name="Normal 9 3 4 4 2 2 3" xfId="14826"/>
    <cellStyle name="Normal 9 3 4 4 2 2 4" xfId="14827"/>
    <cellStyle name="Normal 9 3 4 4 2 3" xfId="14828"/>
    <cellStyle name="Normal 9 3 4 4 2 3 2" xfId="14829"/>
    <cellStyle name="Normal 9 3 4 4 2 4" xfId="14830"/>
    <cellStyle name="Normal 9 3 4 4 2 5" xfId="14831"/>
    <cellStyle name="Normal 9 3 4 4 3" xfId="14832"/>
    <cellStyle name="Normal 9 3 4 4 3 2" xfId="14833"/>
    <cellStyle name="Normal 9 3 4 4 3 2 2" xfId="14834"/>
    <cellStyle name="Normal 9 3 4 4 3 3" xfId="14835"/>
    <cellStyle name="Normal 9 3 4 4 3 4" xfId="14836"/>
    <cellStyle name="Normal 9 3 4 4 4" xfId="14837"/>
    <cellStyle name="Normal 9 3 4 4 4 2" xfId="14838"/>
    <cellStyle name="Normal 9 3 4 4 5" xfId="14839"/>
    <cellStyle name="Normal 9 3 4 4 6" xfId="14840"/>
    <cellStyle name="Normal 9 3 4 5" xfId="14841"/>
    <cellStyle name="Normal 9 3 4 5 2" xfId="14842"/>
    <cellStyle name="Normal 9 3 4 5 2 2" xfId="14843"/>
    <cellStyle name="Normal 9 3 4 5 2 2 2" xfId="14844"/>
    <cellStyle name="Normal 9 3 4 5 2 3" xfId="14845"/>
    <cellStyle name="Normal 9 3 4 5 2 4" xfId="14846"/>
    <cellStyle name="Normal 9 3 4 5 3" xfId="14847"/>
    <cellStyle name="Normal 9 3 4 5 3 2" xfId="14848"/>
    <cellStyle name="Normal 9 3 4 5 4" xfId="14849"/>
    <cellStyle name="Normal 9 3 4 5 5" xfId="14850"/>
    <cellStyle name="Normal 9 3 4 6" xfId="14851"/>
    <cellStyle name="Normal 9 3 4 6 2" xfId="14852"/>
    <cellStyle name="Normal 9 3 4 6 2 2" xfId="14853"/>
    <cellStyle name="Normal 9 3 4 6 3" xfId="14854"/>
    <cellStyle name="Normal 9 3 4 6 4" xfId="14855"/>
    <cellStyle name="Normal 9 3 4 7" xfId="14856"/>
    <cellStyle name="Normal 9 3 4 7 2" xfId="14857"/>
    <cellStyle name="Normal 9 3 4 8" xfId="14858"/>
    <cellStyle name="Normal 9 3 4 9" xfId="14859"/>
    <cellStyle name="Normal 9 3 5" xfId="14860"/>
    <cellStyle name="Normal 9 3 5 2" xfId="14861"/>
    <cellStyle name="Normal 9 3 5 2 2" xfId="14862"/>
    <cellStyle name="Normal 9 3 5 2 2 2" xfId="14863"/>
    <cellStyle name="Normal 9 3 5 2 2 2 2" xfId="14864"/>
    <cellStyle name="Normal 9 3 5 2 2 2 2 2" xfId="14865"/>
    <cellStyle name="Normal 9 3 5 2 2 2 3" xfId="14866"/>
    <cellStyle name="Normal 9 3 5 2 2 2 4" xfId="14867"/>
    <cellStyle name="Normal 9 3 5 2 2 3" xfId="14868"/>
    <cellStyle name="Normal 9 3 5 2 2 3 2" xfId="14869"/>
    <cellStyle name="Normal 9 3 5 2 2 4" xfId="14870"/>
    <cellStyle name="Normal 9 3 5 2 2 5" xfId="14871"/>
    <cellStyle name="Normal 9 3 5 2 3" xfId="14872"/>
    <cellStyle name="Normal 9 3 5 2 3 2" xfId="14873"/>
    <cellStyle name="Normal 9 3 5 2 3 2 2" xfId="14874"/>
    <cellStyle name="Normal 9 3 5 2 3 3" xfId="14875"/>
    <cellStyle name="Normal 9 3 5 2 3 4" xfId="14876"/>
    <cellStyle name="Normal 9 3 5 2 4" xfId="14877"/>
    <cellStyle name="Normal 9 3 5 2 4 2" xfId="14878"/>
    <cellStyle name="Normal 9 3 5 2 5" xfId="14879"/>
    <cellStyle name="Normal 9 3 5 2 6" xfId="14880"/>
    <cellStyle name="Normal 9 3 5 3" xfId="14881"/>
    <cellStyle name="Normal 9 3 5 3 2" xfId="14882"/>
    <cellStyle name="Normal 9 3 5 3 2 2" xfId="14883"/>
    <cellStyle name="Normal 9 3 5 3 2 2 2" xfId="14884"/>
    <cellStyle name="Normal 9 3 5 3 2 3" xfId="14885"/>
    <cellStyle name="Normal 9 3 5 3 2 4" xfId="14886"/>
    <cellStyle name="Normal 9 3 5 3 3" xfId="14887"/>
    <cellStyle name="Normal 9 3 5 3 3 2" xfId="14888"/>
    <cellStyle name="Normal 9 3 5 3 4" xfId="14889"/>
    <cellStyle name="Normal 9 3 5 3 5" xfId="14890"/>
    <cellStyle name="Normal 9 3 5 4" xfId="14891"/>
    <cellStyle name="Normal 9 3 5 4 2" xfId="14892"/>
    <cellStyle name="Normal 9 3 5 4 2 2" xfId="14893"/>
    <cellStyle name="Normal 9 3 5 4 3" xfId="14894"/>
    <cellStyle name="Normal 9 3 5 4 4" xfId="14895"/>
    <cellStyle name="Normal 9 3 5 5" xfId="14896"/>
    <cellStyle name="Normal 9 3 5 5 2" xfId="14897"/>
    <cellStyle name="Normal 9 3 5 6" xfId="14898"/>
    <cellStyle name="Normal 9 3 5 7" xfId="14899"/>
    <cellStyle name="Normal 9 3 6" xfId="14900"/>
    <cellStyle name="Normal 9 3 6 2" xfId="14901"/>
    <cellStyle name="Normal 9 3 6 2 2" xfId="14902"/>
    <cellStyle name="Normal 9 3 6 2 2 2" xfId="14903"/>
    <cellStyle name="Normal 9 3 6 2 2 2 2" xfId="14904"/>
    <cellStyle name="Normal 9 3 6 2 2 3" xfId="14905"/>
    <cellStyle name="Normal 9 3 6 2 2 4" xfId="14906"/>
    <cellStyle name="Normal 9 3 6 2 3" xfId="14907"/>
    <cellStyle name="Normal 9 3 6 2 3 2" xfId="14908"/>
    <cellStyle name="Normal 9 3 6 2 4" xfId="14909"/>
    <cellStyle name="Normal 9 3 6 2 5" xfId="14910"/>
    <cellStyle name="Normal 9 3 6 3" xfId="14911"/>
    <cellStyle name="Normal 9 3 6 3 2" xfId="14912"/>
    <cellStyle name="Normal 9 3 6 3 2 2" xfId="14913"/>
    <cellStyle name="Normal 9 3 6 3 3" xfId="14914"/>
    <cellStyle name="Normal 9 3 6 3 4" xfId="14915"/>
    <cellStyle name="Normal 9 3 6 4" xfId="14916"/>
    <cellStyle name="Normal 9 3 6 4 2" xfId="14917"/>
    <cellStyle name="Normal 9 3 6 5" xfId="14918"/>
    <cellStyle name="Normal 9 3 6 6" xfId="14919"/>
    <cellStyle name="Normal 9 3 7" xfId="14920"/>
    <cellStyle name="Normal 9 3 7 2" xfId="14921"/>
    <cellStyle name="Normal 9 3 7 2 2" xfId="14922"/>
    <cellStyle name="Normal 9 3 7 2 2 2" xfId="14923"/>
    <cellStyle name="Normal 9 3 7 2 2 2 2" xfId="14924"/>
    <cellStyle name="Normal 9 3 7 2 2 3" xfId="14925"/>
    <cellStyle name="Normal 9 3 7 2 2 4" xfId="14926"/>
    <cellStyle name="Normal 9 3 7 2 3" xfId="14927"/>
    <cellStyle name="Normal 9 3 7 2 3 2" xfId="14928"/>
    <cellStyle name="Normal 9 3 7 2 4" xfId="14929"/>
    <cellStyle name="Normal 9 3 7 2 5" xfId="14930"/>
    <cellStyle name="Normal 9 3 7 3" xfId="14931"/>
    <cellStyle name="Normal 9 3 7 3 2" xfId="14932"/>
    <cellStyle name="Normal 9 3 7 3 2 2" xfId="14933"/>
    <cellStyle name="Normal 9 3 7 3 3" xfId="14934"/>
    <cellStyle name="Normal 9 3 7 3 4" xfId="14935"/>
    <cellStyle name="Normal 9 3 7 4" xfId="14936"/>
    <cellStyle name="Normal 9 3 7 4 2" xfId="14937"/>
    <cellStyle name="Normal 9 3 7 5" xfId="14938"/>
    <cellStyle name="Normal 9 3 7 6" xfId="14939"/>
    <cellStyle name="Normal 9 3 8" xfId="14940"/>
    <cellStyle name="Normal 9 3 8 2" xfId="14941"/>
    <cellStyle name="Normal 9 3 8 2 2" xfId="14942"/>
    <cellStyle name="Normal 9 3 8 2 2 2" xfId="14943"/>
    <cellStyle name="Normal 9 3 8 2 3" xfId="14944"/>
    <cellStyle name="Normal 9 3 8 2 4" xfId="14945"/>
    <cellStyle name="Normal 9 3 8 3" xfId="14946"/>
    <cellStyle name="Normal 9 3 8 3 2" xfId="14947"/>
    <cellStyle name="Normal 9 3 8 4" xfId="14948"/>
    <cellStyle name="Normal 9 3 8 5" xfId="14949"/>
    <cellStyle name="Normal 9 3 9" xfId="14950"/>
    <cellStyle name="Normal 9 3 9 2" xfId="14951"/>
    <cellStyle name="Normal 9 3 9 2 2" xfId="14952"/>
    <cellStyle name="Normal 9 3 9 2 2 2" xfId="14953"/>
    <cellStyle name="Normal 9 3 9 2 3" xfId="14954"/>
    <cellStyle name="Normal 9 3 9 2 4" xfId="14955"/>
    <cellStyle name="Normal 9 3 9 3" xfId="14956"/>
    <cellStyle name="Normal 9 3 9 3 2" xfId="14957"/>
    <cellStyle name="Normal 9 3 9 4" xfId="14958"/>
    <cellStyle name="Normal 9 3 9 5" xfId="14959"/>
    <cellStyle name="Normal 9 4" xfId="14960"/>
    <cellStyle name="Normal 9 4 10" xfId="14961"/>
    <cellStyle name="Normal 9 4 11" xfId="14962"/>
    <cellStyle name="Normal 9 4 11 2" xfId="14963"/>
    <cellStyle name="Normal 9 4 12" xfId="14964"/>
    <cellStyle name="Normal 9 4 13" xfId="14965"/>
    <cellStyle name="Normal 9 4 14" xfId="14966"/>
    <cellStyle name="Normal 9 4 2" xfId="14967"/>
    <cellStyle name="Normal 9 4 2 2" xfId="14968"/>
    <cellStyle name="Normal 9 4 2 2 2" xfId="14969"/>
    <cellStyle name="Normal 9 4 2 2 2 2" xfId="14970"/>
    <cellStyle name="Normal 9 4 2 2 2 2 2" xfId="14971"/>
    <cellStyle name="Normal 9 4 2 2 2 2 2 2" xfId="14972"/>
    <cellStyle name="Normal 9 4 2 2 2 2 2 2 2" xfId="14973"/>
    <cellStyle name="Normal 9 4 2 2 2 2 2 3" xfId="14974"/>
    <cellStyle name="Normal 9 4 2 2 2 2 2 4" xfId="14975"/>
    <cellStyle name="Normal 9 4 2 2 2 2 3" xfId="14976"/>
    <cellStyle name="Normal 9 4 2 2 2 2 3 2" xfId="14977"/>
    <cellStyle name="Normal 9 4 2 2 2 2 4" xfId="14978"/>
    <cellStyle name="Normal 9 4 2 2 2 2 5" xfId="14979"/>
    <cellStyle name="Normal 9 4 2 2 2 3" xfId="14980"/>
    <cellStyle name="Normal 9 4 2 2 2 3 2" xfId="14981"/>
    <cellStyle name="Normal 9 4 2 2 2 3 2 2" xfId="14982"/>
    <cellStyle name="Normal 9 4 2 2 2 3 3" xfId="14983"/>
    <cellStyle name="Normal 9 4 2 2 2 3 4" xfId="14984"/>
    <cellStyle name="Normal 9 4 2 2 2 4" xfId="14985"/>
    <cellStyle name="Normal 9 4 2 2 2 4 2" xfId="14986"/>
    <cellStyle name="Normal 9 4 2 2 2 5" xfId="14987"/>
    <cellStyle name="Normal 9 4 2 2 2 6" xfId="14988"/>
    <cellStyle name="Normal 9 4 2 2 3" xfId="14989"/>
    <cellStyle name="Normal 9 4 2 2 3 2" xfId="14990"/>
    <cellStyle name="Normal 9 4 2 2 3 2 2" xfId="14991"/>
    <cellStyle name="Normal 9 4 2 2 3 2 2 2" xfId="14992"/>
    <cellStyle name="Normal 9 4 2 2 3 2 3" xfId="14993"/>
    <cellStyle name="Normal 9 4 2 2 3 2 4" xfId="14994"/>
    <cellStyle name="Normal 9 4 2 2 3 3" xfId="14995"/>
    <cellStyle name="Normal 9 4 2 2 3 3 2" xfId="14996"/>
    <cellStyle name="Normal 9 4 2 2 3 4" xfId="14997"/>
    <cellStyle name="Normal 9 4 2 2 3 5" xfId="14998"/>
    <cellStyle name="Normal 9 4 2 2 4" xfId="14999"/>
    <cellStyle name="Normal 9 4 2 2 4 2" xfId="15000"/>
    <cellStyle name="Normal 9 4 2 2 4 2 2" xfId="15001"/>
    <cellStyle name="Normal 9 4 2 2 4 3" xfId="15002"/>
    <cellStyle name="Normal 9 4 2 2 4 4" xfId="15003"/>
    <cellStyle name="Normal 9 4 2 2 5" xfId="15004"/>
    <cellStyle name="Normal 9 4 2 2 5 2" xfId="15005"/>
    <cellStyle name="Normal 9 4 2 2 6" xfId="15006"/>
    <cellStyle name="Normal 9 4 2 2 7" xfId="15007"/>
    <cellStyle name="Normal 9 4 2 3" xfId="15008"/>
    <cellStyle name="Normal 9 4 2 3 2" xfId="15009"/>
    <cellStyle name="Normal 9 4 2 3 2 2" xfId="15010"/>
    <cellStyle name="Normal 9 4 2 3 2 2 2" xfId="15011"/>
    <cellStyle name="Normal 9 4 2 3 2 2 2 2" xfId="15012"/>
    <cellStyle name="Normal 9 4 2 3 2 2 3" xfId="15013"/>
    <cellStyle name="Normal 9 4 2 3 2 2 4" xfId="15014"/>
    <cellStyle name="Normal 9 4 2 3 2 3" xfId="15015"/>
    <cellStyle name="Normal 9 4 2 3 2 3 2" xfId="15016"/>
    <cellStyle name="Normal 9 4 2 3 2 4" xfId="15017"/>
    <cellStyle name="Normal 9 4 2 3 2 5" xfId="15018"/>
    <cellStyle name="Normal 9 4 2 3 3" xfId="15019"/>
    <cellStyle name="Normal 9 4 2 3 3 2" xfId="15020"/>
    <cellStyle name="Normal 9 4 2 3 3 2 2" xfId="15021"/>
    <cellStyle name="Normal 9 4 2 3 3 3" xfId="15022"/>
    <cellStyle name="Normal 9 4 2 3 3 4" xfId="15023"/>
    <cellStyle name="Normal 9 4 2 3 4" xfId="15024"/>
    <cellStyle name="Normal 9 4 2 3 4 2" xfId="15025"/>
    <cellStyle name="Normal 9 4 2 3 5" xfId="15026"/>
    <cellStyle name="Normal 9 4 2 3 6" xfId="15027"/>
    <cellStyle name="Normal 9 4 2 4" xfId="15028"/>
    <cellStyle name="Normal 9 4 2 4 2" xfId="15029"/>
    <cellStyle name="Normal 9 4 2 4 2 2" xfId="15030"/>
    <cellStyle name="Normal 9 4 2 4 2 2 2" xfId="15031"/>
    <cellStyle name="Normal 9 4 2 4 2 2 2 2" xfId="15032"/>
    <cellStyle name="Normal 9 4 2 4 2 2 3" xfId="15033"/>
    <cellStyle name="Normal 9 4 2 4 2 2 4" xfId="15034"/>
    <cellStyle name="Normal 9 4 2 4 2 3" xfId="15035"/>
    <cellStyle name="Normal 9 4 2 4 2 3 2" xfId="15036"/>
    <cellStyle name="Normal 9 4 2 4 2 4" xfId="15037"/>
    <cellStyle name="Normal 9 4 2 4 2 5" xfId="15038"/>
    <cellStyle name="Normal 9 4 2 4 3" xfId="15039"/>
    <cellStyle name="Normal 9 4 2 4 3 2" xfId="15040"/>
    <cellStyle name="Normal 9 4 2 4 3 2 2" xfId="15041"/>
    <cellStyle name="Normal 9 4 2 4 3 3" xfId="15042"/>
    <cellStyle name="Normal 9 4 2 4 3 4" xfId="15043"/>
    <cellStyle name="Normal 9 4 2 4 4" xfId="15044"/>
    <cellStyle name="Normal 9 4 2 4 4 2" xfId="15045"/>
    <cellStyle name="Normal 9 4 2 4 5" xfId="15046"/>
    <cellStyle name="Normal 9 4 2 4 6" xfId="15047"/>
    <cellStyle name="Normal 9 4 2 5" xfId="15048"/>
    <cellStyle name="Normal 9 4 2 5 2" xfId="15049"/>
    <cellStyle name="Normal 9 4 2 5 2 2" xfId="15050"/>
    <cellStyle name="Normal 9 4 2 5 2 2 2" xfId="15051"/>
    <cellStyle name="Normal 9 4 2 5 2 3" xfId="15052"/>
    <cellStyle name="Normal 9 4 2 5 2 4" xfId="15053"/>
    <cellStyle name="Normal 9 4 2 5 3" xfId="15054"/>
    <cellStyle name="Normal 9 4 2 5 3 2" xfId="15055"/>
    <cellStyle name="Normal 9 4 2 5 4" xfId="15056"/>
    <cellStyle name="Normal 9 4 2 5 5" xfId="15057"/>
    <cellStyle name="Normal 9 4 2 6" xfId="15058"/>
    <cellStyle name="Normal 9 4 2 6 2" xfId="15059"/>
    <cellStyle name="Normal 9 4 2 6 2 2" xfId="15060"/>
    <cellStyle name="Normal 9 4 2 6 3" xfId="15061"/>
    <cellStyle name="Normal 9 4 2 6 4" xfId="15062"/>
    <cellStyle name="Normal 9 4 2 7" xfId="15063"/>
    <cellStyle name="Normal 9 4 2 7 2" xfId="15064"/>
    <cellStyle name="Normal 9 4 2 8" xfId="15065"/>
    <cellStyle name="Normal 9 4 2 9" xfId="15066"/>
    <cellStyle name="Normal 9 4 3" xfId="15067"/>
    <cellStyle name="Normal 9 4 3 2" xfId="15068"/>
    <cellStyle name="Normal 9 4 3 2 2" xfId="15069"/>
    <cellStyle name="Normal 9 4 3 2 2 2" xfId="15070"/>
    <cellStyle name="Normal 9 4 3 2 2 2 2" xfId="15071"/>
    <cellStyle name="Normal 9 4 3 2 2 2 2 2" xfId="15072"/>
    <cellStyle name="Normal 9 4 3 2 2 2 3" xfId="15073"/>
    <cellStyle name="Normal 9 4 3 2 2 2 4" xfId="15074"/>
    <cellStyle name="Normal 9 4 3 2 2 3" xfId="15075"/>
    <cellStyle name="Normal 9 4 3 2 2 3 2" xfId="15076"/>
    <cellStyle name="Normal 9 4 3 2 2 4" xfId="15077"/>
    <cellStyle name="Normal 9 4 3 2 2 5" xfId="15078"/>
    <cellStyle name="Normal 9 4 3 2 3" xfId="15079"/>
    <cellStyle name="Normal 9 4 3 2 3 2" xfId="15080"/>
    <cellStyle name="Normal 9 4 3 2 3 2 2" xfId="15081"/>
    <cellStyle name="Normal 9 4 3 2 3 3" xfId="15082"/>
    <cellStyle name="Normal 9 4 3 2 3 4" xfId="15083"/>
    <cellStyle name="Normal 9 4 3 2 4" xfId="15084"/>
    <cellStyle name="Normal 9 4 3 2 4 2" xfId="15085"/>
    <cellStyle name="Normal 9 4 3 2 5" xfId="15086"/>
    <cellStyle name="Normal 9 4 3 2 6" xfId="15087"/>
    <cellStyle name="Normal 9 4 3 3" xfId="15088"/>
    <cellStyle name="Normal 9 4 3 3 2" xfId="15089"/>
    <cellStyle name="Normal 9 4 3 3 2 2" xfId="15090"/>
    <cellStyle name="Normal 9 4 3 3 2 2 2" xfId="15091"/>
    <cellStyle name="Normal 9 4 3 3 2 3" xfId="15092"/>
    <cellStyle name="Normal 9 4 3 3 2 4" xfId="15093"/>
    <cellStyle name="Normal 9 4 3 3 3" xfId="15094"/>
    <cellStyle name="Normal 9 4 3 3 3 2" xfId="15095"/>
    <cellStyle name="Normal 9 4 3 3 4" xfId="15096"/>
    <cellStyle name="Normal 9 4 3 3 5" xfId="15097"/>
    <cellStyle name="Normal 9 4 3 4" xfId="15098"/>
    <cellStyle name="Normal 9 4 3 4 2" xfId="15099"/>
    <cellStyle name="Normal 9 4 3 4 2 2" xfId="15100"/>
    <cellStyle name="Normal 9 4 3 4 3" xfId="15101"/>
    <cellStyle name="Normal 9 4 3 4 4" xfId="15102"/>
    <cellStyle name="Normal 9 4 3 5" xfId="15103"/>
    <cellStyle name="Normal 9 4 3 5 2" xfId="15104"/>
    <cellStyle name="Normal 9 4 3 6" xfId="15105"/>
    <cellStyle name="Normal 9 4 3 7" xfId="15106"/>
    <cellStyle name="Normal 9 4 4" xfId="15107"/>
    <cellStyle name="Normal 9 4 4 2" xfId="15108"/>
    <cellStyle name="Normal 9 4 4 2 2" xfId="15109"/>
    <cellStyle name="Normal 9 4 4 2 2 2" xfId="15110"/>
    <cellStyle name="Normal 9 4 4 2 2 2 2" xfId="15111"/>
    <cellStyle name="Normal 9 4 4 2 2 3" xfId="15112"/>
    <cellStyle name="Normal 9 4 4 2 2 4" xfId="15113"/>
    <cellStyle name="Normal 9 4 4 2 3" xfId="15114"/>
    <cellStyle name="Normal 9 4 4 2 3 2" xfId="15115"/>
    <cellStyle name="Normal 9 4 4 2 4" xfId="15116"/>
    <cellStyle name="Normal 9 4 4 2 5" xfId="15117"/>
    <cellStyle name="Normal 9 4 4 3" xfId="15118"/>
    <cellStyle name="Normal 9 4 4 3 2" xfId="15119"/>
    <cellStyle name="Normal 9 4 4 3 2 2" xfId="15120"/>
    <cellStyle name="Normal 9 4 4 3 3" xfId="15121"/>
    <cellStyle name="Normal 9 4 4 3 4" xfId="15122"/>
    <cellStyle name="Normal 9 4 4 4" xfId="15123"/>
    <cellStyle name="Normal 9 4 4 4 2" xfId="15124"/>
    <cellStyle name="Normal 9 4 4 5" xfId="15125"/>
    <cellStyle name="Normal 9 4 4 6" xfId="15126"/>
    <cellStyle name="Normal 9 4 5" xfId="15127"/>
    <cellStyle name="Normal 9 4 5 2" xfId="15128"/>
    <cellStyle name="Normal 9 4 5 2 2" xfId="15129"/>
    <cellStyle name="Normal 9 4 5 2 2 2" xfId="15130"/>
    <cellStyle name="Normal 9 4 5 2 2 2 2" xfId="15131"/>
    <cellStyle name="Normal 9 4 5 2 2 3" xfId="15132"/>
    <cellStyle name="Normal 9 4 5 2 2 4" xfId="15133"/>
    <cellStyle name="Normal 9 4 5 2 3" xfId="15134"/>
    <cellStyle name="Normal 9 4 5 2 3 2" xfId="15135"/>
    <cellStyle name="Normal 9 4 5 2 4" xfId="15136"/>
    <cellStyle name="Normal 9 4 5 2 5" xfId="15137"/>
    <cellStyle name="Normal 9 4 5 3" xfId="15138"/>
    <cellStyle name="Normal 9 4 5 3 2" xfId="15139"/>
    <cellStyle name="Normal 9 4 5 3 2 2" xfId="15140"/>
    <cellStyle name="Normal 9 4 5 3 3" xfId="15141"/>
    <cellStyle name="Normal 9 4 5 3 4" xfId="15142"/>
    <cellStyle name="Normal 9 4 5 4" xfId="15143"/>
    <cellStyle name="Normal 9 4 5 4 2" xfId="15144"/>
    <cellStyle name="Normal 9 4 5 5" xfId="15145"/>
    <cellStyle name="Normal 9 4 5 6" xfId="15146"/>
    <cellStyle name="Normal 9 4 6" xfId="15147"/>
    <cellStyle name="Normal 9 4 6 2" xfId="15148"/>
    <cellStyle name="Normal 9 4 6 2 2" xfId="15149"/>
    <cellStyle name="Normal 9 4 6 2 2 2" xfId="15150"/>
    <cellStyle name="Normal 9 4 6 2 3" xfId="15151"/>
    <cellStyle name="Normal 9 4 6 2 4" xfId="15152"/>
    <cellStyle name="Normal 9 4 6 3" xfId="15153"/>
    <cellStyle name="Normal 9 4 6 3 2" xfId="15154"/>
    <cellStyle name="Normal 9 4 6 4" xfId="15155"/>
    <cellStyle name="Normal 9 4 6 5" xfId="15156"/>
    <cellStyle name="Normal 9 4 7" xfId="15157"/>
    <cellStyle name="Normal 9 4 7 2" xfId="15158"/>
    <cellStyle name="Normal 9 4 7 2 2" xfId="15159"/>
    <cellStyle name="Normal 9 4 7 3" xfId="15160"/>
    <cellStyle name="Normal 9 4 7 4" xfId="15161"/>
    <cellStyle name="Normal 9 4 8" xfId="15162"/>
    <cellStyle name="Normal 9 4 9" xfId="15163"/>
    <cellStyle name="Normal 9 4 9 2" xfId="15164"/>
    <cellStyle name="Normal 9 4 9 2 2" xfId="15165"/>
    <cellStyle name="Normal 9 4 9 3" xfId="15166"/>
    <cellStyle name="Normal 9 5" xfId="15167"/>
    <cellStyle name="Normal 9 5 10" xfId="15168"/>
    <cellStyle name="Normal 9 5 2" xfId="15169"/>
    <cellStyle name="Normal 9 5 2 2" xfId="15170"/>
    <cellStyle name="Normal 9 5 2 2 2" xfId="15171"/>
    <cellStyle name="Normal 9 5 2 2 2 2" xfId="15172"/>
    <cellStyle name="Normal 9 5 2 2 2 2 2" xfId="15173"/>
    <cellStyle name="Normal 9 5 2 2 2 2 2 2" xfId="15174"/>
    <cellStyle name="Normal 9 5 2 2 2 2 3" xfId="15175"/>
    <cellStyle name="Normal 9 5 2 2 2 2 4" xfId="15176"/>
    <cellStyle name="Normal 9 5 2 2 2 3" xfId="15177"/>
    <cellStyle name="Normal 9 5 2 2 2 3 2" xfId="15178"/>
    <cellStyle name="Normal 9 5 2 2 2 4" xfId="15179"/>
    <cellStyle name="Normal 9 5 2 2 2 5" xfId="15180"/>
    <cellStyle name="Normal 9 5 2 2 3" xfId="15181"/>
    <cellStyle name="Normal 9 5 2 2 3 2" xfId="15182"/>
    <cellStyle name="Normal 9 5 2 2 3 2 2" xfId="15183"/>
    <cellStyle name="Normal 9 5 2 2 3 3" xfId="15184"/>
    <cellStyle name="Normal 9 5 2 2 3 4" xfId="15185"/>
    <cellStyle name="Normal 9 5 2 2 4" xfId="15186"/>
    <cellStyle name="Normal 9 5 2 2 4 2" xfId="15187"/>
    <cellStyle name="Normal 9 5 2 2 5" xfId="15188"/>
    <cellStyle name="Normal 9 5 2 2 6" xfId="15189"/>
    <cellStyle name="Normal 9 5 2 3" xfId="15190"/>
    <cellStyle name="Normal 9 5 2 3 2" xfId="15191"/>
    <cellStyle name="Normal 9 5 2 3 2 2" xfId="15192"/>
    <cellStyle name="Normal 9 5 2 3 2 2 2" xfId="15193"/>
    <cellStyle name="Normal 9 5 2 3 2 3" xfId="15194"/>
    <cellStyle name="Normal 9 5 2 3 2 4" xfId="15195"/>
    <cellStyle name="Normal 9 5 2 3 3" xfId="15196"/>
    <cellStyle name="Normal 9 5 2 3 3 2" xfId="15197"/>
    <cellStyle name="Normal 9 5 2 3 4" xfId="15198"/>
    <cellStyle name="Normal 9 5 2 3 5" xfId="15199"/>
    <cellStyle name="Normal 9 5 2 4" xfId="15200"/>
    <cellStyle name="Normal 9 5 2 4 2" xfId="15201"/>
    <cellStyle name="Normal 9 5 2 4 2 2" xfId="15202"/>
    <cellStyle name="Normal 9 5 2 4 3" xfId="15203"/>
    <cellStyle name="Normal 9 5 2 4 4" xfId="15204"/>
    <cellStyle name="Normal 9 5 2 5" xfId="15205"/>
    <cellStyle name="Normal 9 5 2 5 2" xfId="15206"/>
    <cellStyle name="Normal 9 5 2 6" xfId="15207"/>
    <cellStyle name="Normal 9 5 2 7" xfId="15208"/>
    <cellStyle name="Normal 9 5 3" xfId="15209"/>
    <cellStyle name="Normal 9 5 3 2" xfId="15210"/>
    <cellStyle name="Normal 9 5 3 2 2" xfId="15211"/>
    <cellStyle name="Normal 9 5 3 2 2 2" xfId="15212"/>
    <cellStyle name="Normal 9 5 3 2 2 2 2" xfId="15213"/>
    <cellStyle name="Normal 9 5 3 2 2 3" xfId="15214"/>
    <cellStyle name="Normal 9 5 3 2 2 4" xfId="15215"/>
    <cellStyle name="Normal 9 5 3 2 3" xfId="15216"/>
    <cellStyle name="Normal 9 5 3 2 3 2" xfId="15217"/>
    <cellStyle name="Normal 9 5 3 2 4" xfId="15218"/>
    <cellStyle name="Normal 9 5 3 2 5" xfId="15219"/>
    <cellStyle name="Normal 9 5 3 3" xfId="15220"/>
    <cellStyle name="Normal 9 5 3 3 2" xfId="15221"/>
    <cellStyle name="Normal 9 5 3 3 2 2" xfId="15222"/>
    <cellStyle name="Normal 9 5 3 3 3" xfId="15223"/>
    <cellStyle name="Normal 9 5 3 3 4" xfId="15224"/>
    <cellStyle name="Normal 9 5 3 4" xfId="15225"/>
    <cellStyle name="Normal 9 5 3 4 2" xfId="15226"/>
    <cellStyle name="Normal 9 5 3 5" xfId="15227"/>
    <cellStyle name="Normal 9 5 3 6" xfId="15228"/>
    <cellStyle name="Normal 9 5 4" xfId="15229"/>
    <cellStyle name="Normal 9 5 4 2" xfId="15230"/>
    <cellStyle name="Normal 9 5 4 2 2" xfId="15231"/>
    <cellStyle name="Normal 9 5 4 2 2 2" xfId="15232"/>
    <cellStyle name="Normal 9 5 4 2 2 2 2" xfId="15233"/>
    <cellStyle name="Normal 9 5 4 2 2 3" xfId="15234"/>
    <cellStyle name="Normal 9 5 4 2 2 4" xfId="15235"/>
    <cellStyle name="Normal 9 5 4 2 3" xfId="15236"/>
    <cellStyle name="Normal 9 5 4 2 3 2" xfId="15237"/>
    <cellStyle name="Normal 9 5 4 2 4" xfId="15238"/>
    <cellStyle name="Normal 9 5 4 2 5" xfId="15239"/>
    <cellStyle name="Normal 9 5 4 3" xfId="15240"/>
    <cellStyle name="Normal 9 5 4 3 2" xfId="15241"/>
    <cellStyle name="Normal 9 5 4 3 2 2" xfId="15242"/>
    <cellStyle name="Normal 9 5 4 3 3" xfId="15243"/>
    <cellStyle name="Normal 9 5 4 3 4" xfId="15244"/>
    <cellStyle name="Normal 9 5 4 4" xfId="15245"/>
    <cellStyle name="Normal 9 5 4 4 2" xfId="15246"/>
    <cellStyle name="Normal 9 5 4 5" xfId="15247"/>
    <cellStyle name="Normal 9 5 4 6" xfId="15248"/>
    <cellStyle name="Normal 9 5 5" xfId="15249"/>
    <cellStyle name="Normal 9 5 5 2" xfId="15250"/>
    <cellStyle name="Normal 9 5 5 2 2" xfId="15251"/>
    <cellStyle name="Normal 9 5 5 2 2 2" xfId="15252"/>
    <cellStyle name="Normal 9 5 5 2 3" xfId="15253"/>
    <cellStyle name="Normal 9 5 5 2 4" xfId="15254"/>
    <cellStyle name="Normal 9 5 5 3" xfId="15255"/>
    <cellStyle name="Normal 9 5 5 3 2" xfId="15256"/>
    <cellStyle name="Normal 9 5 5 4" xfId="15257"/>
    <cellStyle name="Normal 9 5 5 5" xfId="15258"/>
    <cellStyle name="Normal 9 5 6" xfId="15259"/>
    <cellStyle name="Normal 9 5 6 2" xfId="15260"/>
    <cellStyle name="Normal 9 5 6 2 2" xfId="15261"/>
    <cellStyle name="Normal 9 5 6 3" xfId="15262"/>
    <cellStyle name="Normal 9 5 6 4" xfId="15263"/>
    <cellStyle name="Normal 9 5 7" xfId="15264"/>
    <cellStyle name="Normal 9 5 7 2" xfId="15265"/>
    <cellStyle name="Normal 9 5 8" xfId="15266"/>
    <cellStyle name="Normal 9 5 9" xfId="15267"/>
    <cellStyle name="Normal 9 6" xfId="15268"/>
    <cellStyle name="Normal 9 6 2" xfId="15269"/>
    <cellStyle name="Normal 9 6 2 2" xfId="15270"/>
    <cellStyle name="Normal 9 6 2 2 2" xfId="15271"/>
    <cellStyle name="Normal 9 6 2 2 2 2" xfId="15272"/>
    <cellStyle name="Normal 9 6 2 2 2 2 2" xfId="15273"/>
    <cellStyle name="Normal 9 6 2 2 2 2 2 2" xfId="15274"/>
    <cellStyle name="Normal 9 6 2 2 2 2 3" xfId="15275"/>
    <cellStyle name="Normal 9 6 2 2 2 2 4" xfId="15276"/>
    <cellStyle name="Normal 9 6 2 2 2 3" xfId="15277"/>
    <cellStyle name="Normal 9 6 2 2 2 3 2" xfId="15278"/>
    <cellStyle name="Normal 9 6 2 2 2 4" xfId="15279"/>
    <cellStyle name="Normal 9 6 2 2 2 5" xfId="15280"/>
    <cellStyle name="Normal 9 6 2 2 3" xfId="15281"/>
    <cellStyle name="Normal 9 6 2 2 3 2" xfId="15282"/>
    <cellStyle name="Normal 9 6 2 2 3 2 2" xfId="15283"/>
    <cellStyle name="Normal 9 6 2 2 3 3" xfId="15284"/>
    <cellStyle name="Normal 9 6 2 2 3 4" xfId="15285"/>
    <cellStyle name="Normal 9 6 2 2 4" xfId="15286"/>
    <cellStyle name="Normal 9 6 2 2 4 2" xfId="15287"/>
    <cellStyle name="Normal 9 6 2 2 5" xfId="15288"/>
    <cellStyle name="Normal 9 6 2 2 6" xfId="15289"/>
    <cellStyle name="Normal 9 6 2 3" xfId="15290"/>
    <cellStyle name="Normal 9 6 2 3 2" xfId="15291"/>
    <cellStyle name="Normal 9 6 2 3 2 2" xfId="15292"/>
    <cellStyle name="Normal 9 6 2 3 2 2 2" xfId="15293"/>
    <cellStyle name="Normal 9 6 2 3 2 3" xfId="15294"/>
    <cellStyle name="Normal 9 6 2 3 2 4" xfId="15295"/>
    <cellStyle name="Normal 9 6 2 3 3" xfId="15296"/>
    <cellStyle name="Normal 9 6 2 3 3 2" xfId="15297"/>
    <cellStyle name="Normal 9 6 2 3 4" xfId="15298"/>
    <cellStyle name="Normal 9 6 2 3 5" xfId="15299"/>
    <cellStyle name="Normal 9 6 2 4" xfId="15300"/>
    <cellStyle name="Normal 9 6 2 4 2" xfId="15301"/>
    <cellStyle name="Normal 9 6 2 4 2 2" xfId="15302"/>
    <cellStyle name="Normal 9 6 2 4 3" xfId="15303"/>
    <cellStyle name="Normal 9 6 2 4 4" xfId="15304"/>
    <cellStyle name="Normal 9 6 2 5" xfId="15305"/>
    <cellStyle name="Normal 9 6 2 5 2" xfId="15306"/>
    <cellStyle name="Normal 9 6 2 6" xfId="15307"/>
    <cellStyle name="Normal 9 6 2 7" xfId="15308"/>
    <cellStyle name="Normal 9 6 3" xfId="15309"/>
    <cellStyle name="Normal 9 6 3 2" xfId="15310"/>
    <cellStyle name="Normal 9 6 3 2 2" xfId="15311"/>
    <cellStyle name="Normal 9 6 3 2 2 2" xfId="15312"/>
    <cellStyle name="Normal 9 6 3 2 2 2 2" xfId="15313"/>
    <cellStyle name="Normal 9 6 3 2 2 3" xfId="15314"/>
    <cellStyle name="Normal 9 6 3 2 2 4" xfId="15315"/>
    <cellStyle name="Normal 9 6 3 2 3" xfId="15316"/>
    <cellStyle name="Normal 9 6 3 2 3 2" xfId="15317"/>
    <cellStyle name="Normal 9 6 3 2 4" xfId="15318"/>
    <cellStyle name="Normal 9 6 3 2 5" xfId="15319"/>
    <cellStyle name="Normal 9 6 3 3" xfId="15320"/>
    <cellStyle name="Normal 9 6 3 3 2" xfId="15321"/>
    <cellStyle name="Normal 9 6 3 3 2 2" xfId="15322"/>
    <cellStyle name="Normal 9 6 3 3 3" xfId="15323"/>
    <cellStyle name="Normal 9 6 3 3 4" xfId="15324"/>
    <cellStyle name="Normal 9 6 3 4" xfId="15325"/>
    <cellStyle name="Normal 9 6 3 4 2" xfId="15326"/>
    <cellStyle name="Normal 9 6 3 5" xfId="15327"/>
    <cellStyle name="Normal 9 6 3 6" xfId="15328"/>
    <cellStyle name="Normal 9 6 4" xfId="15329"/>
    <cellStyle name="Normal 9 6 4 2" xfId="15330"/>
    <cellStyle name="Normal 9 6 4 2 2" xfId="15331"/>
    <cellStyle name="Normal 9 6 4 2 2 2" xfId="15332"/>
    <cellStyle name="Normal 9 6 4 2 2 2 2" xfId="15333"/>
    <cellStyle name="Normal 9 6 4 2 2 3" xfId="15334"/>
    <cellStyle name="Normal 9 6 4 2 2 4" xfId="15335"/>
    <cellStyle name="Normal 9 6 4 2 3" xfId="15336"/>
    <cellStyle name="Normal 9 6 4 2 3 2" xfId="15337"/>
    <cellStyle name="Normal 9 6 4 2 4" xfId="15338"/>
    <cellStyle name="Normal 9 6 4 2 5" xfId="15339"/>
    <cellStyle name="Normal 9 6 4 3" xfId="15340"/>
    <cellStyle name="Normal 9 6 4 3 2" xfId="15341"/>
    <cellStyle name="Normal 9 6 4 3 2 2" xfId="15342"/>
    <cellStyle name="Normal 9 6 4 3 3" xfId="15343"/>
    <cellStyle name="Normal 9 6 4 3 4" xfId="15344"/>
    <cellStyle name="Normal 9 6 4 4" xfId="15345"/>
    <cellStyle name="Normal 9 6 4 4 2" xfId="15346"/>
    <cellStyle name="Normal 9 6 4 5" xfId="15347"/>
    <cellStyle name="Normal 9 6 4 6" xfId="15348"/>
    <cellStyle name="Normal 9 6 5" xfId="15349"/>
    <cellStyle name="Normal 9 6 5 2" xfId="15350"/>
    <cellStyle name="Normal 9 6 5 2 2" xfId="15351"/>
    <cellStyle name="Normal 9 6 5 2 2 2" xfId="15352"/>
    <cellStyle name="Normal 9 6 5 2 3" xfId="15353"/>
    <cellStyle name="Normal 9 6 5 2 4" xfId="15354"/>
    <cellStyle name="Normal 9 6 5 3" xfId="15355"/>
    <cellStyle name="Normal 9 6 5 3 2" xfId="15356"/>
    <cellStyle name="Normal 9 6 5 4" xfId="15357"/>
    <cellStyle name="Normal 9 6 5 5" xfId="15358"/>
    <cellStyle name="Normal 9 6 6" xfId="15359"/>
    <cellStyle name="Normal 9 6 6 2" xfId="15360"/>
    <cellStyle name="Normal 9 6 6 2 2" xfId="15361"/>
    <cellStyle name="Normal 9 6 6 3" xfId="15362"/>
    <cellStyle name="Normal 9 6 6 4" xfId="15363"/>
    <cellStyle name="Normal 9 6 7" xfId="15364"/>
    <cellStyle name="Normal 9 6 7 2" xfId="15365"/>
    <cellStyle name="Normal 9 6 8" xfId="15366"/>
    <cellStyle name="Normal 9 6 9" xfId="15367"/>
    <cellStyle name="Normal 9 7" xfId="15368"/>
    <cellStyle name="Normal 9 7 2" xfId="15369"/>
    <cellStyle name="Normal 9 7 2 2" xfId="15370"/>
    <cellStyle name="Normal 9 7 2 2 2" xfId="15371"/>
    <cellStyle name="Normal 9 7 2 2 2 2" xfId="15372"/>
    <cellStyle name="Normal 9 7 2 2 2 2 2" xfId="15373"/>
    <cellStyle name="Normal 9 7 2 2 2 3" xfId="15374"/>
    <cellStyle name="Normal 9 7 2 2 2 4" xfId="15375"/>
    <cellStyle name="Normal 9 7 2 2 3" xfId="15376"/>
    <cellStyle name="Normal 9 7 2 2 3 2" xfId="15377"/>
    <cellStyle name="Normal 9 7 2 2 4" xfId="15378"/>
    <cellStyle name="Normal 9 7 2 2 5" xfId="15379"/>
    <cellStyle name="Normal 9 7 2 3" xfId="15380"/>
    <cellStyle name="Normal 9 7 2 3 2" xfId="15381"/>
    <cellStyle name="Normal 9 7 2 3 2 2" xfId="15382"/>
    <cellStyle name="Normal 9 7 2 3 3" xfId="15383"/>
    <cellStyle name="Normal 9 7 2 3 4" xfId="15384"/>
    <cellStyle name="Normal 9 7 2 4" xfId="15385"/>
    <cellStyle name="Normal 9 7 2 4 2" xfId="15386"/>
    <cellStyle name="Normal 9 7 2 5" xfId="15387"/>
    <cellStyle name="Normal 9 7 2 6" xfId="15388"/>
    <cellStyle name="Normal 9 7 3" xfId="15389"/>
    <cellStyle name="Normal 9 7 3 2" xfId="15390"/>
    <cellStyle name="Normal 9 7 3 2 2" xfId="15391"/>
    <cellStyle name="Normal 9 7 3 2 2 2" xfId="15392"/>
    <cellStyle name="Normal 9 7 3 2 3" xfId="15393"/>
    <cellStyle name="Normal 9 7 3 2 4" xfId="15394"/>
    <cellStyle name="Normal 9 7 3 3" xfId="15395"/>
    <cellStyle name="Normal 9 7 3 3 2" xfId="15396"/>
    <cellStyle name="Normal 9 7 3 4" xfId="15397"/>
    <cellStyle name="Normal 9 7 3 5" xfId="15398"/>
    <cellStyle name="Normal 9 7 4" xfId="15399"/>
    <cellStyle name="Normal 9 7 4 2" xfId="15400"/>
    <cellStyle name="Normal 9 7 4 2 2" xfId="15401"/>
    <cellStyle name="Normal 9 7 4 3" xfId="15402"/>
    <cellStyle name="Normal 9 7 4 4" xfId="15403"/>
    <cellStyle name="Normal 9 7 5" xfId="15404"/>
    <cellStyle name="Normal 9 7 5 2" xfId="15405"/>
    <cellStyle name="Normal 9 7 6" xfId="15406"/>
    <cellStyle name="Normal 9 7 7" xfId="15407"/>
    <cellStyle name="Normal 9 8" xfId="15408"/>
    <cellStyle name="Normal 9 8 2" xfId="15409"/>
    <cellStyle name="Normal 9 8 2 2" xfId="15410"/>
    <cellStyle name="Normal 9 8 2 2 2" xfId="15411"/>
    <cellStyle name="Normal 9 8 2 2 2 2" xfId="15412"/>
    <cellStyle name="Normal 9 8 2 2 3" xfId="15413"/>
    <cellStyle name="Normal 9 8 2 2 4" xfId="15414"/>
    <cellStyle name="Normal 9 8 2 3" xfId="15415"/>
    <cellStyle name="Normal 9 8 2 3 2" xfId="15416"/>
    <cellStyle name="Normal 9 8 2 4" xfId="15417"/>
    <cellStyle name="Normal 9 8 2 5" xfId="15418"/>
    <cellStyle name="Normal 9 8 3" xfId="15419"/>
    <cellStyle name="Normal 9 8 3 2" xfId="15420"/>
    <cellStyle name="Normal 9 8 3 2 2" xfId="15421"/>
    <cellStyle name="Normal 9 8 3 3" xfId="15422"/>
    <cellStyle name="Normal 9 8 3 4" xfId="15423"/>
    <cellStyle name="Normal 9 8 4" xfId="15424"/>
    <cellStyle name="Normal 9 8 4 2" xfId="15425"/>
    <cellStyle name="Normal 9 8 5" xfId="15426"/>
    <cellStyle name="Normal 9 8 6" xfId="15427"/>
    <cellStyle name="Normal 9 9" xfId="15428"/>
    <cellStyle name="Normal 9 9 2" xfId="15429"/>
    <cellStyle name="Normal 9 9 2 2" xfId="15430"/>
    <cellStyle name="Normal 9 9 2 2 2" xfId="15431"/>
    <cellStyle name="Normal 9 9 2 2 2 2" xfId="15432"/>
    <cellStyle name="Normal 9 9 2 2 3" xfId="15433"/>
    <cellStyle name="Normal 9 9 2 2 4" xfId="15434"/>
    <cellStyle name="Normal 9 9 2 3" xfId="15435"/>
    <cellStyle name="Normal 9 9 2 3 2" xfId="15436"/>
    <cellStyle name="Normal 9 9 2 4" xfId="15437"/>
    <cellStyle name="Normal 9 9 2 5" xfId="15438"/>
    <cellStyle name="Normal 9 9 3" xfId="15439"/>
    <cellStyle name="Normal 9 9 3 2" xfId="15440"/>
    <cellStyle name="Normal 9 9 3 2 2" xfId="15441"/>
    <cellStyle name="Normal 9 9 3 3" xfId="15442"/>
    <cellStyle name="Normal 9 9 3 4" xfId="15443"/>
    <cellStyle name="Normal 9 9 4" xfId="15444"/>
    <cellStyle name="Normal 9 9 4 2" xfId="15445"/>
    <cellStyle name="Normal 9 9 5" xfId="15446"/>
    <cellStyle name="Normal 9 9 6" xfId="15447"/>
    <cellStyle name="Normal 90" xfId="15448"/>
    <cellStyle name="Normal 90 2" xfId="15449"/>
    <cellStyle name="Normal 91" xfId="15450"/>
    <cellStyle name="Normal 91 2" xfId="15451"/>
    <cellStyle name="Normal 92" xfId="15452"/>
    <cellStyle name="Normal 92 2" xfId="15453"/>
    <cellStyle name="Normal 92 2 2" xfId="15454"/>
    <cellStyle name="Normal 92 2 2 2" xfId="15455"/>
    <cellStyle name="Normal 92 2 2 2 2" xfId="15456"/>
    <cellStyle name="Normal 92 2 2 3" xfId="15457"/>
    <cellStyle name="Normal 92 2 2 4" xfId="15458"/>
    <cellStyle name="Normal 92 2 3" xfId="15459"/>
    <cellStyle name="Normal 92 2 3 2" xfId="15460"/>
    <cellStyle name="Normal 92 2 4" xfId="15461"/>
    <cellStyle name="Normal 92 2 4 2" xfId="15462"/>
    <cellStyle name="Normal 92 2 5" xfId="15463"/>
    <cellStyle name="Normal 92 2 6" xfId="15464"/>
    <cellStyle name="Normal 92 3" xfId="15465"/>
    <cellStyle name="Normal 92 3 2" xfId="15466"/>
    <cellStyle name="Normal 92 3 2 2" xfId="15467"/>
    <cellStyle name="Normal 92 3 3" xfId="15468"/>
    <cellStyle name="Normal 92 3 4" xfId="15469"/>
    <cellStyle name="Normal 92 4" xfId="15470"/>
    <cellStyle name="Normal 92 4 2" xfId="15471"/>
    <cellStyle name="Normal 92 5" xfId="15472"/>
    <cellStyle name="Normal 92 5 2" xfId="15473"/>
    <cellStyle name="Normal 92 6" xfId="15474"/>
    <cellStyle name="Normal 92 7" xfId="15475"/>
    <cellStyle name="Normal 92 8" xfId="15476"/>
    <cellStyle name="Normal 92 9" xfId="15477"/>
    <cellStyle name="Normal 93" xfId="15478"/>
    <cellStyle name="Normal 93 2" xfId="15479"/>
    <cellStyle name="Normal 93 2 2" xfId="15480"/>
    <cellStyle name="Normal 93 2 2 2" xfId="15481"/>
    <cellStyle name="Normal 93 2 2 2 2" xfId="15482"/>
    <cellStyle name="Normal 93 2 2 3" xfId="15483"/>
    <cellStyle name="Normal 93 2 2 4" xfId="15484"/>
    <cellStyle name="Normal 93 2 3" xfId="15485"/>
    <cellStyle name="Normal 93 2 3 2" xfId="15486"/>
    <cellStyle name="Normal 93 2 4" xfId="15487"/>
    <cellStyle name="Normal 93 2 4 2" xfId="15488"/>
    <cellStyle name="Normal 93 2 5" xfId="15489"/>
    <cellStyle name="Normal 93 2 6" xfId="15490"/>
    <cellStyle name="Normal 93 3" xfId="15491"/>
    <cellStyle name="Normal 93 3 2" xfId="15492"/>
    <cellStyle name="Normal 93 3 2 2" xfId="15493"/>
    <cellStyle name="Normal 93 3 3" xfId="15494"/>
    <cellStyle name="Normal 93 3 4" xfId="15495"/>
    <cellStyle name="Normal 93 4" xfId="15496"/>
    <cellStyle name="Normal 93 4 2" xfId="15497"/>
    <cellStyle name="Normal 93 5" xfId="15498"/>
    <cellStyle name="Normal 93 5 2" xfId="15499"/>
    <cellStyle name="Normal 93 6" xfId="15500"/>
    <cellStyle name="Normal 93 7" xfId="15501"/>
    <cellStyle name="Normal 93 8" xfId="15502"/>
    <cellStyle name="Normal 93 9" xfId="15503"/>
    <cellStyle name="Normal 94" xfId="15504"/>
    <cellStyle name="Normal 94 2" xfId="15505"/>
    <cellStyle name="Normal 94 3" xfId="15506"/>
    <cellStyle name="Normal 95" xfId="15507"/>
    <cellStyle name="Normal 95 2" xfId="15508"/>
    <cellStyle name="Normal 95 2 2" xfId="15509"/>
    <cellStyle name="Normal 95 2 2 2" xfId="15510"/>
    <cellStyle name="Normal 95 2 2 2 2" xfId="15511"/>
    <cellStyle name="Normal 95 2 2 3" xfId="15512"/>
    <cellStyle name="Normal 95 2 2 4" xfId="15513"/>
    <cellStyle name="Normal 95 2 3" xfId="15514"/>
    <cellStyle name="Normal 95 2 3 2" xfId="15515"/>
    <cellStyle name="Normal 95 2 4" xfId="15516"/>
    <cellStyle name="Normal 95 2 4 2" xfId="15517"/>
    <cellStyle name="Normal 95 2 5" xfId="15518"/>
    <cellStyle name="Normal 95 2 6" xfId="15519"/>
    <cellStyle name="Normal 95 3" xfId="15520"/>
    <cellStyle name="Normal 95 3 2" xfId="15521"/>
    <cellStyle name="Normal 95 3 2 2" xfId="15522"/>
    <cellStyle name="Normal 95 3 3" xfId="15523"/>
    <cellStyle name="Normal 95 3 4" xfId="15524"/>
    <cellStyle name="Normal 95 4" xfId="15525"/>
    <cellStyle name="Normal 95 4 2" xfId="15526"/>
    <cellStyle name="Normal 95 5" xfId="15527"/>
    <cellStyle name="Normal 95 5 2" xfId="15528"/>
    <cellStyle name="Normal 95 6" xfId="15529"/>
    <cellStyle name="Normal 95 7" xfId="15530"/>
    <cellStyle name="Normal 95 8" xfId="15531"/>
    <cellStyle name="Normal 95 9" xfId="15532"/>
    <cellStyle name="Normal 96" xfId="15533"/>
    <cellStyle name="Normal 97" xfId="15534"/>
    <cellStyle name="Normal 98" xfId="15535"/>
    <cellStyle name="Normal 99" xfId="15536"/>
    <cellStyle name="Note 2" xfId="15537"/>
    <cellStyle name="Note 2 10" xfId="15538"/>
    <cellStyle name="Note 2 10 2" xfId="15539"/>
    <cellStyle name="Note 2 10 3" xfId="15540"/>
    <cellStyle name="Note 2 10 4" xfId="15541"/>
    <cellStyle name="Note 2 11" xfId="15542"/>
    <cellStyle name="Note 2 11 2" xfId="15543"/>
    <cellStyle name="Note 2 11 3" xfId="15544"/>
    <cellStyle name="Note 2 11 4" xfId="15545"/>
    <cellStyle name="Note 2 12" xfId="15546"/>
    <cellStyle name="Note 2 12 2" xfId="15547"/>
    <cellStyle name="Note 2 12 3" xfId="15548"/>
    <cellStyle name="Note 2 12 4" xfId="15549"/>
    <cellStyle name="Note 2 13" xfId="15550"/>
    <cellStyle name="Note 2 13 2" xfId="15551"/>
    <cellStyle name="Note 2 13 3" xfId="15552"/>
    <cellStyle name="Note 2 13 4" xfId="15553"/>
    <cellStyle name="Note 2 14" xfId="15554"/>
    <cellStyle name="Note 2 15" xfId="15555"/>
    <cellStyle name="Note 2 16" xfId="15556"/>
    <cellStyle name="Note 2 17" xfId="15557"/>
    <cellStyle name="Note 2 18" xfId="15558"/>
    <cellStyle name="Note 2 2" xfId="15559"/>
    <cellStyle name="Note 2 2 10" xfId="15560"/>
    <cellStyle name="Note 2 2 11" xfId="15561"/>
    <cellStyle name="Note 2 2 12" xfId="15562"/>
    <cellStyle name="Note 2 2 13" xfId="15563"/>
    <cellStyle name="Note 2 2 14" xfId="15564"/>
    <cellStyle name="Note 2 2 2" xfId="15565"/>
    <cellStyle name="Note 2 2 2 10" xfId="15566"/>
    <cellStyle name="Note 2 2 2 11" xfId="15567"/>
    <cellStyle name="Note 2 2 2 12" xfId="15568"/>
    <cellStyle name="Note 2 2 2 2" xfId="15569"/>
    <cellStyle name="Note 2 2 2 2 2" xfId="15570"/>
    <cellStyle name="Note 2 2 2 2 3" xfId="15571"/>
    <cellStyle name="Note 2 2 2 2 4" xfId="15572"/>
    <cellStyle name="Note 2 2 2 3" xfId="15573"/>
    <cellStyle name="Note 2 2 2 3 2" xfId="15574"/>
    <cellStyle name="Note 2 2 2 3 3" xfId="15575"/>
    <cellStyle name="Note 2 2 2 3 4" xfId="15576"/>
    <cellStyle name="Note 2 2 2 4" xfId="15577"/>
    <cellStyle name="Note 2 2 2 4 2" xfId="15578"/>
    <cellStyle name="Note 2 2 2 4 3" xfId="15579"/>
    <cellStyle name="Note 2 2 2 4 4" xfId="15580"/>
    <cellStyle name="Note 2 2 2 5" xfId="15581"/>
    <cellStyle name="Note 2 2 2 5 2" xfId="15582"/>
    <cellStyle name="Note 2 2 2 5 3" xfId="15583"/>
    <cellStyle name="Note 2 2 2 5 4" xfId="15584"/>
    <cellStyle name="Note 2 2 2 6" xfId="15585"/>
    <cellStyle name="Note 2 2 2 6 2" xfId="15586"/>
    <cellStyle name="Note 2 2 2 6 3" xfId="15587"/>
    <cellStyle name="Note 2 2 2 6 4" xfId="15588"/>
    <cellStyle name="Note 2 2 2 7" xfId="15589"/>
    <cellStyle name="Note 2 2 2 7 2" xfId="15590"/>
    <cellStyle name="Note 2 2 2 7 3" xfId="15591"/>
    <cellStyle name="Note 2 2 2 7 4" xfId="15592"/>
    <cellStyle name="Note 2 2 2 8" xfId="15593"/>
    <cellStyle name="Note 2 2 2 8 2" xfId="15594"/>
    <cellStyle name="Note 2 2 2 8 3" xfId="15595"/>
    <cellStyle name="Note 2 2 2 8 4" xfId="15596"/>
    <cellStyle name="Note 2 2 2 9" xfId="15597"/>
    <cellStyle name="Note 2 2 2 9 2" xfId="15598"/>
    <cellStyle name="Note 2 2 2 9 3" xfId="15599"/>
    <cellStyle name="Note 2 2 2 9 4" xfId="15600"/>
    <cellStyle name="Note 2 2 3" xfId="15601"/>
    <cellStyle name="Note 2 2 3 2" xfId="15602"/>
    <cellStyle name="Note 2 2 3 3" xfId="15603"/>
    <cellStyle name="Note 2 2 3 4" xfId="15604"/>
    <cellStyle name="Note 2 2 4" xfId="15605"/>
    <cellStyle name="Note 2 2 4 2" xfId="15606"/>
    <cellStyle name="Note 2 2 4 3" xfId="15607"/>
    <cellStyle name="Note 2 2 4 4" xfId="15608"/>
    <cellStyle name="Note 2 2 5" xfId="15609"/>
    <cellStyle name="Note 2 2 5 2" xfId="15610"/>
    <cellStyle name="Note 2 2 5 3" xfId="15611"/>
    <cellStyle name="Note 2 2 5 4" xfId="15612"/>
    <cellStyle name="Note 2 2 6" xfId="15613"/>
    <cellStyle name="Note 2 2 6 2" xfId="15614"/>
    <cellStyle name="Note 2 2 6 3" xfId="15615"/>
    <cellStyle name="Note 2 2 6 4" xfId="15616"/>
    <cellStyle name="Note 2 2 7" xfId="15617"/>
    <cellStyle name="Note 2 2 7 2" xfId="15618"/>
    <cellStyle name="Note 2 2 7 3" xfId="15619"/>
    <cellStyle name="Note 2 2 7 4" xfId="15620"/>
    <cellStyle name="Note 2 2 8" xfId="15621"/>
    <cellStyle name="Note 2 2 8 2" xfId="15622"/>
    <cellStyle name="Note 2 2 8 3" xfId="15623"/>
    <cellStyle name="Note 2 2 8 4" xfId="15624"/>
    <cellStyle name="Note 2 2 9" xfId="15625"/>
    <cellStyle name="Note 2 2 9 2" xfId="15626"/>
    <cellStyle name="Note 2 2 9 3" xfId="15627"/>
    <cellStyle name="Note 2 2 9 4" xfId="15628"/>
    <cellStyle name="Note 2 3" xfId="15629"/>
    <cellStyle name="Note 2 3 10" xfId="15630"/>
    <cellStyle name="Note 2 3 11" xfId="15631"/>
    <cellStyle name="Note 2 3 12" xfId="15632"/>
    <cellStyle name="Note 2 3 13" xfId="15633"/>
    <cellStyle name="Note 2 3 2" xfId="15634"/>
    <cellStyle name="Note 2 3 2 10" xfId="15635"/>
    <cellStyle name="Note 2 3 2 11" xfId="15636"/>
    <cellStyle name="Note 2 3 2 12" xfId="15637"/>
    <cellStyle name="Note 2 3 2 2" xfId="15638"/>
    <cellStyle name="Note 2 3 2 2 2" xfId="15639"/>
    <cellStyle name="Note 2 3 2 2 3" xfId="15640"/>
    <cellStyle name="Note 2 3 2 2 4" xfId="15641"/>
    <cellStyle name="Note 2 3 2 3" xfId="15642"/>
    <cellStyle name="Note 2 3 2 3 2" xfId="15643"/>
    <cellStyle name="Note 2 3 2 3 3" xfId="15644"/>
    <cellStyle name="Note 2 3 2 3 4" xfId="15645"/>
    <cellStyle name="Note 2 3 2 4" xfId="15646"/>
    <cellStyle name="Note 2 3 2 4 2" xfId="15647"/>
    <cellStyle name="Note 2 3 2 4 3" xfId="15648"/>
    <cellStyle name="Note 2 3 2 4 4" xfId="15649"/>
    <cellStyle name="Note 2 3 2 5" xfId="15650"/>
    <cellStyle name="Note 2 3 2 5 2" xfId="15651"/>
    <cellStyle name="Note 2 3 2 5 3" xfId="15652"/>
    <cellStyle name="Note 2 3 2 5 4" xfId="15653"/>
    <cellStyle name="Note 2 3 2 6" xfId="15654"/>
    <cellStyle name="Note 2 3 2 6 2" xfId="15655"/>
    <cellStyle name="Note 2 3 2 6 3" xfId="15656"/>
    <cellStyle name="Note 2 3 2 6 4" xfId="15657"/>
    <cellStyle name="Note 2 3 2 7" xfId="15658"/>
    <cellStyle name="Note 2 3 2 7 2" xfId="15659"/>
    <cellStyle name="Note 2 3 2 7 3" xfId="15660"/>
    <cellStyle name="Note 2 3 2 7 4" xfId="15661"/>
    <cellStyle name="Note 2 3 2 8" xfId="15662"/>
    <cellStyle name="Note 2 3 2 8 2" xfId="15663"/>
    <cellStyle name="Note 2 3 2 8 3" xfId="15664"/>
    <cellStyle name="Note 2 3 2 8 4" xfId="15665"/>
    <cellStyle name="Note 2 3 2 9" xfId="15666"/>
    <cellStyle name="Note 2 3 2 9 2" xfId="15667"/>
    <cellStyle name="Note 2 3 2 9 3" xfId="15668"/>
    <cellStyle name="Note 2 3 2 9 4" xfId="15669"/>
    <cellStyle name="Note 2 3 3" xfId="15670"/>
    <cellStyle name="Note 2 3 3 2" xfId="15671"/>
    <cellStyle name="Note 2 3 3 3" xfId="15672"/>
    <cellStyle name="Note 2 3 3 4" xfId="15673"/>
    <cellStyle name="Note 2 3 3 5" xfId="15674"/>
    <cellStyle name="Note 2 3 4" xfId="15675"/>
    <cellStyle name="Note 2 3 4 2" xfId="15676"/>
    <cellStyle name="Note 2 3 4 3" xfId="15677"/>
    <cellStyle name="Note 2 3 4 4" xfId="15678"/>
    <cellStyle name="Note 2 3 5" xfId="15679"/>
    <cellStyle name="Note 2 3 5 2" xfId="15680"/>
    <cellStyle name="Note 2 3 5 3" xfId="15681"/>
    <cellStyle name="Note 2 3 5 4" xfId="15682"/>
    <cellStyle name="Note 2 3 6" xfId="15683"/>
    <cellStyle name="Note 2 3 6 2" xfId="15684"/>
    <cellStyle name="Note 2 3 6 3" xfId="15685"/>
    <cellStyle name="Note 2 3 6 4" xfId="15686"/>
    <cellStyle name="Note 2 3 7" xfId="15687"/>
    <cellStyle name="Note 2 3 7 2" xfId="15688"/>
    <cellStyle name="Note 2 3 7 3" xfId="15689"/>
    <cellStyle name="Note 2 3 7 4" xfId="15690"/>
    <cellStyle name="Note 2 3 8" xfId="15691"/>
    <cellStyle name="Note 2 3 8 2" xfId="15692"/>
    <cellStyle name="Note 2 3 8 3" xfId="15693"/>
    <cellStyle name="Note 2 3 8 4" xfId="15694"/>
    <cellStyle name="Note 2 3 9" xfId="15695"/>
    <cellStyle name="Note 2 3 9 2" xfId="15696"/>
    <cellStyle name="Note 2 3 9 3" xfId="15697"/>
    <cellStyle name="Note 2 3 9 4" xfId="15698"/>
    <cellStyle name="Note 2 4" xfId="15699"/>
    <cellStyle name="Note 2 4 10" xfId="15700"/>
    <cellStyle name="Note 2 4 11" xfId="15701"/>
    <cellStyle name="Note 2 4 12" xfId="15702"/>
    <cellStyle name="Note 2 4 13" xfId="15703"/>
    <cellStyle name="Note 2 4 2" xfId="15704"/>
    <cellStyle name="Note 2 4 2 10" xfId="15705"/>
    <cellStyle name="Note 2 4 2 11" xfId="15706"/>
    <cellStyle name="Note 2 4 2 2" xfId="15707"/>
    <cellStyle name="Note 2 4 2 2 2" xfId="15708"/>
    <cellStyle name="Note 2 4 2 2 3" xfId="15709"/>
    <cellStyle name="Note 2 4 2 2 4" xfId="15710"/>
    <cellStyle name="Note 2 4 2 3" xfId="15711"/>
    <cellStyle name="Note 2 4 2 3 2" xfId="15712"/>
    <cellStyle name="Note 2 4 2 3 3" xfId="15713"/>
    <cellStyle name="Note 2 4 2 3 4" xfId="15714"/>
    <cellStyle name="Note 2 4 2 4" xfId="15715"/>
    <cellStyle name="Note 2 4 2 4 2" xfId="15716"/>
    <cellStyle name="Note 2 4 2 4 3" xfId="15717"/>
    <cellStyle name="Note 2 4 2 4 4" xfId="15718"/>
    <cellStyle name="Note 2 4 2 5" xfId="15719"/>
    <cellStyle name="Note 2 4 2 5 2" xfId="15720"/>
    <cellStyle name="Note 2 4 2 5 3" xfId="15721"/>
    <cellStyle name="Note 2 4 2 5 4" xfId="15722"/>
    <cellStyle name="Note 2 4 2 6" xfId="15723"/>
    <cellStyle name="Note 2 4 2 6 2" xfId="15724"/>
    <cellStyle name="Note 2 4 2 6 3" xfId="15725"/>
    <cellStyle name="Note 2 4 2 6 4" xfId="15726"/>
    <cellStyle name="Note 2 4 2 7" xfId="15727"/>
    <cellStyle name="Note 2 4 2 7 2" xfId="15728"/>
    <cellStyle name="Note 2 4 2 7 3" xfId="15729"/>
    <cellStyle name="Note 2 4 2 7 4" xfId="15730"/>
    <cellStyle name="Note 2 4 2 8" xfId="15731"/>
    <cellStyle name="Note 2 4 2 8 2" xfId="15732"/>
    <cellStyle name="Note 2 4 2 8 3" xfId="15733"/>
    <cellStyle name="Note 2 4 2 8 4" xfId="15734"/>
    <cellStyle name="Note 2 4 2 9" xfId="15735"/>
    <cellStyle name="Note 2 4 2 9 2" xfId="15736"/>
    <cellStyle name="Note 2 4 2 9 3" xfId="15737"/>
    <cellStyle name="Note 2 4 2 9 4" xfId="15738"/>
    <cellStyle name="Note 2 4 3" xfId="15739"/>
    <cellStyle name="Note 2 4 3 2" xfId="15740"/>
    <cellStyle name="Note 2 4 3 3" xfId="15741"/>
    <cellStyle name="Note 2 4 3 4" xfId="15742"/>
    <cellStyle name="Note 2 4 4" xfId="15743"/>
    <cellStyle name="Note 2 4 4 2" xfId="15744"/>
    <cellStyle name="Note 2 4 4 3" xfId="15745"/>
    <cellStyle name="Note 2 4 4 4" xfId="15746"/>
    <cellStyle name="Note 2 4 5" xfId="15747"/>
    <cellStyle name="Note 2 4 5 2" xfId="15748"/>
    <cellStyle name="Note 2 4 5 3" xfId="15749"/>
    <cellStyle name="Note 2 4 5 4" xfId="15750"/>
    <cellStyle name="Note 2 4 6" xfId="15751"/>
    <cellStyle name="Note 2 4 6 2" xfId="15752"/>
    <cellStyle name="Note 2 4 6 3" xfId="15753"/>
    <cellStyle name="Note 2 4 6 4" xfId="15754"/>
    <cellStyle name="Note 2 4 7" xfId="15755"/>
    <cellStyle name="Note 2 4 7 2" xfId="15756"/>
    <cellStyle name="Note 2 4 7 3" xfId="15757"/>
    <cellStyle name="Note 2 4 7 4" xfId="15758"/>
    <cellStyle name="Note 2 4 8" xfId="15759"/>
    <cellStyle name="Note 2 4 8 2" xfId="15760"/>
    <cellStyle name="Note 2 4 8 3" xfId="15761"/>
    <cellStyle name="Note 2 4 8 4" xfId="15762"/>
    <cellStyle name="Note 2 4 9" xfId="15763"/>
    <cellStyle name="Note 2 4 9 2" xfId="15764"/>
    <cellStyle name="Note 2 4 9 3" xfId="15765"/>
    <cellStyle name="Note 2 4 9 4" xfId="15766"/>
    <cellStyle name="Note 2 5" xfId="15767"/>
    <cellStyle name="Note 2 5 10" xfId="15768"/>
    <cellStyle name="Note 2 5 11" xfId="15769"/>
    <cellStyle name="Note 2 5 12" xfId="15770"/>
    <cellStyle name="Note 2 5 2" xfId="15771"/>
    <cellStyle name="Note 2 5 2 10" xfId="15772"/>
    <cellStyle name="Note 2 5 2 11" xfId="15773"/>
    <cellStyle name="Note 2 5 2 2" xfId="15774"/>
    <cellStyle name="Note 2 5 2 2 2" xfId="15775"/>
    <cellStyle name="Note 2 5 2 2 3" xfId="15776"/>
    <cellStyle name="Note 2 5 2 2 4" xfId="15777"/>
    <cellStyle name="Note 2 5 2 3" xfId="15778"/>
    <cellStyle name="Note 2 5 2 3 2" xfId="15779"/>
    <cellStyle name="Note 2 5 2 3 3" xfId="15780"/>
    <cellStyle name="Note 2 5 2 3 4" xfId="15781"/>
    <cellStyle name="Note 2 5 2 4" xfId="15782"/>
    <cellStyle name="Note 2 5 2 4 2" xfId="15783"/>
    <cellStyle name="Note 2 5 2 4 3" xfId="15784"/>
    <cellStyle name="Note 2 5 2 4 4" xfId="15785"/>
    <cellStyle name="Note 2 5 2 5" xfId="15786"/>
    <cellStyle name="Note 2 5 2 5 2" xfId="15787"/>
    <cellStyle name="Note 2 5 2 5 3" xfId="15788"/>
    <cellStyle name="Note 2 5 2 5 4" xfId="15789"/>
    <cellStyle name="Note 2 5 2 6" xfId="15790"/>
    <cellStyle name="Note 2 5 2 6 2" xfId="15791"/>
    <cellStyle name="Note 2 5 2 6 3" xfId="15792"/>
    <cellStyle name="Note 2 5 2 6 4" xfId="15793"/>
    <cellStyle name="Note 2 5 2 7" xfId="15794"/>
    <cellStyle name="Note 2 5 2 7 2" xfId="15795"/>
    <cellStyle name="Note 2 5 2 7 3" xfId="15796"/>
    <cellStyle name="Note 2 5 2 7 4" xfId="15797"/>
    <cellStyle name="Note 2 5 2 8" xfId="15798"/>
    <cellStyle name="Note 2 5 2 8 2" xfId="15799"/>
    <cellStyle name="Note 2 5 2 8 3" xfId="15800"/>
    <cellStyle name="Note 2 5 2 8 4" xfId="15801"/>
    <cellStyle name="Note 2 5 2 9" xfId="15802"/>
    <cellStyle name="Note 2 5 2 9 2" xfId="15803"/>
    <cellStyle name="Note 2 5 2 9 3" xfId="15804"/>
    <cellStyle name="Note 2 5 2 9 4" xfId="15805"/>
    <cellStyle name="Note 2 5 3" xfId="15806"/>
    <cellStyle name="Note 2 5 3 2" xfId="15807"/>
    <cellStyle name="Note 2 5 3 3" xfId="15808"/>
    <cellStyle name="Note 2 5 3 4" xfId="15809"/>
    <cellStyle name="Note 2 5 4" xfId="15810"/>
    <cellStyle name="Note 2 5 4 2" xfId="15811"/>
    <cellStyle name="Note 2 5 4 3" xfId="15812"/>
    <cellStyle name="Note 2 5 4 4" xfId="15813"/>
    <cellStyle name="Note 2 5 5" xfId="15814"/>
    <cellStyle name="Note 2 5 5 2" xfId="15815"/>
    <cellStyle name="Note 2 5 5 3" xfId="15816"/>
    <cellStyle name="Note 2 5 5 4" xfId="15817"/>
    <cellStyle name="Note 2 5 6" xfId="15818"/>
    <cellStyle name="Note 2 5 6 2" xfId="15819"/>
    <cellStyle name="Note 2 5 6 3" xfId="15820"/>
    <cellStyle name="Note 2 5 6 4" xfId="15821"/>
    <cellStyle name="Note 2 5 7" xfId="15822"/>
    <cellStyle name="Note 2 5 7 2" xfId="15823"/>
    <cellStyle name="Note 2 5 7 3" xfId="15824"/>
    <cellStyle name="Note 2 5 7 4" xfId="15825"/>
    <cellStyle name="Note 2 5 8" xfId="15826"/>
    <cellStyle name="Note 2 5 8 2" xfId="15827"/>
    <cellStyle name="Note 2 5 8 3" xfId="15828"/>
    <cellStyle name="Note 2 5 8 4" xfId="15829"/>
    <cellStyle name="Note 2 5 9" xfId="15830"/>
    <cellStyle name="Note 2 5 9 2" xfId="15831"/>
    <cellStyle name="Note 2 5 9 3" xfId="15832"/>
    <cellStyle name="Note 2 5 9 4" xfId="15833"/>
    <cellStyle name="Note 2 6" xfId="15834"/>
    <cellStyle name="Note 2 6 10" xfId="15835"/>
    <cellStyle name="Note 2 6 11" xfId="15836"/>
    <cellStyle name="Note 2 6 2" xfId="15837"/>
    <cellStyle name="Note 2 6 2 2" xfId="15838"/>
    <cellStyle name="Note 2 6 2 3" xfId="15839"/>
    <cellStyle name="Note 2 6 2 4" xfId="15840"/>
    <cellStyle name="Note 2 6 3" xfId="15841"/>
    <cellStyle name="Note 2 6 3 2" xfId="15842"/>
    <cellStyle name="Note 2 6 3 3" xfId="15843"/>
    <cellStyle name="Note 2 6 3 4" xfId="15844"/>
    <cellStyle name="Note 2 6 4" xfId="15845"/>
    <cellStyle name="Note 2 6 4 2" xfId="15846"/>
    <cellStyle name="Note 2 6 4 3" xfId="15847"/>
    <cellStyle name="Note 2 6 4 4" xfId="15848"/>
    <cellStyle name="Note 2 6 5" xfId="15849"/>
    <cellStyle name="Note 2 6 5 2" xfId="15850"/>
    <cellStyle name="Note 2 6 5 3" xfId="15851"/>
    <cellStyle name="Note 2 6 5 4" xfId="15852"/>
    <cellStyle name="Note 2 6 6" xfId="15853"/>
    <cellStyle name="Note 2 6 6 2" xfId="15854"/>
    <cellStyle name="Note 2 6 6 3" xfId="15855"/>
    <cellStyle name="Note 2 6 6 4" xfId="15856"/>
    <cellStyle name="Note 2 6 7" xfId="15857"/>
    <cellStyle name="Note 2 6 7 2" xfId="15858"/>
    <cellStyle name="Note 2 6 7 3" xfId="15859"/>
    <cellStyle name="Note 2 6 7 4" xfId="15860"/>
    <cellStyle name="Note 2 6 8" xfId="15861"/>
    <cellStyle name="Note 2 6 8 2" xfId="15862"/>
    <cellStyle name="Note 2 6 8 3" xfId="15863"/>
    <cellStyle name="Note 2 6 8 4" xfId="15864"/>
    <cellStyle name="Note 2 6 9" xfId="15865"/>
    <cellStyle name="Note 2 6 9 2" xfId="15866"/>
    <cellStyle name="Note 2 6 9 3" xfId="15867"/>
    <cellStyle name="Note 2 6 9 4" xfId="15868"/>
    <cellStyle name="Note 2 7" xfId="15869"/>
    <cellStyle name="Note 2 7 2" xfId="15870"/>
    <cellStyle name="Note 2 7 3" xfId="15871"/>
    <cellStyle name="Note 2 7 4" xfId="15872"/>
    <cellStyle name="Note 2 8" xfId="15873"/>
    <cellStyle name="Note 2 8 2" xfId="15874"/>
    <cellStyle name="Note 2 8 3" xfId="15875"/>
    <cellStyle name="Note 2 8 4" xfId="15876"/>
    <cellStyle name="Note 2 9" xfId="15877"/>
    <cellStyle name="Note 2 9 2" xfId="15878"/>
    <cellStyle name="Note 2 9 3" xfId="15879"/>
    <cellStyle name="Note 2 9 4" xfId="15880"/>
    <cellStyle name="Note 3" xfId="15881"/>
    <cellStyle name="Note 3 10" xfId="15882"/>
    <cellStyle name="Note 3 10 2" xfId="15883"/>
    <cellStyle name="Note 3 10 3" xfId="15884"/>
    <cellStyle name="Note 3 10 4" xfId="15885"/>
    <cellStyle name="Note 3 11" xfId="15886"/>
    <cellStyle name="Note 3 11 2" xfId="15887"/>
    <cellStyle name="Note 3 11 3" xfId="15888"/>
    <cellStyle name="Note 3 11 4" xfId="15889"/>
    <cellStyle name="Note 3 12" xfId="15890"/>
    <cellStyle name="Note 3 12 2" xfId="15891"/>
    <cellStyle name="Note 3 12 3" xfId="15892"/>
    <cellStyle name="Note 3 12 4" xfId="15893"/>
    <cellStyle name="Note 3 13" xfId="15894"/>
    <cellStyle name="Note 3 14" xfId="15895"/>
    <cellStyle name="Note 3 15" xfId="15896"/>
    <cellStyle name="Note 3 16" xfId="15897"/>
    <cellStyle name="Note 3 17" xfId="15898"/>
    <cellStyle name="Note 3 2" xfId="15899"/>
    <cellStyle name="Note 3 2 10" xfId="15900"/>
    <cellStyle name="Note 3 2 10 2" xfId="15901"/>
    <cellStyle name="Note 3 2 10 3" xfId="15902"/>
    <cellStyle name="Note 3 2 10 4" xfId="15903"/>
    <cellStyle name="Note 3 2 11" xfId="15904"/>
    <cellStyle name="Note 3 2 11 2" xfId="15905"/>
    <cellStyle name="Note 3 2 11 3" xfId="15906"/>
    <cellStyle name="Note 3 2 11 4" xfId="15907"/>
    <cellStyle name="Note 3 2 12" xfId="15908"/>
    <cellStyle name="Note 3 2 13" xfId="15909"/>
    <cellStyle name="Note 3 2 14" xfId="15910"/>
    <cellStyle name="Note 3 2 15" xfId="15911"/>
    <cellStyle name="Note 3 2 2" xfId="15912"/>
    <cellStyle name="Note 3 2 2 10" xfId="15913"/>
    <cellStyle name="Note 3 2 2 11" xfId="15914"/>
    <cellStyle name="Note 3 2 2 2" xfId="15915"/>
    <cellStyle name="Note 3 2 2 2 10" xfId="15916"/>
    <cellStyle name="Note 3 2 2 2 11" xfId="15917"/>
    <cellStyle name="Note 3 2 2 2 2" xfId="15918"/>
    <cellStyle name="Note 3 2 2 2 2 2" xfId="15919"/>
    <cellStyle name="Note 3 2 2 2 2 3" xfId="15920"/>
    <cellStyle name="Note 3 2 2 2 2 4" xfId="15921"/>
    <cellStyle name="Note 3 2 2 2 3" xfId="15922"/>
    <cellStyle name="Note 3 2 2 2 3 2" xfId="15923"/>
    <cellStyle name="Note 3 2 2 2 3 3" xfId="15924"/>
    <cellStyle name="Note 3 2 2 2 3 4" xfId="15925"/>
    <cellStyle name="Note 3 2 2 2 4" xfId="15926"/>
    <cellStyle name="Note 3 2 2 2 4 2" xfId="15927"/>
    <cellStyle name="Note 3 2 2 2 4 3" xfId="15928"/>
    <cellStyle name="Note 3 2 2 2 4 4" xfId="15929"/>
    <cellStyle name="Note 3 2 2 2 5" xfId="15930"/>
    <cellStyle name="Note 3 2 2 2 5 2" xfId="15931"/>
    <cellStyle name="Note 3 2 2 2 5 3" xfId="15932"/>
    <cellStyle name="Note 3 2 2 2 5 4" xfId="15933"/>
    <cellStyle name="Note 3 2 2 2 6" xfId="15934"/>
    <cellStyle name="Note 3 2 2 2 6 2" xfId="15935"/>
    <cellStyle name="Note 3 2 2 2 6 3" xfId="15936"/>
    <cellStyle name="Note 3 2 2 2 6 4" xfId="15937"/>
    <cellStyle name="Note 3 2 2 2 7" xfId="15938"/>
    <cellStyle name="Note 3 2 2 2 7 2" xfId="15939"/>
    <cellStyle name="Note 3 2 2 2 7 3" xfId="15940"/>
    <cellStyle name="Note 3 2 2 2 7 4" xfId="15941"/>
    <cellStyle name="Note 3 2 2 2 8" xfId="15942"/>
    <cellStyle name="Note 3 2 2 2 8 2" xfId="15943"/>
    <cellStyle name="Note 3 2 2 2 8 3" xfId="15944"/>
    <cellStyle name="Note 3 2 2 2 8 4" xfId="15945"/>
    <cellStyle name="Note 3 2 2 2 9" xfId="15946"/>
    <cellStyle name="Note 3 2 2 2 9 2" xfId="15947"/>
    <cellStyle name="Note 3 2 2 2 9 3" xfId="15948"/>
    <cellStyle name="Note 3 2 2 2 9 4" xfId="15949"/>
    <cellStyle name="Note 3 2 2 3" xfId="15950"/>
    <cellStyle name="Note 3 2 2 3 2" xfId="15951"/>
    <cellStyle name="Note 3 2 2 3 3" xfId="15952"/>
    <cellStyle name="Note 3 2 2 3 4" xfId="15953"/>
    <cellStyle name="Note 3 2 2 4" xfId="15954"/>
    <cellStyle name="Note 3 2 2 4 2" xfId="15955"/>
    <cellStyle name="Note 3 2 2 4 3" xfId="15956"/>
    <cellStyle name="Note 3 2 2 4 4" xfId="15957"/>
    <cellStyle name="Note 3 2 2 5" xfId="15958"/>
    <cellStyle name="Note 3 2 2 5 2" xfId="15959"/>
    <cellStyle name="Note 3 2 2 5 3" xfId="15960"/>
    <cellStyle name="Note 3 2 2 5 4" xfId="15961"/>
    <cellStyle name="Note 3 2 2 6" xfId="15962"/>
    <cellStyle name="Note 3 2 2 6 2" xfId="15963"/>
    <cellStyle name="Note 3 2 2 6 3" xfId="15964"/>
    <cellStyle name="Note 3 2 2 6 4" xfId="15965"/>
    <cellStyle name="Note 3 2 2 7" xfId="15966"/>
    <cellStyle name="Note 3 2 2 7 2" xfId="15967"/>
    <cellStyle name="Note 3 2 2 7 3" xfId="15968"/>
    <cellStyle name="Note 3 2 2 7 4" xfId="15969"/>
    <cellStyle name="Note 3 2 2 8" xfId="15970"/>
    <cellStyle name="Note 3 2 2 8 2" xfId="15971"/>
    <cellStyle name="Note 3 2 2 8 3" xfId="15972"/>
    <cellStyle name="Note 3 2 2 8 4" xfId="15973"/>
    <cellStyle name="Note 3 2 2 9" xfId="15974"/>
    <cellStyle name="Note 3 2 2 9 2" xfId="15975"/>
    <cellStyle name="Note 3 2 2 9 3" xfId="15976"/>
    <cellStyle name="Note 3 2 2 9 4" xfId="15977"/>
    <cellStyle name="Note 3 2 3" xfId="15978"/>
    <cellStyle name="Note 3 2 3 10" xfId="15979"/>
    <cellStyle name="Note 3 2 3 11" xfId="15980"/>
    <cellStyle name="Note 3 2 3 2" xfId="15981"/>
    <cellStyle name="Note 3 2 3 2 10" xfId="15982"/>
    <cellStyle name="Note 3 2 3 2 11" xfId="15983"/>
    <cellStyle name="Note 3 2 3 2 2" xfId="15984"/>
    <cellStyle name="Note 3 2 3 2 2 2" xfId="15985"/>
    <cellStyle name="Note 3 2 3 2 2 3" xfId="15986"/>
    <cellStyle name="Note 3 2 3 2 2 4" xfId="15987"/>
    <cellStyle name="Note 3 2 3 2 3" xfId="15988"/>
    <cellStyle name="Note 3 2 3 2 3 2" xfId="15989"/>
    <cellStyle name="Note 3 2 3 2 3 3" xfId="15990"/>
    <cellStyle name="Note 3 2 3 2 3 4" xfId="15991"/>
    <cellStyle name="Note 3 2 3 2 4" xfId="15992"/>
    <cellStyle name="Note 3 2 3 2 4 2" xfId="15993"/>
    <cellStyle name="Note 3 2 3 2 4 3" xfId="15994"/>
    <cellStyle name="Note 3 2 3 2 4 4" xfId="15995"/>
    <cellStyle name="Note 3 2 3 2 5" xfId="15996"/>
    <cellStyle name="Note 3 2 3 2 5 2" xfId="15997"/>
    <cellStyle name="Note 3 2 3 2 5 3" xfId="15998"/>
    <cellStyle name="Note 3 2 3 2 5 4" xfId="15999"/>
    <cellStyle name="Note 3 2 3 2 6" xfId="16000"/>
    <cellStyle name="Note 3 2 3 2 6 2" xfId="16001"/>
    <cellStyle name="Note 3 2 3 2 6 3" xfId="16002"/>
    <cellStyle name="Note 3 2 3 2 6 4" xfId="16003"/>
    <cellStyle name="Note 3 2 3 2 7" xfId="16004"/>
    <cellStyle name="Note 3 2 3 2 7 2" xfId="16005"/>
    <cellStyle name="Note 3 2 3 2 7 3" xfId="16006"/>
    <cellStyle name="Note 3 2 3 2 7 4" xfId="16007"/>
    <cellStyle name="Note 3 2 3 2 8" xfId="16008"/>
    <cellStyle name="Note 3 2 3 2 8 2" xfId="16009"/>
    <cellStyle name="Note 3 2 3 2 8 3" xfId="16010"/>
    <cellStyle name="Note 3 2 3 2 8 4" xfId="16011"/>
    <cellStyle name="Note 3 2 3 2 9" xfId="16012"/>
    <cellStyle name="Note 3 2 3 2 9 2" xfId="16013"/>
    <cellStyle name="Note 3 2 3 2 9 3" xfId="16014"/>
    <cellStyle name="Note 3 2 3 2 9 4" xfId="16015"/>
    <cellStyle name="Note 3 2 3 3" xfId="16016"/>
    <cellStyle name="Note 3 2 3 3 2" xfId="16017"/>
    <cellStyle name="Note 3 2 3 3 3" xfId="16018"/>
    <cellStyle name="Note 3 2 3 3 4" xfId="16019"/>
    <cellStyle name="Note 3 2 3 4" xfId="16020"/>
    <cellStyle name="Note 3 2 3 4 2" xfId="16021"/>
    <cellStyle name="Note 3 2 3 4 3" xfId="16022"/>
    <cellStyle name="Note 3 2 3 4 4" xfId="16023"/>
    <cellStyle name="Note 3 2 3 5" xfId="16024"/>
    <cellStyle name="Note 3 2 3 5 2" xfId="16025"/>
    <cellStyle name="Note 3 2 3 5 3" xfId="16026"/>
    <cellStyle name="Note 3 2 3 5 4" xfId="16027"/>
    <cellStyle name="Note 3 2 3 6" xfId="16028"/>
    <cellStyle name="Note 3 2 3 6 2" xfId="16029"/>
    <cellStyle name="Note 3 2 3 6 3" xfId="16030"/>
    <cellStyle name="Note 3 2 3 6 4" xfId="16031"/>
    <cellStyle name="Note 3 2 3 7" xfId="16032"/>
    <cellStyle name="Note 3 2 3 7 2" xfId="16033"/>
    <cellStyle name="Note 3 2 3 7 3" xfId="16034"/>
    <cellStyle name="Note 3 2 3 7 4" xfId="16035"/>
    <cellStyle name="Note 3 2 3 8" xfId="16036"/>
    <cellStyle name="Note 3 2 3 8 2" xfId="16037"/>
    <cellStyle name="Note 3 2 3 8 3" xfId="16038"/>
    <cellStyle name="Note 3 2 3 8 4" xfId="16039"/>
    <cellStyle name="Note 3 2 3 9" xfId="16040"/>
    <cellStyle name="Note 3 2 3 9 2" xfId="16041"/>
    <cellStyle name="Note 3 2 3 9 3" xfId="16042"/>
    <cellStyle name="Note 3 2 3 9 4" xfId="16043"/>
    <cellStyle name="Note 3 2 4" xfId="16044"/>
    <cellStyle name="Note 3 2 4 10" xfId="16045"/>
    <cellStyle name="Note 3 2 4 11" xfId="16046"/>
    <cellStyle name="Note 3 2 4 2" xfId="16047"/>
    <cellStyle name="Note 3 2 4 2 2" xfId="16048"/>
    <cellStyle name="Note 3 2 4 2 3" xfId="16049"/>
    <cellStyle name="Note 3 2 4 2 4" xfId="16050"/>
    <cellStyle name="Note 3 2 4 3" xfId="16051"/>
    <cellStyle name="Note 3 2 4 3 2" xfId="16052"/>
    <cellStyle name="Note 3 2 4 3 3" xfId="16053"/>
    <cellStyle name="Note 3 2 4 3 4" xfId="16054"/>
    <cellStyle name="Note 3 2 4 4" xfId="16055"/>
    <cellStyle name="Note 3 2 4 4 2" xfId="16056"/>
    <cellStyle name="Note 3 2 4 4 3" xfId="16057"/>
    <cellStyle name="Note 3 2 4 4 4" xfId="16058"/>
    <cellStyle name="Note 3 2 4 5" xfId="16059"/>
    <cellStyle name="Note 3 2 4 5 2" xfId="16060"/>
    <cellStyle name="Note 3 2 4 5 3" xfId="16061"/>
    <cellStyle name="Note 3 2 4 5 4" xfId="16062"/>
    <cellStyle name="Note 3 2 4 6" xfId="16063"/>
    <cellStyle name="Note 3 2 4 6 2" xfId="16064"/>
    <cellStyle name="Note 3 2 4 6 3" xfId="16065"/>
    <cellStyle name="Note 3 2 4 6 4" xfId="16066"/>
    <cellStyle name="Note 3 2 4 7" xfId="16067"/>
    <cellStyle name="Note 3 2 4 7 2" xfId="16068"/>
    <cellStyle name="Note 3 2 4 7 3" xfId="16069"/>
    <cellStyle name="Note 3 2 4 7 4" xfId="16070"/>
    <cellStyle name="Note 3 2 4 8" xfId="16071"/>
    <cellStyle name="Note 3 2 4 8 2" xfId="16072"/>
    <cellStyle name="Note 3 2 4 8 3" xfId="16073"/>
    <cellStyle name="Note 3 2 4 8 4" xfId="16074"/>
    <cellStyle name="Note 3 2 4 9" xfId="16075"/>
    <cellStyle name="Note 3 2 4 9 2" xfId="16076"/>
    <cellStyle name="Note 3 2 4 9 3" xfId="16077"/>
    <cellStyle name="Note 3 2 4 9 4" xfId="16078"/>
    <cellStyle name="Note 3 2 5" xfId="16079"/>
    <cellStyle name="Note 3 2 5 2" xfId="16080"/>
    <cellStyle name="Note 3 2 5 3" xfId="16081"/>
    <cellStyle name="Note 3 2 5 4" xfId="16082"/>
    <cellStyle name="Note 3 2 6" xfId="16083"/>
    <cellStyle name="Note 3 2 6 2" xfId="16084"/>
    <cellStyle name="Note 3 2 6 3" xfId="16085"/>
    <cellStyle name="Note 3 2 6 4" xfId="16086"/>
    <cellStyle name="Note 3 2 7" xfId="16087"/>
    <cellStyle name="Note 3 2 7 2" xfId="16088"/>
    <cellStyle name="Note 3 2 7 3" xfId="16089"/>
    <cellStyle name="Note 3 2 7 4" xfId="16090"/>
    <cellStyle name="Note 3 2 8" xfId="16091"/>
    <cellStyle name="Note 3 2 8 2" xfId="16092"/>
    <cellStyle name="Note 3 2 8 3" xfId="16093"/>
    <cellStyle name="Note 3 2 8 4" xfId="16094"/>
    <cellStyle name="Note 3 2 9" xfId="16095"/>
    <cellStyle name="Note 3 2 9 2" xfId="16096"/>
    <cellStyle name="Note 3 2 9 3" xfId="16097"/>
    <cellStyle name="Note 3 2 9 4" xfId="16098"/>
    <cellStyle name="Note 3 3" xfId="16099"/>
    <cellStyle name="Note 3 3 10" xfId="16100"/>
    <cellStyle name="Note 3 3 11" xfId="16101"/>
    <cellStyle name="Note 3 3 2" xfId="16102"/>
    <cellStyle name="Note 3 3 2 10" xfId="16103"/>
    <cellStyle name="Note 3 3 2 11" xfId="16104"/>
    <cellStyle name="Note 3 3 2 2" xfId="16105"/>
    <cellStyle name="Note 3 3 2 2 2" xfId="16106"/>
    <cellStyle name="Note 3 3 2 2 3" xfId="16107"/>
    <cellStyle name="Note 3 3 2 2 4" xfId="16108"/>
    <cellStyle name="Note 3 3 2 3" xfId="16109"/>
    <cellStyle name="Note 3 3 2 3 2" xfId="16110"/>
    <cellStyle name="Note 3 3 2 3 3" xfId="16111"/>
    <cellStyle name="Note 3 3 2 3 4" xfId="16112"/>
    <cellStyle name="Note 3 3 2 4" xfId="16113"/>
    <cellStyle name="Note 3 3 2 4 2" xfId="16114"/>
    <cellStyle name="Note 3 3 2 4 3" xfId="16115"/>
    <cellStyle name="Note 3 3 2 4 4" xfId="16116"/>
    <cellStyle name="Note 3 3 2 5" xfId="16117"/>
    <cellStyle name="Note 3 3 2 5 2" xfId="16118"/>
    <cellStyle name="Note 3 3 2 5 3" xfId="16119"/>
    <cellStyle name="Note 3 3 2 5 4" xfId="16120"/>
    <cellStyle name="Note 3 3 2 6" xfId="16121"/>
    <cellStyle name="Note 3 3 2 6 2" xfId="16122"/>
    <cellStyle name="Note 3 3 2 6 3" xfId="16123"/>
    <cellStyle name="Note 3 3 2 6 4" xfId="16124"/>
    <cellStyle name="Note 3 3 2 7" xfId="16125"/>
    <cellStyle name="Note 3 3 2 7 2" xfId="16126"/>
    <cellStyle name="Note 3 3 2 7 3" xfId="16127"/>
    <cellStyle name="Note 3 3 2 7 4" xfId="16128"/>
    <cellStyle name="Note 3 3 2 8" xfId="16129"/>
    <cellStyle name="Note 3 3 2 8 2" xfId="16130"/>
    <cellStyle name="Note 3 3 2 8 3" xfId="16131"/>
    <cellStyle name="Note 3 3 2 8 4" xfId="16132"/>
    <cellStyle name="Note 3 3 2 9" xfId="16133"/>
    <cellStyle name="Note 3 3 2 9 2" xfId="16134"/>
    <cellStyle name="Note 3 3 2 9 3" xfId="16135"/>
    <cellStyle name="Note 3 3 2 9 4" xfId="16136"/>
    <cellStyle name="Note 3 3 3" xfId="16137"/>
    <cellStyle name="Note 3 3 3 2" xfId="16138"/>
    <cellStyle name="Note 3 3 3 3" xfId="16139"/>
    <cellStyle name="Note 3 3 3 4" xfId="16140"/>
    <cellStyle name="Note 3 3 4" xfId="16141"/>
    <cellStyle name="Note 3 3 4 2" xfId="16142"/>
    <cellStyle name="Note 3 3 4 3" xfId="16143"/>
    <cellStyle name="Note 3 3 4 4" xfId="16144"/>
    <cellStyle name="Note 3 3 5" xfId="16145"/>
    <cellStyle name="Note 3 3 5 2" xfId="16146"/>
    <cellStyle name="Note 3 3 5 3" xfId="16147"/>
    <cellStyle name="Note 3 3 5 4" xfId="16148"/>
    <cellStyle name="Note 3 3 6" xfId="16149"/>
    <cellStyle name="Note 3 3 6 2" xfId="16150"/>
    <cellStyle name="Note 3 3 6 3" xfId="16151"/>
    <cellStyle name="Note 3 3 6 4" xfId="16152"/>
    <cellStyle name="Note 3 3 7" xfId="16153"/>
    <cellStyle name="Note 3 3 7 2" xfId="16154"/>
    <cellStyle name="Note 3 3 7 3" xfId="16155"/>
    <cellStyle name="Note 3 3 7 4" xfId="16156"/>
    <cellStyle name="Note 3 3 8" xfId="16157"/>
    <cellStyle name="Note 3 3 8 2" xfId="16158"/>
    <cellStyle name="Note 3 3 8 3" xfId="16159"/>
    <cellStyle name="Note 3 3 8 4" xfId="16160"/>
    <cellStyle name="Note 3 3 9" xfId="16161"/>
    <cellStyle name="Note 3 3 9 2" xfId="16162"/>
    <cellStyle name="Note 3 3 9 3" xfId="16163"/>
    <cellStyle name="Note 3 3 9 4" xfId="16164"/>
    <cellStyle name="Note 3 4" xfId="16165"/>
    <cellStyle name="Note 3 4 10" xfId="16166"/>
    <cellStyle name="Note 3 4 11" xfId="16167"/>
    <cellStyle name="Note 3 4 2" xfId="16168"/>
    <cellStyle name="Note 3 4 2 10" xfId="16169"/>
    <cellStyle name="Note 3 4 2 11" xfId="16170"/>
    <cellStyle name="Note 3 4 2 2" xfId="16171"/>
    <cellStyle name="Note 3 4 2 2 2" xfId="16172"/>
    <cellStyle name="Note 3 4 2 2 3" xfId="16173"/>
    <cellStyle name="Note 3 4 2 2 4" xfId="16174"/>
    <cellStyle name="Note 3 4 2 3" xfId="16175"/>
    <cellStyle name="Note 3 4 2 3 2" xfId="16176"/>
    <cellStyle name="Note 3 4 2 3 3" xfId="16177"/>
    <cellStyle name="Note 3 4 2 3 4" xfId="16178"/>
    <cellStyle name="Note 3 4 2 4" xfId="16179"/>
    <cellStyle name="Note 3 4 2 4 2" xfId="16180"/>
    <cellStyle name="Note 3 4 2 4 3" xfId="16181"/>
    <cellStyle name="Note 3 4 2 4 4" xfId="16182"/>
    <cellStyle name="Note 3 4 2 5" xfId="16183"/>
    <cellStyle name="Note 3 4 2 5 2" xfId="16184"/>
    <cellStyle name="Note 3 4 2 5 3" xfId="16185"/>
    <cellStyle name="Note 3 4 2 5 4" xfId="16186"/>
    <cellStyle name="Note 3 4 2 6" xfId="16187"/>
    <cellStyle name="Note 3 4 2 6 2" xfId="16188"/>
    <cellStyle name="Note 3 4 2 6 3" xfId="16189"/>
    <cellStyle name="Note 3 4 2 6 4" xfId="16190"/>
    <cellStyle name="Note 3 4 2 7" xfId="16191"/>
    <cellStyle name="Note 3 4 2 7 2" xfId="16192"/>
    <cellStyle name="Note 3 4 2 7 3" xfId="16193"/>
    <cellStyle name="Note 3 4 2 7 4" xfId="16194"/>
    <cellStyle name="Note 3 4 2 8" xfId="16195"/>
    <cellStyle name="Note 3 4 2 8 2" xfId="16196"/>
    <cellStyle name="Note 3 4 2 8 3" xfId="16197"/>
    <cellStyle name="Note 3 4 2 8 4" xfId="16198"/>
    <cellStyle name="Note 3 4 2 9" xfId="16199"/>
    <cellStyle name="Note 3 4 2 9 2" xfId="16200"/>
    <cellStyle name="Note 3 4 2 9 3" xfId="16201"/>
    <cellStyle name="Note 3 4 2 9 4" xfId="16202"/>
    <cellStyle name="Note 3 4 3" xfId="16203"/>
    <cellStyle name="Note 3 4 3 2" xfId="16204"/>
    <cellStyle name="Note 3 4 3 3" xfId="16205"/>
    <cellStyle name="Note 3 4 3 4" xfId="16206"/>
    <cellStyle name="Note 3 4 4" xfId="16207"/>
    <cellStyle name="Note 3 4 4 2" xfId="16208"/>
    <cellStyle name="Note 3 4 4 3" xfId="16209"/>
    <cellStyle name="Note 3 4 4 4" xfId="16210"/>
    <cellStyle name="Note 3 4 5" xfId="16211"/>
    <cellStyle name="Note 3 4 5 2" xfId="16212"/>
    <cellStyle name="Note 3 4 5 3" xfId="16213"/>
    <cellStyle name="Note 3 4 5 4" xfId="16214"/>
    <cellStyle name="Note 3 4 6" xfId="16215"/>
    <cellStyle name="Note 3 4 6 2" xfId="16216"/>
    <cellStyle name="Note 3 4 6 3" xfId="16217"/>
    <cellStyle name="Note 3 4 6 4" xfId="16218"/>
    <cellStyle name="Note 3 4 7" xfId="16219"/>
    <cellStyle name="Note 3 4 7 2" xfId="16220"/>
    <cellStyle name="Note 3 4 7 3" xfId="16221"/>
    <cellStyle name="Note 3 4 7 4" xfId="16222"/>
    <cellStyle name="Note 3 4 8" xfId="16223"/>
    <cellStyle name="Note 3 4 8 2" xfId="16224"/>
    <cellStyle name="Note 3 4 8 3" xfId="16225"/>
    <cellStyle name="Note 3 4 8 4" xfId="16226"/>
    <cellStyle name="Note 3 4 9" xfId="16227"/>
    <cellStyle name="Note 3 4 9 2" xfId="16228"/>
    <cellStyle name="Note 3 4 9 3" xfId="16229"/>
    <cellStyle name="Note 3 4 9 4" xfId="16230"/>
    <cellStyle name="Note 3 5" xfId="16231"/>
    <cellStyle name="Note 3 5 10" xfId="16232"/>
    <cellStyle name="Note 3 5 11" xfId="16233"/>
    <cellStyle name="Note 3 5 2" xfId="16234"/>
    <cellStyle name="Note 3 5 2 2" xfId="16235"/>
    <cellStyle name="Note 3 5 2 3" xfId="16236"/>
    <cellStyle name="Note 3 5 2 4" xfId="16237"/>
    <cellStyle name="Note 3 5 3" xfId="16238"/>
    <cellStyle name="Note 3 5 3 2" xfId="16239"/>
    <cellStyle name="Note 3 5 3 3" xfId="16240"/>
    <cellStyle name="Note 3 5 3 4" xfId="16241"/>
    <cellStyle name="Note 3 5 4" xfId="16242"/>
    <cellStyle name="Note 3 5 4 2" xfId="16243"/>
    <cellStyle name="Note 3 5 4 3" xfId="16244"/>
    <cellStyle name="Note 3 5 4 4" xfId="16245"/>
    <cellStyle name="Note 3 5 5" xfId="16246"/>
    <cellStyle name="Note 3 5 5 2" xfId="16247"/>
    <cellStyle name="Note 3 5 5 3" xfId="16248"/>
    <cellStyle name="Note 3 5 5 4" xfId="16249"/>
    <cellStyle name="Note 3 5 6" xfId="16250"/>
    <cellStyle name="Note 3 5 6 2" xfId="16251"/>
    <cellStyle name="Note 3 5 6 3" xfId="16252"/>
    <cellStyle name="Note 3 5 6 4" xfId="16253"/>
    <cellStyle name="Note 3 5 7" xfId="16254"/>
    <cellStyle name="Note 3 5 7 2" xfId="16255"/>
    <cellStyle name="Note 3 5 7 3" xfId="16256"/>
    <cellStyle name="Note 3 5 7 4" xfId="16257"/>
    <cellStyle name="Note 3 5 8" xfId="16258"/>
    <cellStyle name="Note 3 5 8 2" xfId="16259"/>
    <cellStyle name="Note 3 5 8 3" xfId="16260"/>
    <cellStyle name="Note 3 5 8 4" xfId="16261"/>
    <cellStyle name="Note 3 5 9" xfId="16262"/>
    <cellStyle name="Note 3 5 9 2" xfId="16263"/>
    <cellStyle name="Note 3 5 9 3" xfId="16264"/>
    <cellStyle name="Note 3 5 9 4" xfId="16265"/>
    <cellStyle name="Note 3 6" xfId="16266"/>
    <cellStyle name="Note 3 6 2" xfId="16267"/>
    <cellStyle name="Note 3 6 3" xfId="16268"/>
    <cellStyle name="Note 3 6 4" xfId="16269"/>
    <cellStyle name="Note 3 7" xfId="16270"/>
    <cellStyle name="Note 3 7 2" xfId="16271"/>
    <cellStyle name="Note 3 7 3" xfId="16272"/>
    <cellStyle name="Note 3 7 4" xfId="16273"/>
    <cellStyle name="Note 3 8" xfId="16274"/>
    <cellStyle name="Note 3 8 2" xfId="16275"/>
    <cellStyle name="Note 3 8 3" xfId="16276"/>
    <cellStyle name="Note 3 8 4" xfId="16277"/>
    <cellStyle name="Note 3 9" xfId="16278"/>
    <cellStyle name="Note 3 9 2" xfId="16279"/>
    <cellStyle name="Note 3 9 3" xfId="16280"/>
    <cellStyle name="Note 3 9 4" xfId="16281"/>
    <cellStyle name="Note 4" xfId="16282"/>
    <cellStyle name="Note 4 10" xfId="16283"/>
    <cellStyle name="Note 4 10 2" xfId="16284"/>
    <cellStyle name="Note 4 10 3" xfId="16285"/>
    <cellStyle name="Note 4 10 4" xfId="16286"/>
    <cellStyle name="Note 4 11" xfId="16287"/>
    <cellStyle name="Note 4 11 2" xfId="16288"/>
    <cellStyle name="Note 4 11 3" xfId="16289"/>
    <cellStyle name="Note 4 11 4" xfId="16290"/>
    <cellStyle name="Note 4 12" xfId="16291"/>
    <cellStyle name="Note 4 13" xfId="16292"/>
    <cellStyle name="Note 4 14" xfId="16293"/>
    <cellStyle name="Note 4 2" xfId="16294"/>
    <cellStyle name="Note 4 2 10" xfId="16295"/>
    <cellStyle name="Note 4 2 11" xfId="16296"/>
    <cellStyle name="Note 4 2 2" xfId="16297"/>
    <cellStyle name="Note 4 2 2 10" xfId="16298"/>
    <cellStyle name="Note 4 2 2 11" xfId="16299"/>
    <cellStyle name="Note 4 2 2 2" xfId="16300"/>
    <cellStyle name="Note 4 2 2 2 2" xfId="16301"/>
    <cellStyle name="Note 4 2 2 2 3" xfId="16302"/>
    <cellStyle name="Note 4 2 2 2 4" xfId="16303"/>
    <cellStyle name="Note 4 2 2 3" xfId="16304"/>
    <cellStyle name="Note 4 2 2 3 2" xfId="16305"/>
    <cellStyle name="Note 4 2 2 3 3" xfId="16306"/>
    <cellStyle name="Note 4 2 2 3 4" xfId="16307"/>
    <cellStyle name="Note 4 2 2 4" xfId="16308"/>
    <cellStyle name="Note 4 2 2 4 2" xfId="16309"/>
    <cellStyle name="Note 4 2 2 4 3" xfId="16310"/>
    <cellStyle name="Note 4 2 2 4 4" xfId="16311"/>
    <cellStyle name="Note 4 2 2 5" xfId="16312"/>
    <cellStyle name="Note 4 2 2 5 2" xfId="16313"/>
    <cellStyle name="Note 4 2 2 5 3" xfId="16314"/>
    <cellStyle name="Note 4 2 2 5 4" xfId="16315"/>
    <cellStyle name="Note 4 2 2 6" xfId="16316"/>
    <cellStyle name="Note 4 2 2 6 2" xfId="16317"/>
    <cellStyle name="Note 4 2 2 6 3" xfId="16318"/>
    <cellStyle name="Note 4 2 2 6 4" xfId="16319"/>
    <cellStyle name="Note 4 2 2 7" xfId="16320"/>
    <cellStyle name="Note 4 2 2 7 2" xfId="16321"/>
    <cellStyle name="Note 4 2 2 7 3" xfId="16322"/>
    <cellStyle name="Note 4 2 2 7 4" xfId="16323"/>
    <cellStyle name="Note 4 2 2 8" xfId="16324"/>
    <cellStyle name="Note 4 2 2 8 2" xfId="16325"/>
    <cellStyle name="Note 4 2 2 8 3" xfId="16326"/>
    <cellStyle name="Note 4 2 2 8 4" xfId="16327"/>
    <cellStyle name="Note 4 2 2 9" xfId="16328"/>
    <cellStyle name="Note 4 2 2 9 2" xfId="16329"/>
    <cellStyle name="Note 4 2 2 9 3" xfId="16330"/>
    <cellStyle name="Note 4 2 2 9 4" xfId="16331"/>
    <cellStyle name="Note 4 2 3" xfId="16332"/>
    <cellStyle name="Note 4 2 3 2" xfId="16333"/>
    <cellStyle name="Note 4 2 3 3" xfId="16334"/>
    <cellStyle name="Note 4 2 3 4" xfId="16335"/>
    <cellStyle name="Note 4 2 4" xfId="16336"/>
    <cellStyle name="Note 4 2 4 2" xfId="16337"/>
    <cellStyle name="Note 4 2 4 3" xfId="16338"/>
    <cellStyle name="Note 4 2 4 4" xfId="16339"/>
    <cellStyle name="Note 4 2 5" xfId="16340"/>
    <cellStyle name="Note 4 2 5 2" xfId="16341"/>
    <cellStyle name="Note 4 2 5 3" xfId="16342"/>
    <cellStyle name="Note 4 2 5 4" xfId="16343"/>
    <cellStyle name="Note 4 2 6" xfId="16344"/>
    <cellStyle name="Note 4 2 6 2" xfId="16345"/>
    <cellStyle name="Note 4 2 6 3" xfId="16346"/>
    <cellStyle name="Note 4 2 6 4" xfId="16347"/>
    <cellStyle name="Note 4 2 7" xfId="16348"/>
    <cellStyle name="Note 4 2 7 2" xfId="16349"/>
    <cellStyle name="Note 4 2 7 3" xfId="16350"/>
    <cellStyle name="Note 4 2 7 4" xfId="16351"/>
    <cellStyle name="Note 4 2 8" xfId="16352"/>
    <cellStyle name="Note 4 2 8 2" xfId="16353"/>
    <cellStyle name="Note 4 2 8 3" xfId="16354"/>
    <cellStyle name="Note 4 2 8 4" xfId="16355"/>
    <cellStyle name="Note 4 2 9" xfId="16356"/>
    <cellStyle name="Note 4 2 9 2" xfId="16357"/>
    <cellStyle name="Note 4 2 9 3" xfId="16358"/>
    <cellStyle name="Note 4 2 9 4" xfId="16359"/>
    <cellStyle name="Note 4 3" xfId="16360"/>
    <cellStyle name="Note 4 3 10" xfId="16361"/>
    <cellStyle name="Note 4 3 11" xfId="16362"/>
    <cellStyle name="Note 4 3 2" xfId="16363"/>
    <cellStyle name="Note 4 3 2 10" xfId="16364"/>
    <cellStyle name="Note 4 3 2 11" xfId="16365"/>
    <cellStyle name="Note 4 3 2 2" xfId="16366"/>
    <cellStyle name="Note 4 3 2 2 2" xfId="16367"/>
    <cellStyle name="Note 4 3 2 2 3" xfId="16368"/>
    <cellStyle name="Note 4 3 2 2 4" xfId="16369"/>
    <cellStyle name="Note 4 3 2 3" xfId="16370"/>
    <cellStyle name="Note 4 3 2 3 2" xfId="16371"/>
    <cellStyle name="Note 4 3 2 3 3" xfId="16372"/>
    <cellStyle name="Note 4 3 2 3 4" xfId="16373"/>
    <cellStyle name="Note 4 3 2 4" xfId="16374"/>
    <cellStyle name="Note 4 3 2 4 2" xfId="16375"/>
    <cellStyle name="Note 4 3 2 4 3" xfId="16376"/>
    <cellStyle name="Note 4 3 2 4 4" xfId="16377"/>
    <cellStyle name="Note 4 3 2 5" xfId="16378"/>
    <cellStyle name="Note 4 3 2 5 2" xfId="16379"/>
    <cellStyle name="Note 4 3 2 5 3" xfId="16380"/>
    <cellStyle name="Note 4 3 2 5 4" xfId="16381"/>
    <cellStyle name="Note 4 3 2 6" xfId="16382"/>
    <cellStyle name="Note 4 3 2 6 2" xfId="16383"/>
    <cellStyle name="Note 4 3 2 6 3" xfId="16384"/>
    <cellStyle name="Note 4 3 2 6 4" xfId="16385"/>
    <cellStyle name="Note 4 3 2 7" xfId="16386"/>
    <cellStyle name="Note 4 3 2 7 2" xfId="16387"/>
    <cellStyle name="Note 4 3 2 7 3" xfId="16388"/>
    <cellStyle name="Note 4 3 2 7 4" xfId="16389"/>
    <cellStyle name="Note 4 3 2 8" xfId="16390"/>
    <cellStyle name="Note 4 3 2 8 2" xfId="16391"/>
    <cellStyle name="Note 4 3 2 8 3" xfId="16392"/>
    <cellStyle name="Note 4 3 2 8 4" xfId="16393"/>
    <cellStyle name="Note 4 3 2 9" xfId="16394"/>
    <cellStyle name="Note 4 3 2 9 2" xfId="16395"/>
    <cellStyle name="Note 4 3 2 9 3" xfId="16396"/>
    <cellStyle name="Note 4 3 2 9 4" xfId="16397"/>
    <cellStyle name="Note 4 3 3" xfId="16398"/>
    <cellStyle name="Note 4 3 3 2" xfId="16399"/>
    <cellStyle name="Note 4 3 3 3" xfId="16400"/>
    <cellStyle name="Note 4 3 3 4" xfId="16401"/>
    <cellStyle name="Note 4 3 4" xfId="16402"/>
    <cellStyle name="Note 4 3 4 2" xfId="16403"/>
    <cellStyle name="Note 4 3 4 3" xfId="16404"/>
    <cellStyle name="Note 4 3 4 4" xfId="16405"/>
    <cellStyle name="Note 4 3 5" xfId="16406"/>
    <cellStyle name="Note 4 3 5 2" xfId="16407"/>
    <cellStyle name="Note 4 3 5 3" xfId="16408"/>
    <cellStyle name="Note 4 3 5 4" xfId="16409"/>
    <cellStyle name="Note 4 3 6" xfId="16410"/>
    <cellStyle name="Note 4 3 6 2" xfId="16411"/>
    <cellStyle name="Note 4 3 6 3" xfId="16412"/>
    <cellStyle name="Note 4 3 6 4" xfId="16413"/>
    <cellStyle name="Note 4 3 7" xfId="16414"/>
    <cellStyle name="Note 4 3 7 2" xfId="16415"/>
    <cellStyle name="Note 4 3 7 3" xfId="16416"/>
    <cellStyle name="Note 4 3 7 4" xfId="16417"/>
    <cellStyle name="Note 4 3 8" xfId="16418"/>
    <cellStyle name="Note 4 3 8 2" xfId="16419"/>
    <cellStyle name="Note 4 3 8 3" xfId="16420"/>
    <cellStyle name="Note 4 3 8 4" xfId="16421"/>
    <cellStyle name="Note 4 3 9" xfId="16422"/>
    <cellStyle name="Note 4 3 9 2" xfId="16423"/>
    <cellStyle name="Note 4 3 9 3" xfId="16424"/>
    <cellStyle name="Note 4 3 9 4" xfId="16425"/>
    <cellStyle name="Note 4 4" xfId="16426"/>
    <cellStyle name="Note 4 4 10" xfId="16427"/>
    <cellStyle name="Note 4 4 11" xfId="16428"/>
    <cellStyle name="Note 4 4 2" xfId="16429"/>
    <cellStyle name="Note 4 4 2 2" xfId="16430"/>
    <cellStyle name="Note 4 4 2 3" xfId="16431"/>
    <cellStyle name="Note 4 4 2 4" xfId="16432"/>
    <cellStyle name="Note 4 4 3" xfId="16433"/>
    <cellStyle name="Note 4 4 3 2" xfId="16434"/>
    <cellStyle name="Note 4 4 3 3" xfId="16435"/>
    <cellStyle name="Note 4 4 3 4" xfId="16436"/>
    <cellStyle name="Note 4 4 4" xfId="16437"/>
    <cellStyle name="Note 4 4 4 2" xfId="16438"/>
    <cellStyle name="Note 4 4 4 3" xfId="16439"/>
    <cellStyle name="Note 4 4 4 4" xfId="16440"/>
    <cellStyle name="Note 4 4 5" xfId="16441"/>
    <cellStyle name="Note 4 4 5 2" xfId="16442"/>
    <cellStyle name="Note 4 4 5 3" xfId="16443"/>
    <cellStyle name="Note 4 4 5 4" xfId="16444"/>
    <cellStyle name="Note 4 4 6" xfId="16445"/>
    <cellStyle name="Note 4 4 6 2" xfId="16446"/>
    <cellStyle name="Note 4 4 6 3" xfId="16447"/>
    <cellStyle name="Note 4 4 6 4" xfId="16448"/>
    <cellStyle name="Note 4 4 7" xfId="16449"/>
    <cellStyle name="Note 4 4 7 2" xfId="16450"/>
    <cellStyle name="Note 4 4 7 3" xfId="16451"/>
    <cellStyle name="Note 4 4 7 4" xfId="16452"/>
    <cellStyle name="Note 4 4 8" xfId="16453"/>
    <cellStyle name="Note 4 4 8 2" xfId="16454"/>
    <cellStyle name="Note 4 4 8 3" xfId="16455"/>
    <cellStyle name="Note 4 4 8 4" xfId="16456"/>
    <cellStyle name="Note 4 4 9" xfId="16457"/>
    <cellStyle name="Note 4 4 9 2" xfId="16458"/>
    <cellStyle name="Note 4 4 9 3" xfId="16459"/>
    <cellStyle name="Note 4 4 9 4" xfId="16460"/>
    <cellStyle name="Note 4 5" xfId="16461"/>
    <cellStyle name="Note 4 5 2" xfId="16462"/>
    <cellStyle name="Note 4 5 3" xfId="16463"/>
    <cellStyle name="Note 4 5 4" xfId="16464"/>
    <cellStyle name="Note 4 6" xfId="16465"/>
    <cellStyle name="Note 4 6 2" xfId="16466"/>
    <cellStyle name="Note 4 6 3" xfId="16467"/>
    <cellStyle name="Note 4 6 4" xfId="16468"/>
    <cellStyle name="Note 4 7" xfId="16469"/>
    <cellStyle name="Note 4 7 2" xfId="16470"/>
    <cellStyle name="Note 4 7 3" xfId="16471"/>
    <cellStyle name="Note 4 7 4" xfId="16472"/>
    <cellStyle name="Note 4 8" xfId="16473"/>
    <cellStyle name="Note 4 8 2" xfId="16474"/>
    <cellStyle name="Note 4 8 3" xfId="16475"/>
    <cellStyle name="Note 4 8 4" xfId="16476"/>
    <cellStyle name="Note 4 9" xfId="16477"/>
    <cellStyle name="Note 4 9 2" xfId="16478"/>
    <cellStyle name="Note 4 9 3" xfId="16479"/>
    <cellStyle name="Note 4 9 4" xfId="16480"/>
    <cellStyle name="Note 5" xfId="16481"/>
    <cellStyle name="Note 5 10" xfId="16482"/>
    <cellStyle name="Note 5 11" xfId="16483"/>
    <cellStyle name="Note 5 12" xfId="16484"/>
    <cellStyle name="Note 5 2" xfId="16485"/>
    <cellStyle name="Note 5 2 10" xfId="16486"/>
    <cellStyle name="Note 5 2 11" xfId="16487"/>
    <cellStyle name="Note 5 2 2" xfId="16488"/>
    <cellStyle name="Note 5 2 2 2" xfId="16489"/>
    <cellStyle name="Note 5 2 2 3" xfId="16490"/>
    <cellStyle name="Note 5 2 2 4" xfId="16491"/>
    <cellStyle name="Note 5 2 3" xfId="16492"/>
    <cellStyle name="Note 5 2 3 2" xfId="16493"/>
    <cellStyle name="Note 5 2 3 3" xfId="16494"/>
    <cellStyle name="Note 5 2 3 4" xfId="16495"/>
    <cellStyle name="Note 5 2 4" xfId="16496"/>
    <cellStyle name="Note 5 2 4 2" xfId="16497"/>
    <cellStyle name="Note 5 2 4 3" xfId="16498"/>
    <cellStyle name="Note 5 2 4 4" xfId="16499"/>
    <cellStyle name="Note 5 2 5" xfId="16500"/>
    <cellStyle name="Note 5 2 5 2" xfId="16501"/>
    <cellStyle name="Note 5 2 5 3" xfId="16502"/>
    <cellStyle name="Note 5 2 5 4" xfId="16503"/>
    <cellStyle name="Note 5 2 6" xfId="16504"/>
    <cellStyle name="Note 5 2 6 2" xfId="16505"/>
    <cellStyle name="Note 5 2 6 3" xfId="16506"/>
    <cellStyle name="Note 5 2 6 4" xfId="16507"/>
    <cellStyle name="Note 5 2 7" xfId="16508"/>
    <cellStyle name="Note 5 2 7 2" xfId="16509"/>
    <cellStyle name="Note 5 2 7 3" xfId="16510"/>
    <cellStyle name="Note 5 2 7 4" xfId="16511"/>
    <cellStyle name="Note 5 2 8" xfId="16512"/>
    <cellStyle name="Note 5 2 8 2" xfId="16513"/>
    <cellStyle name="Note 5 2 8 3" xfId="16514"/>
    <cellStyle name="Note 5 2 8 4" xfId="16515"/>
    <cellStyle name="Note 5 2 9" xfId="16516"/>
    <cellStyle name="Note 5 2 9 2" xfId="16517"/>
    <cellStyle name="Note 5 2 9 3" xfId="16518"/>
    <cellStyle name="Note 5 2 9 4" xfId="16519"/>
    <cellStyle name="Note 5 3" xfId="16520"/>
    <cellStyle name="Note 5 3 2" xfId="16521"/>
    <cellStyle name="Note 5 3 3" xfId="16522"/>
    <cellStyle name="Note 5 3 4" xfId="16523"/>
    <cellStyle name="Note 5 4" xfId="16524"/>
    <cellStyle name="Note 5 4 2" xfId="16525"/>
    <cellStyle name="Note 5 4 3" xfId="16526"/>
    <cellStyle name="Note 5 4 4" xfId="16527"/>
    <cellStyle name="Note 5 5" xfId="16528"/>
    <cellStyle name="Note 5 5 2" xfId="16529"/>
    <cellStyle name="Note 5 5 3" xfId="16530"/>
    <cellStyle name="Note 5 5 4" xfId="16531"/>
    <cellStyle name="Note 5 6" xfId="16532"/>
    <cellStyle name="Note 5 6 2" xfId="16533"/>
    <cellStyle name="Note 5 6 3" xfId="16534"/>
    <cellStyle name="Note 5 6 4" xfId="16535"/>
    <cellStyle name="Note 5 7" xfId="16536"/>
    <cellStyle name="Note 5 7 2" xfId="16537"/>
    <cellStyle name="Note 5 7 3" xfId="16538"/>
    <cellStyle name="Note 5 7 4" xfId="16539"/>
    <cellStyle name="Note 5 8" xfId="16540"/>
    <cellStyle name="Note 5 8 2" xfId="16541"/>
    <cellStyle name="Note 5 8 3" xfId="16542"/>
    <cellStyle name="Note 5 8 4" xfId="16543"/>
    <cellStyle name="Note 5 9" xfId="16544"/>
    <cellStyle name="Note 5 9 2" xfId="16545"/>
    <cellStyle name="Note 5 9 3" xfId="16546"/>
    <cellStyle name="Note 5 9 4" xfId="16547"/>
    <cellStyle name="Note 6" xfId="16548"/>
    <cellStyle name="Notes" xfId="16549"/>
    <cellStyle name="nPlosion" xfId="16550"/>
    <cellStyle name="nPlosion 10" xfId="16551"/>
    <cellStyle name="nPlosion 2" xfId="16552"/>
    <cellStyle name="nPlosion 2 2" xfId="16553"/>
    <cellStyle name="nPlosion 2 2 2" xfId="16554"/>
    <cellStyle name="nPlosion 2 2 3" xfId="16555"/>
    <cellStyle name="nPlosion 2 3" xfId="16556"/>
    <cellStyle name="nPlosion 2 4" xfId="16557"/>
    <cellStyle name="nPlosion 3" xfId="16558"/>
    <cellStyle name="nPlosion 3 2" xfId="16559"/>
    <cellStyle name="nPlosion 3 3" xfId="16560"/>
    <cellStyle name="nPlosion 4" xfId="16561"/>
    <cellStyle name="nPlosion 4 2" xfId="16562"/>
    <cellStyle name="nPlosion 4 3" xfId="16563"/>
    <cellStyle name="nPlosion 5" xfId="16564"/>
    <cellStyle name="nPlosion 5 2" xfId="16565"/>
    <cellStyle name="nPlosion 5 3" xfId="16566"/>
    <cellStyle name="nPlosion 6" xfId="16567"/>
    <cellStyle name="nPlosion 6 2" xfId="16568"/>
    <cellStyle name="nPlosion 6 3" xfId="16569"/>
    <cellStyle name="nPlosion 7" xfId="16570"/>
    <cellStyle name="nPlosion 7 2" xfId="16571"/>
    <cellStyle name="nPlosion 7 3" xfId="16572"/>
    <cellStyle name="nPlosion 8" xfId="16573"/>
    <cellStyle name="nPlosion 8 2" xfId="16574"/>
    <cellStyle name="nPlosion 8 3" xfId="16575"/>
    <cellStyle name="nPlosion 9" xfId="16576"/>
    <cellStyle name="Number" xfId="16577"/>
    <cellStyle name="Output 2" xfId="16578"/>
    <cellStyle name="Output 2 10" xfId="16579"/>
    <cellStyle name="Output 2 2" xfId="16580"/>
    <cellStyle name="Output 2 2 2" xfId="16581"/>
    <cellStyle name="Output 2 2 2 2" xfId="16582"/>
    <cellStyle name="Output 2 2 2 2 2" xfId="16583"/>
    <cellStyle name="Output 2 2 2 2 2 2" xfId="16584"/>
    <cellStyle name="Output 2 2 2 2 2 3" xfId="16585"/>
    <cellStyle name="Output 2 2 2 2 2 4" xfId="16586"/>
    <cellStyle name="Output 2 2 2 2 3" xfId="16587"/>
    <cellStyle name="Output 2 2 2 2 3 2" xfId="16588"/>
    <cellStyle name="Output 2 2 2 2 3 3" xfId="16589"/>
    <cellStyle name="Output 2 2 2 2 3 4" xfId="16590"/>
    <cellStyle name="Output 2 2 2 2 4" xfId="16591"/>
    <cellStyle name="Output 2 2 2 2 5" xfId="16592"/>
    <cellStyle name="Output 2 2 2 2 6" xfId="16593"/>
    <cellStyle name="Output 2 2 2 3" xfId="16594"/>
    <cellStyle name="Output 2 2 2 3 2" xfId="16595"/>
    <cellStyle name="Output 2 2 2 3 3" xfId="16596"/>
    <cellStyle name="Output 2 2 2 3 4" xfId="16597"/>
    <cellStyle name="Output 2 2 2 4" xfId="16598"/>
    <cellStyle name="Output 2 2 2 5" xfId="16599"/>
    <cellStyle name="Output 2 2 2 6" xfId="16600"/>
    <cellStyle name="Output 2 2 3" xfId="16601"/>
    <cellStyle name="Output 2 2 3 2" xfId="16602"/>
    <cellStyle name="Output 2 2 3 3" xfId="16603"/>
    <cellStyle name="Output 2 2 3 4" xfId="16604"/>
    <cellStyle name="Output 2 2 4" xfId="16605"/>
    <cellStyle name="Output 2 2 5" xfId="16606"/>
    <cellStyle name="Output 2 2 6" xfId="16607"/>
    <cellStyle name="Output 2 2 7" xfId="16608"/>
    <cellStyle name="Output 2 3" xfId="16609"/>
    <cellStyle name="Output 2 3 2" xfId="16610"/>
    <cellStyle name="Output 2 3 2 2" xfId="16611"/>
    <cellStyle name="Output 2 3 2 2 2" xfId="16612"/>
    <cellStyle name="Output 2 3 2 2 2 2" xfId="16613"/>
    <cellStyle name="Output 2 3 2 2 2 3" xfId="16614"/>
    <cellStyle name="Output 2 3 2 2 2 4" xfId="16615"/>
    <cellStyle name="Output 2 3 2 2 3" xfId="16616"/>
    <cellStyle name="Output 2 3 2 2 3 2" xfId="16617"/>
    <cellStyle name="Output 2 3 2 2 3 3" xfId="16618"/>
    <cellStyle name="Output 2 3 2 2 3 4" xfId="16619"/>
    <cellStyle name="Output 2 3 2 2 4" xfId="16620"/>
    <cellStyle name="Output 2 3 2 2 5" xfId="16621"/>
    <cellStyle name="Output 2 3 2 2 6" xfId="16622"/>
    <cellStyle name="Output 2 3 2 3" xfId="16623"/>
    <cellStyle name="Output 2 3 2 3 2" xfId="16624"/>
    <cellStyle name="Output 2 3 2 3 3" xfId="16625"/>
    <cellStyle name="Output 2 3 2 3 4" xfId="16626"/>
    <cellStyle name="Output 2 3 2 4" xfId="16627"/>
    <cellStyle name="Output 2 3 2 5" xfId="16628"/>
    <cellStyle name="Output 2 3 2 6" xfId="16629"/>
    <cellStyle name="Output 2 3 3" xfId="16630"/>
    <cellStyle name="Output 2 3 3 2" xfId="16631"/>
    <cellStyle name="Output 2 3 3 3" xfId="16632"/>
    <cellStyle name="Output 2 3 3 4" xfId="16633"/>
    <cellStyle name="Output 2 3 4" xfId="16634"/>
    <cellStyle name="Output 2 3 5" xfId="16635"/>
    <cellStyle name="Output 2 3 6" xfId="16636"/>
    <cellStyle name="Output 2 4" xfId="16637"/>
    <cellStyle name="Output 2 4 2" xfId="16638"/>
    <cellStyle name="Output 2 4 2 2" xfId="16639"/>
    <cellStyle name="Output 2 4 2 2 2" xfId="16640"/>
    <cellStyle name="Output 2 4 2 2 3" xfId="16641"/>
    <cellStyle name="Output 2 4 2 2 4" xfId="16642"/>
    <cellStyle name="Output 2 4 2 3" xfId="16643"/>
    <cellStyle name="Output 2 4 2 3 2" xfId="16644"/>
    <cellStyle name="Output 2 4 2 3 3" xfId="16645"/>
    <cellStyle name="Output 2 4 2 3 4" xfId="16646"/>
    <cellStyle name="Output 2 4 2 4" xfId="16647"/>
    <cellStyle name="Output 2 4 2 5" xfId="16648"/>
    <cellStyle name="Output 2 4 2 6" xfId="16649"/>
    <cellStyle name="Output 2 4 3" xfId="16650"/>
    <cellStyle name="Output 2 4 3 2" xfId="16651"/>
    <cellStyle name="Output 2 4 3 3" xfId="16652"/>
    <cellStyle name="Output 2 4 3 4" xfId="16653"/>
    <cellStyle name="Output 2 4 4" xfId="16654"/>
    <cellStyle name="Output 2 4 5" xfId="16655"/>
    <cellStyle name="Output 2 4 6" xfId="16656"/>
    <cellStyle name="Output 2 5" xfId="16657"/>
    <cellStyle name="Output 2 5 2" xfId="16658"/>
    <cellStyle name="Output 2 5 3" xfId="16659"/>
    <cellStyle name="Output 2 5 4" xfId="16660"/>
    <cellStyle name="Output 2 6" xfId="16661"/>
    <cellStyle name="Output 2 7" xfId="16662"/>
    <cellStyle name="Output 2 8" xfId="16663"/>
    <cellStyle name="Output 2 9" xfId="16664"/>
    <cellStyle name="Output 3" xfId="16665"/>
    <cellStyle name="Output 3 10" xfId="16666"/>
    <cellStyle name="Output 3 11" xfId="16667"/>
    <cellStyle name="Output 3 2" xfId="16668"/>
    <cellStyle name="Output 3 2 2" xfId="16669"/>
    <cellStyle name="Output 3 2 2 2" xfId="16670"/>
    <cellStyle name="Output 3 2 2 2 2" xfId="16671"/>
    <cellStyle name="Output 3 2 2 2 2 2" xfId="16672"/>
    <cellStyle name="Output 3 2 2 2 2 3" xfId="16673"/>
    <cellStyle name="Output 3 2 2 2 2 4" xfId="16674"/>
    <cellStyle name="Output 3 2 2 2 3" xfId="16675"/>
    <cellStyle name="Output 3 2 2 2 3 2" xfId="16676"/>
    <cellStyle name="Output 3 2 2 2 3 3" xfId="16677"/>
    <cellStyle name="Output 3 2 2 2 3 4" xfId="16678"/>
    <cellStyle name="Output 3 2 2 2 4" xfId="16679"/>
    <cellStyle name="Output 3 2 2 2 5" xfId="16680"/>
    <cellStyle name="Output 3 2 2 2 6" xfId="16681"/>
    <cellStyle name="Output 3 2 2 3" xfId="16682"/>
    <cellStyle name="Output 3 2 2 3 2" xfId="16683"/>
    <cellStyle name="Output 3 2 2 3 3" xfId="16684"/>
    <cellStyle name="Output 3 2 2 3 4" xfId="16685"/>
    <cellStyle name="Output 3 2 2 4" xfId="16686"/>
    <cellStyle name="Output 3 2 2 5" xfId="16687"/>
    <cellStyle name="Output 3 2 2 6" xfId="16688"/>
    <cellStyle name="Output 3 2 3" xfId="16689"/>
    <cellStyle name="Output 3 2 3 2" xfId="16690"/>
    <cellStyle name="Output 3 2 3 3" xfId="16691"/>
    <cellStyle name="Output 3 2 3 4" xfId="16692"/>
    <cellStyle name="Output 3 2 4" xfId="16693"/>
    <cellStyle name="Output 3 2 5" xfId="16694"/>
    <cellStyle name="Output 3 2 6" xfId="16695"/>
    <cellStyle name="Output 3 3" xfId="16696"/>
    <cellStyle name="Output 3 3 2" xfId="16697"/>
    <cellStyle name="Output 3 3 2 2" xfId="16698"/>
    <cellStyle name="Output 3 3 2 2 2" xfId="16699"/>
    <cellStyle name="Output 3 3 2 2 3" xfId="16700"/>
    <cellStyle name="Output 3 3 2 2 4" xfId="16701"/>
    <cellStyle name="Output 3 3 2 3" xfId="16702"/>
    <cellStyle name="Output 3 3 2 3 2" xfId="16703"/>
    <cellStyle name="Output 3 3 2 3 3" xfId="16704"/>
    <cellStyle name="Output 3 3 2 3 4" xfId="16705"/>
    <cellStyle name="Output 3 3 2 4" xfId="16706"/>
    <cellStyle name="Output 3 3 2 5" xfId="16707"/>
    <cellStyle name="Output 3 3 2 6" xfId="16708"/>
    <cellStyle name="Output 3 3 3" xfId="16709"/>
    <cellStyle name="Output 3 3 3 2" xfId="16710"/>
    <cellStyle name="Output 3 3 3 3" xfId="16711"/>
    <cellStyle name="Output 3 3 3 4" xfId="16712"/>
    <cellStyle name="Output 3 3 4" xfId="16713"/>
    <cellStyle name="Output 3 3 5" xfId="16714"/>
    <cellStyle name="Output 3 3 6" xfId="16715"/>
    <cellStyle name="Output 3 4" xfId="16716"/>
    <cellStyle name="Output 3 4 2" xfId="16717"/>
    <cellStyle name="Output 3 4 2 2" xfId="16718"/>
    <cellStyle name="Output 3 4 2 2 2" xfId="16719"/>
    <cellStyle name="Output 3 4 2 2 3" xfId="16720"/>
    <cellStyle name="Output 3 4 2 2 4" xfId="16721"/>
    <cellStyle name="Output 3 4 2 3" xfId="16722"/>
    <cellStyle name="Output 3 4 2 3 2" xfId="16723"/>
    <cellStyle name="Output 3 4 2 3 3" xfId="16724"/>
    <cellStyle name="Output 3 4 2 3 4" xfId="16725"/>
    <cellStyle name="Output 3 4 2 4" xfId="16726"/>
    <cellStyle name="Output 3 4 2 5" xfId="16727"/>
    <cellStyle name="Output 3 4 2 6" xfId="16728"/>
    <cellStyle name="Output 3 4 3" xfId="16729"/>
    <cellStyle name="Output 3 4 3 2" xfId="16730"/>
    <cellStyle name="Output 3 4 3 3" xfId="16731"/>
    <cellStyle name="Output 3 4 3 4" xfId="16732"/>
    <cellStyle name="Output 3 4 4" xfId="16733"/>
    <cellStyle name="Output 3 4 5" xfId="16734"/>
    <cellStyle name="Output 3 4 6" xfId="16735"/>
    <cellStyle name="Output 3 5" xfId="16736"/>
    <cellStyle name="Output 3 5 2" xfId="16737"/>
    <cellStyle name="Output 3 5 3" xfId="16738"/>
    <cellStyle name="Output 3 5 4" xfId="16739"/>
    <cellStyle name="Output 3 6" xfId="16740"/>
    <cellStyle name="Output 3 7" xfId="16741"/>
    <cellStyle name="Output 3 8" xfId="16742"/>
    <cellStyle name="Output 3 9" xfId="16743"/>
    <cellStyle name="Output 4" xfId="16744"/>
    <cellStyle name="Owed_Amt" xfId="16745"/>
    <cellStyle name="Paid_Amt" xfId="16746"/>
    <cellStyle name="Parent row" xfId="16747"/>
    <cellStyle name="pb_page_heading_LS" xfId="16748"/>
    <cellStyle name="pchya" xfId="16749"/>
    <cellStyle name="pchya 2" xfId="16750"/>
    <cellStyle name="pchya 2 2" xfId="16751"/>
    <cellStyle name="pchya 3" xfId="16752"/>
    <cellStyle name="pchya 4" xfId="16753"/>
    <cellStyle name="pchya 5" xfId="16754"/>
    <cellStyle name="Pct_of_Sales" xfId="16755"/>
    <cellStyle name="Percent" xfId="46793" builtinId="5"/>
    <cellStyle name="Percent [1]" xfId="16756"/>
    <cellStyle name="Percent [1] 2" xfId="16757"/>
    <cellStyle name="Percent [1] 2 2" xfId="16758"/>
    <cellStyle name="Percent [1] 3" xfId="16759"/>
    <cellStyle name="Percent [1] 4" xfId="16760"/>
    <cellStyle name="Percent [1] 5" xfId="16761"/>
    <cellStyle name="Percent [1] 6" xfId="16762"/>
    <cellStyle name="Percent [1] 7" xfId="16763"/>
    <cellStyle name="Percent [1] 8" xfId="16764"/>
    <cellStyle name="Percent [2]" xfId="16765"/>
    <cellStyle name="Percent [2] 10" xfId="16766"/>
    <cellStyle name="Percent [2] 11" xfId="16767"/>
    <cellStyle name="Percent [2] 2" xfId="16768"/>
    <cellStyle name="Percent [2] 2 2" xfId="16769"/>
    <cellStyle name="Percent [2] 2 2 2" xfId="16770"/>
    <cellStyle name="Percent [2] 2 2 3" xfId="16771"/>
    <cellStyle name="Percent [2] 2 3" xfId="16772"/>
    <cellStyle name="Percent [2] 2 4" xfId="16773"/>
    <cellStyle name="Percent [2] 3" xfId="16774"/>
    <cellStyle name="Percent [2] 3 2" xfId="16775"/>
    <cellStyle name="Percent [2] 3 3" xfId="16776"/>
    <cellStyle name="Percent [2] 4" xfId="16777"/>
    <cellStyle name="Percent [2] 4 2" xfId="16778"/>
    <cellStyle name="Percent [2] 4 3" xfId="16779"/>
    <cellStyle name="Percent [2] 5" xfId="16780"/>
    <cellStyle name="Percent [2] 5 2" xfId="16781"/>
    <cellStyle name="Percent [2] 5 3" xfId="16782"/>
    <cellStyle name="Percent [2] 6" xfId="16783"/>
    <cellStyle name="Percent [2] 6 2" xfId="16784"/>
    <cellStyle name="Percent [2] 6 3" xfId="16785"/>
    <cellStyle name="Percent [2] 7" xfId="16786"/>
    <cellStyle name="Percent [2] 7 2" xfId="16787"/>
    <cellStyle name="Percent [2] 7 3" xfId="16788"/>
    <cellStyle name="Percent [2] 8" xfId="16789"/>
    <cellStyle name="Percent [2] 8 2" xfId="16790"/>
    <cellStyle name="Percent [2] 8 3" xfId="16791"/>
    <cellStyle name="Percent [2] 9" xfId="16792"/>
    <cellStyle name="Percent 10" xfId="16793"/>
    <cellStyle name="Percent 10 2" xfId="16794"/>
    <cellStyle name="Percent 10 2 2" xfId="16795"/>
    <cellStyle name="Percent 10 3" xfId="16796"/>
    <cellStyle name="Percent 11" xfId="16797"/>
    <cellStyle name="Percent 11 2" xfId="16798"/>
    <cellStyle name="Percent 11 2 2" xfId="16799"/>
    <cellStyle name="Percent 11 3" xfId="16800"/>
    <cellStyle name="Percent 11 4" xfId="16801"/>
    <cellStyle name="Percent 11 5" xfId="16802"/>
    <cellStyle name="Percent 12" xfId="16803"/>
    <cellStyle name="Percent 12 2" xfId="16804"/>
    <cellStyle name="Percent 12 2 2" xfId="16805"/>
    <cellStyle name="Percent 12 3" xfId="16806"/>
    <cellStyle name="Percent 13" xfId="16807"/>
    <cellStyle name="Percent 13 2" xfId="16808"/>
    <cellStyle name="Percent 13 2 2" xfId="16809"/>
    <cellStyle name="Percent 13 3" xfId="16810"/>
    <cellStyle name="Percent 14" xfId="16811"/>
    <cellStyle name="Percent 14 2" xfId="16812"/>
    <cellStyle name="Percent 14 2 2" xfId="16813"/>
    <cellStyle name="Percent 14 3" xfId="16814"/>
    <cellStyle name="Percent 15" xfId="16815"/>
    <cellStyle name="Percent 15 2" xfId="16816"/>
    <cellStyle name="Percent 15 2 2" xfId="16817"/>
    <cellStyle name="Percent 15 3" xfId="16818"/>
    <cellStyle name="Percent 16" xfId="16819"/>
    <cellStyle name="Percent 16 2" xfId="16820"/>
    <cellStyle name="Percent 16 2 2" xfId="16821"/>
    <cellStyle name="Percent 16 3" xfId="16822"/>
    <cellStyle name="Percent 17" xfId="16823"/>
    <cellStyle name="Percent 17 2" xfId="16824"/>
    <cellStyle name="Percent 17 2 2" xfId="16825"/>
    <cellStyle name="Percent 17 3" xfId="16826"/>
    <cellStyle name="Percent 18" xfId="16827"/>
    <cellStyle name="Percent 18 2" xfId="16828"/>
    <cellStyle name="Percent 18 2 2" xfId="16829"/>
    <cellStyle name="Percent 18 3" xfId="16830"/>
    <cellStyle name="Percent 19" xfId="16831"/>
    <cellStyle name="Percent 19 2" xfId="16832"/>
    <cellStyle name="Percent 19 2 2" xfId="16833"/>
    <cellStyle name="Percent 19 3" xfId="16834"/>
    <cellStyle name="Percent 2" xfId="16835"/>
    <cellStyle name="Percent 2 10" xfId="16836"/>
    <cellStyle name="Percent 2 11" xfId="16837"/>
    <cellStyle name="Percent 2 12" xfId="16838"/>
    <cellStyle name="Percent 2 13" xfId="16839"/>
    <cellStyle name="Percent 2 14" xfId="16840"/>
    <cellStyle name="Percent 2 15" xfId="16841"/>
    <cellStyle name="Percent 2 16" xfId="16842"/>
    <cellStyle name="Percent 2 17" xfId="16843"/>
    <cellStyle name="Percent 2 18" xfId="16844"/>
    <cellStyle name="Percent 2 19" xfId="16845"/>
    <cellStyle name="Percent 2 2" xfId="16846"/>
    <cellStyle name="Percent 2 2 2" xfId="16847"/>
    <cellStyle name="Percent 2 2 2 2" xfId="16848"/>
    <cellStyle name="Percent 2 2 2 2 2" xfId="16849"/>
    <cellStyle name="Percent 2 2 2 3" xfId="16850"/>
    <cellStyle name="Percent 2 2 2 3 2" xfId="16851"/>
    <cellStyle name="Percent 2 2 2 4" xfId="16852"/>
    <cellStyle name="Percent 2 2 2 5" xfId="16853"/>
    <cellStyle name="Percent 2 2 3" xfId="16854"/>
    <cellStyle name="Percent 2 2 3 2" xfId="16855"/>
    <cellStyle name="Percent 2 2 4" xfId="16856"/>
    <cellStyle name="Percent 2 20" xfId="16857"/>
    <cellStyle name="Percent 2 21" xfId="16858"/>
    <cellStyle name="Percent 2 22" xfId="16859"/>
    <cellStyle name="Percent 2 23" xfId="16860"/>
    <cellStyle name="Percent 2 24" xfId="16861"/>
    <cellStyle name="Percent 2 25" xfId="16862"/>
    <cellStyle name="Percent 2 26" xfId="16863"/>
    <cellStyle name="Percent 2 27" xfId="16864"/>
    <cellStyle name="Percent 2 28" xfId="16865"/>
    <cellStyle name="Percent 2 29" xfId="16866"/>
    <cellStyle name="Percent 2 3" xfId="16867"/>
    <cellStyle name="Percent 2 3 2" xfId="16868"/>
    <cellStyle name="Percent 2 3 2 2" xfId="16869"/>
    <cellStyle name="Percent 2 3 3" xfId="16870"/>
    <cellStyle name="Percent 2 3 4" xfId="16871"/>
    <cellStyle name="Percent 2 30" xfId="16872"/>
    <cellStyle name="Percent 2 31" xfId="16873"/>
    <cellStyle name="Percent 2 32" xfId="16874"/>
    <cellStyle name="Percent 2 33" xfId="16875"/>
    <cellStyle name="Percent 2 34" xfId="16876"/>
    <cellStyle name="Percent 2 35" xfId="16877"/>
    <cellStyle name="Percent 2 36" xfId="16878"/>
    <cellStyle name="Percent 2 37" xfId="16879"/>
    <cellStyle name="Percent 2 38" xfId="16880"/>
    <cellStyle name="Percent 2 39" xfId="16881"/>
    <cellStyle name="Percent 2 4" xfId="16882"/>
    <cellStyle name="Percent 2 4 2" xfId="16883"/>
    <cellStyle name="Percent 2 4 2 2" xfId="16884"/>
    <cellStyle name="Percent 2 4 3" xfId="16885"/>
    <cellStyle name="Percent 2 4 4" xfId="16886"/>
    <cellStyle name="Percent 2 4 5" xfId="16887"/>
    <cellStyle name="Percent 2 4 6" xfId="16888"/>
    <cellStyle name="Percent 2 40" xfId="16889"/>
    <cellStyle name="Percent 2 41" xfId="16890"/>
    <cellStyle name="Percent 2 42" xfId="16891"/>
    <cellStyle name="Percent 2 43" xfId="16892"/>
    <cellStyle name="Percent 2 44" xfId="16893"/>
    <cellStyle name="Percent 2 45" xfId="16894"/>
    <cellStyle name="Percent 2 46" xfId="16895"/>
    <cellStyle name="Percent 2 47" xfId="16896"/>
    <cellStyle name="Percent 2 48" xfId="16897"/>
    <cellStyle name="Percent 2 49" xfId="16898"/>
    <cellStyle name="Percent 2 5" xfId="16899"/>
    <cellStyle name="Percent 2 5 2" xfId="16900"/>
    <cellStyle name="Percent 2 50" xfId="16901"/>
    <cellStyle name="Percent 2 51" xfId="16902"/>
    <cellStyle name="Percent 2 52" xfId="16903"/>
    <cellStyle name="Percent 2 53" xfId="16904"/>
    <cellStyle name="Percent 2 54" xfId="16905"/>
    <cellStyle name="Percent 2 55" xfId="16906"/>
    <cellStyle name="Percent 2 56" xfId="16907"/>
    <cellStyle name="Percent 2 57" xfId="16908"/>
    <cellStyle name="Percent 2 58" xfId="16909"/>
    <cellStyle name="Percent 2 59" xfId="16910"/>
    <cellStyle name="Percent 2 6" xfId="16911"/>
    <cellStyle name="Percent 2 6 2" xfId="16912"/>
    <cellStyle name="Percent 2 6 3" xfId="16913"/>
    <cellStyle name="Percent 2 60" xfId="16914"/>
    <cellStyle name="Percent 2 61" xfId="16915"/>
    <cellStyle name="Percent 2 62" xfId="16916"/>
    <cellStyle name="Percent 2 63" xfId="16917"/>
    <cellStyle name="Percent 2 64" xfId="16918"/>
    <cellStyle name="Percent 2 65" xfId="16919"/>
    <cellStyle name="Percent 2 66" xfId="16920"/>
    <cellStyle name="Percent 2 67" xfId="16921"/>
    <cellStyle name="Percent 2 68" xfId="16922"/>
    <cellStyle name="Percent 2 69" xfId="16923"/>
    <cellStyle name="Percent 2 7" xfId="16924"/>
    <cellStyle name="Percent 2 7 2" xfId="16925"/>
    <cellStyle name="Percent 2 7 3" xfId="16926"/>
    <cellStyle name="Percent 2 70" xfId="16927"/>
    <cellStyle name="Percent 2 71" xfId="16928"/>
    <cellStyle name="Percent 2 72" xfId="16929"/>
    <cellStyle name="Percent 2 8" xfId="16930"/>
    <cellStyle name="Percent 2 8 2" xfId="16931"/>
    <cellStyle name="Percent 2 8 3" xfId="16932"/>
    <cellStyle name="Percent 2 9" xfId="16933"/>
    <cellStyle name="Percent 2 9 2" xfId="16934"/>
    <cellStyle name="Percent 2 9 3" xfId="16935"/>
    <cellStyle name="Percent 20" xfId="16936"/>
    <cellStyle name="Percent 20 2" xfId="16937"/>
    <cellStyle name="Percent 20 2 2" xfId="16938"/>
    <cellStyle name="Percent 20 3" xfId="16939"/>
    <cellStyle name="Percent 21" xfId="16940"/>
    <cellStyle name="Percent 21 2" xfId="16941"/>
    <cellStyle name="Percent 21 2 2" xfId="16942"/>
    <cellStyle name="Percent 21 3" xfId="16943"/>
    <cellStyle name="Percent 22" xfId="16944"/>
    <cellStyle name="Percent 22 2" xfId="16945"/>
    <cellStyle name="Percent 22 2 2" xfId="16946"/>
    <cellStyle name="Percent 22 3" xfId="16947"/>
    <cellStyle name="Percent 23" xfId="16948"/>
    <cellStyle name="Percent 23 2" xfId="16949"/>
    <cellStyle name="Percent 23 2 2" xfId="16950"/>
    <cellStyle name="Percent 23 3" xfId="16951"/>
    <cellStyle name="Percent 24" xfId="16952"/>
    <cellStyle name="Percent 24 2" xfId="16953"/>
    <cellStyle name="Percent 24 2 2" xfId="16954"/>
    <cellStyle name="Percent 24 3" xfId="16955"/>
    <cellStyle name="Percent 25" xfId="16956"/>
    <cellStyle name="Percent 25 2" xfId="16957"/>
    <cellStyle name="Percent 25 2 2" xfId="16958"/>
    <cellStyle name="Percent 25 3" xfId="16959"/>
    <cellStyle name="Percent 26" xfId="16960"/>
    <cellStyle name="Percent 26 2" xfId="16961"/>
    <cellStyle name="Percent 26 2 2" xfId="16962"/>
    <cellStyle name="Percent 26 3" xfId="16963"/>
    <cellStyle name="Percent 27" xfId="16964"/>
    <cellStyle name="Percent 27 2" xfId="16965"/>
    <cellStyle name="Percent 27 2 2" xfId="16966"/>
    <cellStyle name="Percent 27 3" xfId="16967"/>
    <cellStyle name="Percent 28" xfId="16968"/>
    <cellStyle name="Percent 28 2" xfId="16969"/>
    <cellStyle name="Percent 28 2 2" xfId="16970"/>
    <cellStyle name="Percent 28 3" xfId="16971"/>
    <cellStyle name="Percent 29" xfId="16972"/>
    <cellStyle name="Percent 29 2" xfId="16973"/>
    <cellStyle name="Percent 29 2 2" xfId="16974"/>
    <cellStyle name="Percent 29 3" xfId="16975"/>
    <cellStyle name="Percent 3" xfId="16976"/>
    <cellStyle name="Percent 3 10" xfId="16977"/>
    <cellStyle name="Percent 3 11" xfId="16978"/>
    <cellStyle name="Percent 3 12" xfId="16979"/>
    <cellStyle name="Percent 3 13" xfId="16980"/>
    <cellStyle name="Percent 3 14" xfId="16981"/>
    <cellStyle name="Percent 3 15" xfId="16982"/>
    <cellStyle name="Percent 3 16" xfId="16983"/>
    <cellStyle name="Percent 3 17" xfId="16984"/>
    <cellStyle name="Percent 3 18" xfId="16985"/>
    <cellStyle name="Percent 3 19" xfId="16986"/>
    <cellStyle name="Percent 3 2" xfId="16987"/>
    <cellStyle name="Percent 3 2 2" xfId="16988"/>
    <cellStyle name="Percent 3 2 3" xfId="16989"/>
    <cellStyle name="Percent 3 20" xfId="16990"/>
    <cellStyle name="Percent 3 21" xfId="16991"/>
    <cellStyle name="Percent 3 22" xfId="16992"/>
    <cellStyle name="Percent 3 23" xfId="16993"/>
    <cellStyle name="Percent 3 24" xfId="16994"/>
    <cellStyle name="Percent 3 3" xfId="16995"/>
    <cellStyle name="Percent 3 4" xfId="16996"/>
    <cellStyle name="Percent 3 4 2" xfId="16997"/>
    <cellStyle name="Percent 3 5" xfId="16998"/>
    <cellStyle name="Percent 3 5 2" xfId="16999"/>
    <cellStyle name="Percent 3 5 3" xfId="17000"/>
    <cellStyle name="Percent 3 6" xfId="17001"/>
    <cellStyle name="Percent 3 7" xfId="17002"/>
    <cellStyle name="Percent 3 8" xfId="17003"/>
    <cellStyle name="Percent 3 9" xfId="17004"/>
    <cellStyle name="Percent 30" xfId="17005"/>
    <cellStyle name="Percent 30 2" xfId="17006"/>
    <cellStyle name="Percent 30 2 2" xfId="17007"/>
    <cellStyle name="Percent 30 3" xfId="17008"/>
    <cellStyle name="Percent 31" xfId="17009"/>
    <cellStyle name="Percent 31 2" xfId="17010"/>
    <cellStyle name="Percent 31 2 2" xfId="17011"/>
    <cellStyle name="Percent 31 3" xfId="17012"/>
    <cellStyle name="Percent 32" xfId="17013"/>
    <cellStyle name="Percent 32 2" xfId="17014"/>
    <cellStyle name="Percent 32 2 2" xfId="17015"/>
    <cellStyle name="Percent 32 3" xfId="17016"/>
    <cellStyle name="Percent 33" xfId="17017"/>
    <cellStyle name="Percent 33 2" xfId="17018"/>
    <cellStyle name="Percent 33 2 2" xfId="17019"/>
    <cellStyle name="Percent 33 3" xfId="17020"/>
    <cellStyle name="Percent 34" xfId="17021"/>
    <cellStyle name="Percent 34 2" xfId="17022"/>
    <cellStyle name="Percent 34 2 2" xfId="17023"/>
    <cellStyle name="Percent 34 3" xfId="17024"/>
    <cellStyle name="Percent 35" xfId="17025"/>
    <cellStyle name="Percent 35 2" xfId="17026"/>
    <cellStyle name="Percent 35 2 2" xfId="17027"/>
    <cellStyle name="Percent 35 3" xfId="17028"/>
    <cellStyle name="Percent 36" xfId="17029"/>
    <cellStyle name="Percent 36 2" xfId="17030"/>
    <cellStyle name="Percent 36 2 2" xfId="17031"/>
    <cellStyle name="Percent 36 3" xfId="17032"/>
    <cellStyle name="Percent 37" xfId="17033"/>
    <cellStyle name="Percent 37 2" xfId="17034"/>
    <cellStyle name="Percent 37 2 2" xfId="17035"/>
    <cellStyle name="Percent 37 3" xfId="17036"/>
    <cellStyle name="Percent 38" xfId="17037"/>
    <cellStyle name="Percent 38 2" xfId="17038"/>
    <cellStyle name="Percent 38 2 2" xfId="17039"/>
    <cellStyle name="Percent 38 3" xfId="17040"/>
    <cellStyle name="Percent 39" xfId="17041"/>
    <cellStyle name="Percent 39 2" xfId="17042"/>
    <cellStyle name="Percent 39 2 2" xfId="17043"/>
    <cellStyle name="Percent 39 3" xfId="17044"/>
    <cellStyle name="Percent 4" xfId="17045"/>
    <cellStyle name="Percent 4 2" xfId="17046"/>
    <cellStyle name="Percent 4 2 2" xfId="17047"/>
    <cellStyle name="Percent 4 2 2 2" xfId="17048"/>
    <cellStyle name="Percent 4 2 3" xfId="17049"/>
    <cellStyle name="Percent 4 3" xfId="17050"/>
    <cellStyle name="Percent 4 3 2" xfId="17051"/>
    <cellStyle name="Percent 4 4" xfId="17052"/>
    <cellStyle name="Percent 4 4 2" xfId="17053"/>
    <cellStyle name="Percent 40" xfId="17054"/>
    <cellStyle name="Percent 40 2" xfId="17055"/>
    <cellStyle name="Percent 40 2 2" xfId="17056"/>
    <cellStyle name="Percent 40 3" xfId="17057"/>
    <cellStyle name="Percent 41" xfId="17058"/>
    <cellStyle name="Percent 41 2" xfId="17059"/>
    <cellStyle name="Percent 41 2 2" xfId="17060"/>
    <cellStyle name="Percent 41 3" xfId="17061"/>
    <cellStyle name="Percent 42" xfId="17062"/>
    <cellStyle name="Percent 42 2" xfId="17063"/>
    <cellStyle name="Percent 42 2 2" xfId="17064"/>
    <cellStyle name="Percent 42 3" xfId="17065"/>
    <cellStyle name="Percent 43" xfId="17066"/>
    <cellStyle name="Percent 43 2" xfId="17067"/>
    <cellStyle name="Percent 43 2 2" xfId="17068"/>
    <cellStyle name="Percent 43 3" xfId="17069"/>
    <cellStyle name="Percent 44" xfId="17070"/>
    <cellStyle name="Percent 44 2" xfId="17071"/>
    <cellStyle name="Percent 44 2 2" xfId="17072"/>
    <cellStyle name="Percent 44 3" xfId="17073"/>
    <cellStyle name="Percent 45" xfId="17074"/>
    <cellStyle name="Percent 45 2" xfId="17075"/>
    <cellStyle name="Percent 45 2 2" xfId="17076"/>
    <cellStyle name="Percent 45 3" xfId="17077"/>
    <cellStyle name="Percent 46" xfId="17078"/>
    <cellStyle name="Percent 46 2" xfId="17079"/>
    <cellStyle name="Percent 46 2 2" xfId="17080"/>
    <cellStyle name="Percent 46 3" xfId="17081"/>
    <cellStyle name="Percent 47" xfId="17082"/>
    <cellStyle name="Percent 47 2" xfId="17083"/>
    <cellStyle name="Percent 47 2 2" xfId="17084"/>
    <cellStyle name="Percent 47 3" xfId="17085"/>
    <cellStyle name="Percent 48" xfId="17086"/>
    <cellStyle name="Percent 48 2" xfId="17087"/>
    <cellStyle name="Percent 48 2 2" xfId="17088"/>
    <cellStyle name="Percent 48 3" xfId="17089"/>
    <cellStyle name="Percent 49" xfId="17090"/>
    <cellStyle name="Percent 49 2" xfId="17091"/>
    <cellStyle name="Percent 49 2 2" xfId="17092"/>
    <cellStyle name="Percent 49 3" xfId="17093"/>
    <cellStyle name="Percent 5" xfId="17094"/>
    <cellStyle name="Percent 5 2" xfId="17095"/>
    <cellStyle name="Percent 5 2 2" xfId="17096"/>
    <cellStyle name="Percent 5 2 3" xfId="17097"/>
    <cellStyle name="Percent 5 3" xfId="17098"/>
    <cellStyle name="Percent 5 4" xfId="17099"/>
    <cellStyle name="Percent 50" xfId="17100"/>
    <cellStyle name="Percent 50 2" xfId="17101"/>
    <cellStyle name="Percent 50 2 2" xfId="17102"/>
    <cellStyle name="Percent 50 3" xfId="17103"/>
    <cellStyle name="Percent 51" xfId="17104"/>
    <cellStyle name="Percent 51 2" xfId="17105"/>
    <cellStyle name="Percent 51 2 2" xfId="17106"/>
    <cellStyle name="Percent 51 3" xfId="17107"/>
    <cellStyle name="Percent 52" xfId="17108"/>
    <cellStyle name="Percent 52 2" xfId="17109"/>
    <cellStyle name="Percent 52 2 2" xfId="17110"/>
    <cellStyle name="Percent 52 3" xfId="17111"/>
    <cellStyle name="Percent 53" xfId="17112"/>
    <cellStyle name="Percent 53 2" xfId="17113"/>
    <cellStyle name="Percent 53 2 2" xfId="17114"/>
    <cellStyle name="Percent 53 3" xfId="17115"/>
    <cellStyle name="Percent 53 4" xfId="17116"/>
    <cellStyle name="Percent 53 5" xfId="17117"/>
    <cellStyle name="Percent 54" xfId="17118"/>
    <cellStyle name="Percent 54 2" xfId="17119"/>
    <cellStyle name="Percent 54 2 2" xfId="17120"/>
    <cellStyle name="Percent 54 3" xfId="17121"/>
    <cellStyle name="Percent 54 4" xfId="17122"/>
    <cellStyle name="Percent 54 5" xfId="17123"/>
    <cellStyle name="Percent 55" xfId="17124"/>
    <cellStyle name="Percent 55 2" xfId="17125"/>
    <cellStyle name="Percent 55 2 2" xfId="17126"/>
    <cellStyle name="Percent 55 3" xfId="17127"/>
    <cellStyle name="Percent 55 4" xfId="17128"/>
    <cellStyle name="Percent 55 5" xfId="17129"/>
    <cellStyle name="Percent 56" xfId="17130"/>
    <cellStyle name="Percent 56 2" xfId="17131"/>
    <cellStyle name="Percent 56 2 2" xfId="17132"/>
    <cellStyle name="Percent 56 3" xfId="17133"/>
    <cellStyle name="Percent 56 4" xfId="17134"/>
    <cellStyle name="Percent 56 5" xfId="17135"/>
    <cellStyle name="Percent 57" xfId="17136"/>
    <cellStyle name="Percent 57 2" xfId="17137"/>
    <cellStyle name="Percent 57 2 2" xfId="17138"/>
    <cellStyle name="Percent 57 3" xfId="17139"/>
    <cellStyle name="Percent 57 4" xfId="17140"/>
    <cellStyle name="Percent 57 5" xfId="17141"/>
    <cellStyle name="Percent 58" xfId="17142"/>
    <cellStyle name="Percent 58 2" xfId="17143"/>
    <cellStyle name="Percent 58 3" xfId="17144"/>
    <cellStyle name="Percent 58 4" xfId="17145"/>
    <cellStyle name="Percent 59" xfId="17146"/>
    <cellStyle name="Percent 59 2" xfId="17147"/>
    <cellStyle name="Percent 59 3" xfId="17148"/>
    <cellStyle name="Percent 6" xfId="17149"/>
    <cellStyle name="Percent 6 2" xfId="17150"/>
    <cellStyle name="Percent 6 2 2" xfId="17151"/>
    <cellStyle name="Percent 6 3" xfId="17152"/>
    <cellStyle name="Percent 6 4" xfId="17153"/>
    <cellStyle name="Percent 6 5" xfId="17154"/>
    <cellStyle name="Percent 6 6" xfId="17155"/>
    <cellStyle name="Percent 60" xfId="17156"/>
    <cellStyle name="Percent 60 2" xfId="17157"/>
    <cellStyle name="Percent 60 3" xfId="17158"/>
    <cellStyle name="Percent 61" xfId="17159"/>
    <cellStyle name="Percent 61 2" xfId="17160"/>
    <cellStyle name="Percent 61 3" xfId="17161"/>
    <cellStyle name="Percent 62" xfId="17162"/>
    <cellStyle name="Percent 62 2" xfId="17163"/>
    <cellStyle name="Percent 62 3" xfId="17164"/>
    <cellStyle name="Percent 63" xfId="17165"/>
    <cellStyle name="Percent 63 2" xfId="17166"/>
    <cellStyle name="Percent 63 3" xfId="17167"/>
    <cellStyle name="Percent 64" xfId="17168"/>
    <cellStyle name="Percent 64 2" xfId="17169"/>
    <cellStyle name="Percent 64 3" xfId="17170"/>
    <cellStyle name="Percent 65" xfId="17171"/>
    <cellStyle name="Percent 65 2" xfId="17172"/>
    <cellStyle name="Percent 65 3" xfId="17173"/>
    <cellStyle name="Percent 66" xfId="17174"/>
    <cellStyle name="Percent 66 2" xfId="17175"/>
    <cellStyle name="Percent 66 3" xfId="17176"/>
    <cellStyle name="Percent 67" xfId="17177"/>
    <cellStyle name="Percent 67 2" xfId="17178"/>
    <cellStyle name="Percent 67 3" xfId="17179"/>
    <cellStyle name="Percent 68" xfId="17180"/>
    <cellStyle name="Percent 69" xfId="17181"/>
    <cellStyle name="Percent 7" xfId="17182"/>
    <cellStyle name="Percent 7 10" xfId="17183"/>
    <cellStyle name="Percent 7 10 2" xfId="17184"/>
    <cellStyle name="Percent 7 10 2 2" xfId="17185"/>
    <cellStyle name="Percent 7 10 3" xfId="17186"/>
    <cellStyle name="Percent 7 11" xfId="17187"/>
    <cellStyle name="Percent 7 11 2" xfId="17188"/>
    <cellStyle name="Percent 7 12" xfId="17189"/>
    <cellStyle name="Percent 7 13" xfId="17190"/>
    <cellStyle name="Percent 7 14" xfId="17191"/>
    <cellStyle name="Percent 7 15" xfId="17192"/>
    <cellStyle name="Percent 7 16" xfId="17193"/>
    <cellStyle name="Percent 7 17" xfId="17194"/>
    <cellStyle name="Percent 7 18" xfId="17195"/>
    <cellStyle name="Percent 7 2" xfId="17196"/>
    <cellStyle name="Percent 7 2 2" xfId="17197"/>
    <cellStyle name="Percent 7 2 2 2" xfId="17198"/>
    <cellStyle name="Percent 7 2 2 2 2" xfId="17199"/>
    <cellStyle name="Percent 7 2 2 2 2 2" xfId="17200"/>
    <cellStyle name="Percent 7 2 2 2 2 2 2" xfId="17201"/>
    <cellStyle name="Percent 7 2 2 2 2 3" xfId="17202"/>
    <cellStyle name="Percent 7 2 2 2 2 4" xfId="17203"/>
    <cellStyle name="Percent 7 2 2 2 3" xfId="17204"/>
    <cellStyle name="Percent 7 2 2 2 3 2" xfId="17205"/>
    <cellStyle name="Percent 7 2 2 2 4" xfId="17206"/>
    <cellStyle name="Percent 7 2 2 2 5" xfId="17207"/>
    <cellStyle name="Percent 7 2 2 3" xfId="17208"/>
    <cellStyle name="Percent 7 2 2 3 2" xfId="17209"/>
    <cellStyle name="Percent 7 2 2 3 2 2" xfId="17210"/>
    <cellStyle name="Percent 7 2 2 3 3" xfId="17211"/>
    <cellStyle name="Percent 7 2 2 3 4" xfId="17212"/>
    <cellStyle name="Percent 7 2 2 4" xfId="17213"/>
    <cellStyle name="Percent 7 2 2 4 2" xfId="17214"/>
    <cellStyle name="Percent 7 2 2 5" xfId="17215"/>
    <cellStyle name="Percent 7 2 2 6" xfId="17216"/>
    <cellStyle name="Percent 7 2 2 7" xfId="17217"/>
    <cellStyle name="Percent 7 2 2 8" xfId="17218"/>
    <cellStyle name="Percent 7 2 3" xfId="17219"/>
    <cellStyle name="Percent 7 2 3 2" xfId="17220"/>
    <cellStyle name="Percent 7 2 3 2 2" xfId="17221"/>
    <cellStyle name="Percent 7 2 3 2 2 2" xfId="17222"/>
    <cellStyle name="Percent 7 2 3 2 3" xfId="17223"/>
    <cellStyle name="Percent 7 2 3 2 4" xfId="17224"/>
    <cellStyle name="Percent 7 2 3 3" xfId="17225"/>
    <cellStyle name="Percent 7 2 3 3 2" xfId="17226"/>
    <cellStyle name="Percent 7 2 3 4" xfId="17227"/>
    <cellStyle name="Percent 7 2 3 5" xfId="17228"/>
    <cellStyle name="Percent 7 2 4" xfId="17229"/>
    <cellStyle name="Percent 7 2 4 2" xfId="17230"/>
    <cellStyle name="Percent 7 2 4 2 2" xfId="17231"/>
    <cellStyle name="Percent 7 2 4 3" xfId="17232"/>
    <cellStyle name="Percent 7 2 4 4" xfId="17233"/>
    <cellStyle name="Percent 7 2 5" xfId="17234"/>
    <cellStyle name="Percent 7 2 5 2" xfId="17235"/>
    <cellStyle name="Percent 7 2 6" xfId="17236"/>
    <cellStyle name="Percent 7 2 7" xfId="17237"/>
    <cellStyle name="Percent 7 2 8" xfId="17238"/>
    <cellStyle name="Percent 7 2 9" xfId="17239"/>
    <cellStyle name="Percent 7 3" xfId="17240"/>
    <cellStyle name="Percent 7 3 2" xfId="17241"/>
    <cellStyle name="Percent 7 3 2 2" xfId="17242"/>
    <cellStyle name="Percent 7 3 2 2 2" xfId="17243"/>
    <cellStyle name="Percent 7 3 2 2 2 2" xfId="17244"/>
    <cellStyle name="Percent 7 3 2 2 3" xfId="17245"/>
    <cellStyle name="Percent 7 3 2 2 4" xfId="17246"/>
    <cellStyle name="Percent 7 3 2 3" xfId="17247"/>
    <cellStyle name="Percent 7 3 2 3 2" xfId="17248"/>
    <cellStyle name="Percent 7 3 2 4" xfId="17249"/>
    <cellStyle name="Percent 7 3 2 5" xfId="17250"/>
    <cellStyle name="Percent 7 3 3" xfId="17251"/>
    <cellStyle name="Percent 7 3 3 2" xfId="17252"/>
    <cellStyle name="Percent 7 3 3 2 2" xfId="17253"/>
    <cellStyle name="Percent 7 3 3 3" xfId="17254"/>
    <cellStyle name="Percent 7 3 3 4" xfId="17255"/>
    <cellStyle name="Percent 7 3 4" xfId="17256"/>
    <cellStyle name="Percent 7 3 4 2" xfId="17257"/>
    <cellStyle name="Percent 7 3 5" xfId="17258"/>
    <cellStyle name="Percent 7 3 6" xfId="17259"/>
    <cellStyle name="Percent 7 3 7" xfId="17260"/>
    <cellStyle name="Percent 7 3 8" xfId="17261"/>
    <cellStyle name="Percent 7 4" xfId="17262"/>
    <cellStyle name="Percent 7 4 2" xfId="17263"/>
    <cellStyle name="Percent 7 4 2 2" xfId="17264"/>
    <cellStyle name="Percent 7 4 2 2 2" xfId="17265"/>
    <cellStyle name="Percent 7 4 2 2 2 2" xfId="17266"/>
    <cellStyle name="Percent 7 4 2 2 3" xfId="17267"/>
    <cellStyle name="Percent 7 4 2 2 4" xfId="17268"/>
    <cellStyle name="Percent 7 4 2 3" xfId="17269"/>
    <cellStyle name="Percent 7 4 2 3 2" xfId="17270"/>
    <cellStyle name="Percent 7 4 2 4" xfId="17271"/>
    <cellStyle name="Percent 7 4 2 5" xfId="17272"/>
    <cellStyle name="Percent 7 4 3" xfId="17273"/>
    <cellStyle name="Percent 7 4 3 2" xfId="17274"/>
    <cellStyle name="Percent 7 4 3 2 2" xfId="17275"/>
    <cellStyle name="Percent 7 4 3 3" xfId="17276"/>
    <cellStyle name="Percent 7 4 3 4" xfId="17277"/>
    <cellStyle name="Percent 7 4 4" xfId="17278"/>
    <cellStyle name="Percent 7 4 4 2" xfId="17279"/>
    <cellStyle name="Percent 7 4 5" xfId="17280"/>
    <cellStyle name="Percent 7 4 6" xfId="17281"/>
    <cellStyle name="Percent 7 5" xfId="17282"/>
    <cellStyle name="Percent 7 5 2" xfId="17283"/>
    <cellStyle name="Percent 7 5 2 2" xfId="17284"/>
    <cellStyle name="Percent 7 5 2 2 2" xfId="17285"/>
    <cellStyle name="Percent 7 5 2 3" xfId="17286"/>
    <cellStyle name="Percent 7 5 2 4" xfId="17287"/>
    <cellStyle name="Percent 7 5 3" xfId="17288"/>
    <cellStyle name="Percent 7 5 3 2" xfId="17289"/>
    <cellStyle name="Percent 7 5 4" xfId="17290"/>
    <cellStyle name="Percent 7 5 5" xfId="17291"/>
    <cellStyle name="Percent 7 6" xfId="17292"/>
    <cellStyle name="Percent 7 6 2" xfId="17293"/>
    <cellStyle name="Percent 7 6 2 2" xfId="17294"/>
    <cellStyle name="Percent 7 6 3" xfId="17295"/>
    <cellStyle name="Percent 7 6 4" xfId="17296"/>
    <cellStyle name="Percent 7 7" xfId="17297"/>
    <cellStyle name="Percent 7 8" xfId="17298"/>
    <cellStyle name="Percent 7 8 2" xfId="17299"/>
    <cellStyle name="Percent 7 8 2 2" xfId="17300"/>
    <cellStyle name="Percent 7 8 3" xfId="17301"/>
    <cellStyle name="Percent 7 8 4" xfId="17302"/>
    <cellStyle name="Percent 7 9" xfId="17303"/>
    <cellStyle name="Percent 7 9 2" xfId="17304"/>
    <cellStyle name="Percent 7 9 2 2" xfId="17305"/>
    <cellStyle name="Percent 7 9 3" xfId="17306"/>
    <cellStyle name="Percent 70" xfId="17307"/>
    <cellStyle name="Percent 71" xfId="17308"/>
    <cellStyle name="Percent 72" xfId="17309"/>
    <cellStyle name="Percent 73" xfId="17310"/>
    <cellStyle name="Percent 74" xfId="17311"/>
    <cellStyle name="Percent 75" xfId="17312"/>
    <cellStyle name="Percent 76" xfId="17313"/>
    <cellStyle name="Percent 77" xfId="17314"/>
    <cellStyle name="Percent 78" xfId="17315"/>
    <cellStyle name="Percent 79" xfId="17316"/>
    <cellStyle name="Percent 8" xfId="17317"/>
    <cellStyle name="Percent 8 2" xfId="17318"/>
    <cellStyle name="Percent 8 2 2" xfId="17319"/>
    <cellStyle name="Percent 8 3" xfId="17320"/>
    <cellStyle name="Percent 8 4" xfId="17321"/>
    <cellStyle name="Percent 8 5" xfId="17322"/>
    <cellStyle name="Percent 8 6" xfId="17323"/>
    <cellStyle name="Percent 8 7" xfId="17324"/>
    <cellStyle name="Percent 80" xfId="17325"/>
    <cellStyle name="Percent 80 2" xfId="17326"/>
    <cellStyle name="Percent 81" xfId="17327"/>
    <cellStyle name="Percent 82" xfId="17328"/>
    <cellStyle name="Percent 83" xfId="17329"/>
    <cellStyle name="Percent 84" xfId="17330"/>
    <cellStyle name="Percent 85" xfId="17331"/>
    <cellStyle name="Percent 86" xfId="17332"/>
    <cellStyle name="Percent 87" xfId="17333"/>
    <cellStyle name="Percent 88" xfId="17334"/>
    <cellStyle name="Percent 89" xfId="17335"/>
    <cellStyle name="Percent 9" xfId="17336"/>
    <cellStyle name="Percent 9 2" xfId="17337"/>
    <cellStyle name="Percent 9 2 2" xfId="17338"/>
    <cellStyle name="Percent 9 3" xfId="17339"/>
    <cellStyle name="Percent 9 4" xfId="17340"/>
    <cellStyle name="Percent 90" xfId="17341"/>
    <cellStyle name="Percent 91" xfId="17342"/>
    <cellStyle name="Percent 92" xfId="17343"/>
    <cellStyle name="Phone_No" xfId="17344"/>
    <cellStyle name="Priceheader" xfId="17345"/>
    <cellStyle name="PSChar" xfId="17346"/>
    <cellStyle name="PSChar 2" xfId="17347"/>
    <cellStyle name="PSChar 2 2" xfId="17348"/>
    <cellStyle name="PSChar 3" xfId="17349"/>
    <cellStyle name="PSChar 4" xfId="17350"/>
    <cellStyle name="PSChar 5" xfId="17351"/>
    <cellStyle name="PSChar 6" xfId="17352"/>
    <cellStyle name="PSChar 7" xfId="17353"/>
    <cellStyle name="PSChar 8" xfId="17354"/>
    <cellStyle name="PSDate" xfId="17355"/>
    <cellStyle name="PSDate 2" xfId="17356"/>
    <cellStyle name="PSDate 2 2" xfId="17357"/>
    <cellStyle name="PSDate 3" xfId="17358"/>
    <cellStyle name="PSDate 4" xfId="17359"/>
    <cellStyle name="PSDate 5" xfId="17360"/>
    <cellStyle name="PSDate 6" xfId="17361"/>
    <cellStyle name="PSDate 7" xfId="17362"/>
    <cellStyle name="PSDate 8" xfId="17363"/>
    <cellStyle name="PSDec" xfId="17364"/>
    <cellStyle name="PSDec 2" xfId="17365"/>
    <cellStyle name="PSDec 2 2" xfId="17366"/>
    <cellStyle name="PSDec 3" xfId="17367"/>
    <cellStyle name="PSDec 4" xfId="17368"/>
    <cellStyle name="PSDec 5" xfId="17369"/>
    <cellStyle name="PSDec 6" xfId="17370"/>
    <cellStyle name="PSDec 7" xfId="17371"/>
    <cellStyle name="PSDec 8" xfId="17372"/>
    <cellStyle name="PSHeading" xfId="17373"/>
    <cellStyle name="PSHeading 2" xfId="17374"/>
    <cellStyle name="PSHeading 2 2" xfId="17375"/>
    <cellStyle name="PSHeading 3" xfId="17376"/>
    <cellStyle name="PSHeading 4" xfId="17377"/>
    <cellStyle name="PSHeading 5" xfId="17378"/>
    <cellStyle name="PSInt" xfId="17379"/>
    <cellStyle name="PSInt 2" xfId="17380"/>
    <cellStyle name="PSInt 2 2" xfId="17381"/>
    <cellStyle name="PSInt 3" xfId="17382"/>
    <cellStyle name="PSInt 4" xfId="17383"/>
    <cellStyle name="PSInt 5" xfId="17384"/>
    <cellStyle name="PSInt 6" xfId="17385"/>
    <cellStyle name="PSInt 7" xfId="17386"/>
    <cellStyle name="PSInt 8" xfId="17387"/>
    <cellStyle name="PSSpacer" xfId="17388"/>
    <cellStyle name="PSSpacer 2" xfId="17389"/>
    <cellStyle name="PSSpacer 2 2" xfId="17390"/>
    <cellStyle name="PSSpacer 3" xfId="17391"/>
    <cellStyle name="PSSpacer 4" xfId="17392"/>
    <cellStyle name="PSSpacer 5" xfId="17393"/>
    <cellStyle name="PSSpacer 6" xfId="17394"/>
    <cellStyle name="PSSpacer 7" xfId="17395"/>
    <cellStyle name="PSSpacer 8" xfId="17396"/>
    <cellStyle name="Remote" xfId="17397"/>
    <cellStyle name="Revenue" xfId="17398"/>
    <cellStyle name="RevList" xfId="17399"/>
    <cellStyle name="RISKbigPercent" xfId="17400"/>
    <cellStyle name="RISKbigPercent 10" xfId="17401"/>
    <cellStyle name="RISKbigPercent 2" xfId="17402"/>
    <cellStyle name="RISKbigPercent 2 2" xfId="17403"/>
    <cellStyle name="RISKbigPercent 2 2 2" xfId="17404"/>
    <cellStyle name="RISKbigPercent 2 2 3" xfId="17405"/>
    <cellStyle name="RISKbigPercent 2 3" xfId="17406"/>
    <cellStyle name="RISKbigPercent 2 4" xfId="17407"/>
    <cellStyle name="RISKbigPercent 3" xfId="17408"/>
    <cellStyle name="RISKbigPercent 3 2" xfId="17409"/>
    <cellStyle name="RISKbigPercent 3 3" xfId="17410"/>
    <cellStyle name="RISKbigPercent 4" xfId="17411"/>
    <cellStyle name="RISKbigPercent 4 2" xfId="17412"/>
    <cellStyle name="RISKbigPercent 4 3" xfId="17413"/>
    <cellStyle name="RISKbigPercent 5" xfId="17414"/>
    <cellStyle name="RISKbigPercent 5 2" xfId="17415"/>
    <cellStyle name="RISKbigPercent 5 3" xfId="17416"/>
    <cellStyle name="RISKbigPercent 6" xfId="17417"/>
    <cellStyle name="RISKbigPercent 6 2" xfId="17418"/>
    <cellStyle name="RISKbigPercent 6 3" xfId="17419"/>
    <cellStyle name="RISKbigPercent 7" xfId="17420"/>
    <cellStyle name="RISKbigPercent 7 2" xfId="17421"/>
    <cellStyle name="RISKbigPercent 7 3" xfId="17422"/>
    <cellStyle name="RISKbigPercent 8" xfId="17423"/>
    <cellStyle name="RISKbigPercent 8 2" xfId="17424"/>
    <cellStyle name="RISKbigPercent 8 3" xfId="17425"/>
    <cellStyle name="RISKbigPercent 9" xfId="17426"/>
    <cellStyle name="RISKblandrEdge" xfId="17427"/>
    <cellStyle name="RISKblandrEdge 10" xfId="17428"/>
    <cellStyle name="RISKblandrEdge 2" xfId="17429"/>
    <cellStyle name="RISKblandrEdge 2 2" xfId="17430"/>
    <cellStyle name="RISKblandrEdge 2 2 2" xfId="17431"/>
    <cellStyle name="RISKblandrEdge 2 2 3" xfId="17432"/>
    <cellStyle name="RISKblandrEdge 2 3" xfId="17433"/>
    <cellStyle name="RISKblandrEdge 2 4" xfId="17434"/>
    <cellStyle name="RISKblandrEdge 3" xfId="17435"/>
    <cellStyle name="RISKblandrEdge 3 2" xfId="17436"/>
    <cellStyle name="RISKblandrEdge 3 3" xfId="17437"/>
    <cellStyle name="RISKblandrEdge 4" xfId="17438"/>
    <cellStyle name="RISKblandrEdge 4 2" xfId="17439"/>
    <cellStyle name="RISKblandrEdge 4 3" xfId="17440"/>
    <cellStyle name="RISKblandrEdge 5" xfId="17441"/>
    <cellStyle name="RISKblandrEdge 5 2" xfId="17442"/>
    <cellStyle name="RISKblandrEdge 5 3" xfId="17443"/>
    <cellStyle name="RISKblandrEdge 6" xfId="17444"/>
    <cellStyle name="RISKblandrEdge 6 2" xfId="17445"/>
    <cellStyle name="RISKblandrEdge 6 3" xfId="17446"/>
    <cellStyle name="RISKblandrEdge 7" xfId="17447"/>
    <cellStyle name="RISKblandrEdge 7 2" xfId="17448"/>
    <cellStyle name="RISKblandrEdge 7 3" xfId="17449"/>
    <cellStyle name="RISKblandrEdge 8" xfId="17450"/>
    <cellStyle name="RISKblandrEdge 8 2" xfId="17451"/>
    <cellStyle name="RISKblandrEdge 8 3" xfId="17452"/>
    <cellStyle name="RISKblandrEdge 9" xfId="17453"/>
    <cellStyle name="RISKblCorner" xfId="17454"/>
    <cellStyle name="RISKblCorner 10" xfId="17455"/>
    <cellStyle name="RISKblCorner 2" xfId="17456"/>
    <cellStyle name="RISKblCorner 2 2" xfId="17457"/>
    <cellStyle name="RISKblCorner 2 2 2" xfId="17458"/>
    <cellStyle name="RISKblCorner 2 2 3" xfId="17459"/>
    <cellStyle name="RISKblCorner 2 3" xfId="17460"/>
    <cellStyle name="RISKblCorner 2 4" xfId="17461"/>
    <cellStyle name="RISKblCorner 3" xfId="17462"/>
    <cellStyle name="RISKblCorner 3 2" xfId="17463"/>
    <cellStyle name="RISKblCorner 3 3" xfId="17464"/>
    <cellStyle name="RISKblCorner 4" xfId="17465"/>
    <cellStyle name="RISKblCorner 4 2" xfId="17466"/>
    <cellStyle name="RISKblCorner 4 3" xfId="17467"/>
    <cellStyle name="RISKblCorner 5" xfId="17468"/>
    <cellStyle name="RISKblCorner 5 2" xfId="17469"/>
    <cellStyle name="RISKblCorner 5 3" xfId="17470"/>
    <cellStyle name="RISKblCorner 6" xfId="17471"/>
    <cellStyle name="RISKblCorner 6 2" xfId="17472"/>
    <cellStyle name="RISKblCorner 6 3" xfId="17473"/>
    <cellStyle name="RISKblCorner 7" xfId="17474"/>
    <cellStyle name="RISKblCorner 7 2" xfId="17475"/>
    <cellStyle name="RISKblCorner 7 3" xfId="17476"/>
    <cellStyle name="RISKblCorner 8" xfId="17477"/>
    <cellStyle name="RISKblCorner 8 2" xfId="17478"/>
    <cellStyle name="RISKblCorner 8 3" xfId="17479"/>
    <cellStyle name="RISKblCorner 9" xfId="17480"/>
    <cellStyle name="RISKbottomEdge" xfId="17481"/>
    <cellStyle name="RISKbottomEdge 10" xfId="17482"/>
    <cellStyle name="RISKbottomEdge 2" xfId="17483"/>
    <cellStyle name="RISKbottomEdge 2 2" xfId="17484"/>
    <cellStyle name="RISKbottomEdge 2 2 2" xfId="17485"/>
    <cellStyle name="RISKbottomEdge 2 2 3" xfId="17486"/>
    <cellStyle name="RISKbottomEdge 2 3" xfId="17487"/>
    <cellStyle name="RISKbottomEdge 2 4" xfId="17488"/>
    <cellStyle name="RISKbottomEdge 3" xfId="17489"/>
    <cellStyle name="RISKbottomEdge 3 2" xfId="17490"/>
    <cellStyle name="RISKbottomEdge 3 3" xfId="17491"/>
    <cellStyle name="RISKbottomEdge 4" xfId="17492"/>
    <cellStyle name="RISKbottomEdge 4 2" xfId="17493"/>
    <cellStyle name="RISKbottomEdge 4 3" xfId="17494"/>
    <cellStyle name="RISKbottomEdge 5" xfId="17495"/>
    <cellStyle name="RISKbottomEdge 5 2" xfId="17496"/>
    <cellStyle name="RISKbottomEdge 5 3" xfId="17497"/>
    <cellStyle name="RISKbottomEdge 6" xfId="17498"/>
    <cellStyle name="RISKbottomEdge 6 2" xfId="17499"/>
    <cellStyle name="RISKbottomEdge 6 3" xfId="17500"/>
    <cellStyle name="RISKbottomEdge 7" xfId="17501"/>
    <cellStyle name="RISKbottomEdge 7 2" xfId="17502"/>
    <cellStyle name="RISKbottomEdge 7 3" xfId="17503"/>
    <cellStyle name="RISKbottomEdge 8" xfId="17504"/>
    <cellStyle name="RISKbottomEdge 8 2" xfId="17505"/>
    <cellStyle name="RISKbottomEdge 8 3" xfId="17506"/>
    <cellStyle name="RISKbottomEdge 9" xfId="17507"/>
    <cellStyle name="RISKbrCorner" xfId="17508"/>
    <cellStyle name="RISKbrCorner 10" xfId="17509"/>
    <cellStyle name="RISKbrCorner 2" xfId="17510"/>
    <cellStyle name="RISKbrCorner 2 2" xfId="17511"/>
    <cellStyle name="RISKbrCorner 2 2 2" xfId="17512"/>
    <cellStyle name="RISKbrCorner 2 2 3" xfId="17513"/>
    <cellStyle name="RISKbrCorner 2 3" xfId="17514"/>
    <cellStyle name="RISKbrCorner 2 4" xfId="17515"/>
    <cellStyle name="RISKbrCorner 3" xfId="17516"/>
    <cellStyle name="RISKbrCorner 3 2" xfId="17517"/>
    <cellStyle name="RISKbrCorner 3 3" xfId="17518"/>
    <cellStyle name="RISKbrCorner 4" xfId="17519"/>
    <cellStyle name="RISKbrCorner 4 2" xfId="17520"/>
    <cellStyle name="RISKbrCorner 4 3" xfId="17521"/>
    <cellStyle name="RISKbrCorner 5" xfId="17522"/>
    <cellStyle name="RISKbrCorner 5 2" xfId="17523"/>
    <cellStyle name="RISKbrCorner 5 3" xfId="17524"/>
    <cellStyle name="RISKbrCorner 6" xfId="17525"/>
    <cellStyle name="RISKbrCorner 6 2" xfId="17526"/>
    <cellStyle name="RISKbrCorner 6 3" xfId="17527"/>
    <cellStyle name="RISKbrCorner 7" xfId="17528"/>
    <cellStyle name="RISKbrCorner 7 2" xfId="17529"/>
    <cellStyle name="RISKbrCorner 7 3" xfId="17530"/>
    <cellStyle name="RISKbrCorner 8" xfId="17531"/>
    <cellStyle name="RISKbrCorner 8 2" xfId="17532"/>
    <cellStyle name="RISKbrCorner 8 3" xfId="17533"/>
    <cellStyle name="RISKbrCorner 9" xfId="17534"/>
    <cellStyle name="RISKdarkBoxed" xfId="17535"/>
    <cellStyle name="RISKdarkBoxed 10" xfId="17536"/>
    <cellStyle name="RISKdarkBoxed 10 10" xfId="17537"/>
    <cellStyle name="RISKdarkBoxed 10 11" xfId="17538"/>
    <cellStyle name="RISKdarkBoxed 10 2" xfId="17539"/>
    <cellStyle name="RISKdarkBoxed 10 2 2" xfId="17540"/>
    <cellStyle name="RISKdarkBoxed 10 2 2 2" xfId="17541"/>
    <cellStyle name="RISKdarkBoxed 10 2 2 3" xfId="17542"/>
    <cellStyle name="RISKdarkBoxed 10 2 2 4" xfId="17543"/>
    <cellStyle name="RISKdarkBoxed 10 2 3" xfId="17544"/>
    <cellStyle name="RISKdarkBoxed 10 2 3 2" xfId="17545"/>
    <cellStyle name="RISKdarkBoxed 10 2 3 3" xfId="17546"/>
    <cellStyle name="RISKdarkBoxed 10 2 3 4" xfId="17547"/>
    <cellStyle name="RISKdarkBoxed 10 2 4" xfId="17548"/>
    <cellStyle name="RISKdarkBoxed 10 2 4 2" xfId="17549"/>
    <cellStyle name="RISKdarkBoxed 10 2 4 3" xfId="17550"/>
    <cellStyle name="RISKdarkBoxed 10 2 4 4" xfId="17551"/>
    <cellStyle name="RISKdarkBoxed 10 2 5" xfId="17552"/>
    <cellStyle name="RISKdarkBoxed 10 2 5 2" xfId="17553"/>
    <cellStyle name="RISKdarkBoxed 10 2 5 3" xfId="17554"/>
    <cellStyle name="RISKdarkBoxed 10 2 5 4" xfId="17555"/>
    <cellStyle name="RISKdarkBoxed 10 2 6" xfId="17556"/>
    <cellStyle name="RISKdarkBoxed 10 2 6 2" xfId="17557"/>
    <cellStyle name="RISKdarkBoxed 10 2 6 3" xfId="17558"/>
    <cellStyle name="RISKdarkBoxed 10 2 6 4" xfId="17559"/>
    <cellStyle name="RISKdarkBoxed 10 2 7" xfId="17560"/>
    <cellStyle name="RISKdarkBoxed 10 2 7 2" xfId="17561"/>
    <cellStyle name="RISKdarkBoxed 10 2 7 3" xfId="17562"/>
    <cellStyle name="RISKdarkBoxed 10 2 7 4" xfId="17563"/>
    <cellStyle name="RISKdarkBoxed 10 2 8" xfId="17564"/>
    <cellStyle name="RISKdarkBoxed 10 2 8 2" xfId="17565"/>
    <cellStyle name="RISKdarkBoxed 10 2 8 3" xfId="17566"/>
    <cellStyle name="RISKdarkBoxed 10 2 8 4" xfId="17567"/>
    <cellStyle name="RISKdarkBoxed 10 2 9" xfId="17568"/>
    <cellStyle name="RISKdarkBoxed 10 3" xfId="17569"/>
    <cellStyle name="RISKdarkBoxed 10 3 2" xfId="17570"/>
    <cellStyle name="RISKdarkBoxed 10 3 3" xfId="17571"/>
    <cellStyle name="RISKdarkBoxed 10 3 4" xfId="17572"/>
    <cellStyle name="RISKdarkBoxed 10 4" xfId="17573"/>
    <cellStyle name="RISKdarkBoxed 10 4 2" xfId="17574"/>
    <cellStyle name="RISKdarkBoxed 10 4 3" xfId="17575"/>
    <cellStyle name="RISKdarkBoxed 10 4 4" xfId="17576"/>
    <cellStyle name="RISKdarkBoxed 10 5" xfId="17577"/>
    <cellStyle name="RISKdarkBoxed 10 5 2" xfId="17578"/>
    <cellStyle name="RISKdarkBoxed 10 5 3" xfId="17579"/>
    <cellStyle name="RISKdarkBoxed 10 5 4" xfId="17580"/>
    <cellStyle name="RISKdarkBoxed 10 6" xfId="17581"/>
    <cellStyle name="RISKdarkBoxed 10 6 2" xfId="17582"/>
    <cellStyle name="RISKdarkBoxed 10 6 3" xfId="17583"/>
    <cellStyle name="RISKdarkBoxed 10 6 4" xfId="17584"/>
    <cellStyle name="RISKdarkBoxed 10 7" xfId="17585"/>
    <cellStyle name="RISKdarkBoxed 10 7 2" xfId="17586"/>
    <cellStyle name="RISKdarkBoxed 10 7 3" xfId="17587"/>
    <cellStyle name="RISKdarkBoxed 10 7 4" xfId="17588"/>
    <cellStyle name="RISKdarkBoxed 10 8" xfId="17589"/>
    <cellStyle name="RISKdarkBoxed 10 8 2" xfId="17590"/>
    <cellStyle name="RISKdarkBoxed 10 8 3" xfId="17591"/>
    <cellStyle name="RISKdarkBoxed 10 8 4" xfId="17592"/>
    <cellStyle name="RISKdarkBoxed 10 9" xfId="17593"/>
    <cellStyle name="RISKdarkBoxed 10 9 2" xfId="17594"/>
    <cellStyle name="RISKdarkBoxed 10 9 3" xfId="17595"/>
    <cellStyle name="RISKdarkBoxed 10 9 4" xfId="17596"/>
    <cellStyle name="RISKdarkBoxed 11" xfId="17597"/>
    <cellStyle name="RISKdarkBoxed 11 2" xfId="17598"/>
    <cellStyle name="RISKdarkBoxed 11 2 2" xfId="17599"/>
    <cellStyle name="RISKdarkBoxed 11 2 3" xfId="17600"/>
    <cellStyle name="RISKdarkBoxed 11 2 4" xfId="17601"/>
    <cellStyle name="RISKdarkBoxed 11 3" xfId="17602"/>
    <cellStyle name="RISKdarkBoxed 11 3 2" xfId="17603"/>
    <cellStyle name="RISKdarkBoxed 11 3 3" xfId="17604"/>
    <cellStyle name="RISKdarkBoxed 11 3 4" xfId="17605"/>
    <cellStyle name="RISKdarkBoxed 11 4" xfId="17606"/>
    <cellStyle name="RISKdarkBoxed 11 4 2" xfId="17607"/>
    <cellStyle name="RISKdarkBoxed 11 4 3" xfId="17608"/>
    <cellStyle name="RISKdarkBoxed 11 4 4" xfId="17609"/>
    <cellStyle name="RISKdarkBoxed 11 5" xfId="17610"/>
    <cellStyle name="RISKdarkBoxed 11 5 2" xfId="17611"/>
    <cellStyle name="RISKdarkBoxed 11 5 3" xfId="17612"/>
    <cellStyle name="RISKdarkBoxed 11 5 4" xfId="17613"/>
    <cellStyle name="RISKdarkBoxed 11 6" xfId="17614"/>
    <cellStyle name="RISKdarkBoxed 11 6 2" xfId="17615"/>
    <cellStyle name="RISKdarkBoxed 11 6 3" xfId="17616"/>
    <cellStyle name="RISKdarkBoxed 11 6 4" xfId="17617"/>
    <cellStyle name="RISKdarkBoxed 11 7" xfId="17618"/>
    <cellStyle name="RISKdarkBoxed 11 7 2" xfId="17619"/>
    <cellStyle name="RISKdarkBoxed 11 7 3" xfId="17620"/>
    <cellStyle name="RISKdarkBoxed 11 7 4" xfId="17621"/>
    <cellStyle name="RISKdarkBoxed 11 8" xfId="17622"/>
    <cellStyle name="RISKdarkBoxed 11 8 2" xfId="17623"/>
    <cellStyle name="RISKdarkBoxed 11 8 3" xfId="17624"/>
    <cellStyle name="RISKdarkBoxed 11 8 4" xfId="17625"/>
    <cellStyle name="RISKdarkBoxed 11 9" xfId="17626"/>
    <cellStyle name="RISKdarkBoxed 12" xfId="17627"/>
    <cellStyle name="RISKdarkBoxed 12 2" xfId="17628"/>
    <cellStyle name="RISKdarkBoxed 12 3" xfId="17629"/>
    <cellStyle name="RISKdarkBoxed 12 4" xfId="17630"/>
    <cellStyle name="RISKdarkBoxed 13" xfId="17631"/>
    <cellStyle name="RISKdarkBoxed 13 2" xfId="17632"/>
    <cellStyle name="RISKdarkBoxed 13 3" xfId="17633"/>
    <cellStyle name="RISKdarkBoxed 13 4" xfId="17634"/>
    <cellStyle name="RISKdarkBoxed 14" xfId="17635"/>
    <cellStyle name="RISKdarkBoxed 14 2" xfId="17636"/>
    <cellStyle name="RISKdarkBoxed 14 3" xfId="17637"/>
    <cellStyle name="RISKdarkBoxed 14 4" xfId="17638"/>
    <cellStyle name="RISKdarkBoxed 15" xfId="17639"/>
    <cellStyle name="RISKdarkBoxed 15 2" xfId="17640"/>
    <cellStyle name="RISKdarkBoxed 15 3" xfId="17641"/>
    <cellStyle name="RISKdarkBoxed 15 4" xfId="17642"/>
    <cellStyle name="RISKdarkBoxed 16" xfId="17643"/>
    <cellStyle name="RISKdarkBoxed 16 2" xfId="17644"/>
    <cellStyle name="RISKdarkBoxed 16 3" xfId="17645"/>
    <cellStyle name="RISKdarkBoxed 16 4" xfId="17646"/>
    <cellStyle name="RISKdarkBoxed 17" xfId="17647"/>
    <cellStyle name="RISKdarkBoxed 17 2" xfId="17648"/>
    <cellStyle name="RISKdarkBoxed 17 3" xfId="17649"/>
    <cellStyle name="RISKdarkBoxed 17 4" xfId="17650"/>
    <cellStyle name="RISKdarkBoxed 18" xfId="17651"/>
    <cellStyle name="RISKdarkBoxed 18 2" xfId="17652"/>
    <cellStyle name="RISKdarkBoxed 18 3" xfId="17653"/>
    <cellStyle name="RISKdarkBoxed 18 4" xfId="17654"/>
    <cellStyle name="RISKdarkBoxed 19" xfId="17655"/>
    <cellStyle name="RISKdarkBoxed 2" xfId="17656"/>
    <cellStyle name="RISKdarkBoxed 2 10" xfId="17657"/>
    <cellStyle name="RISKdarkBoxed 2 10 2" xfId="17658"/>
    <cellStyle name="RISKdarkBoxed 2 10 3" xfId="17659"/>
    <cellStyle name="RISKdarkBoxed 2 10 4" xfId="17660"/>
    <cellStyle name="RISKdarkBoxed 2 11" xfId="17661"/>
    <cellStyle name="RISKdarkBoxed 2 11 2" xfId="17662"/>
    <cellStyle name="RISKdarkBoxed 2 11 3" xfId="17663"/>
    <cellStyle name="RISKdarkBoxed 2 11 4" xfId="17664"/>
    <cellStyle name="RISKdarkBoxed 2 12" xfId="17665"/>
    <cellStyle name="RISKdarkBoxed 2 12 2" xfId="17666"/>
    <cellStyle name="RISKdarkBoxed 2 12 3" xfId="17667"/>
    <cellStyle name="RISKdarkBoxed 2 12 4" xfId="17668"/>
    <cellStyle name="RISKdarkBoxed 2 13" xfId="17669"/>
    <cellStyle name="RISKdarkBoxed 2 14" xfId="17670"/>
    <cellStyle name="RISKdarkBoxed 2 2" xfId="17671"/>
    <cellStyle name="RISKdarkBoxed 2 2 10" xfId="17672"/>
    <cellStyle name="RISKdarkBoxed 2 2 10 2" xfId="17673"/>
    <cellStyle name="RISKdarkBoxed 2 2 10 3" xfId="17674"/>
    <cellStyle name="RISKdarkBoxed 2 2 10 4" xfId="17675"/>
    <cellStyle name="RISKdarkBoxed 2 2 11" xfId="17676"/>
    <cellStyle name="RISKdarkBoxed 2 2 11 2" xfId="17677"/>
    <cellStyle name="RISKdarkBoxed 2 2 11 3" xfId="17678"/>
    <cellStyle name="RISKdarkBoxed 2 2 11 4" xfId="17679"/>
    <cellStyle name="RISKdarkBoxed 2 2 12" xfId="17680"/>
    <cellStyle name="RISKdarkBoxed 2 2 13" xfId="17681"/>
    <cellStyle name="RISKdarkBoxed 2 2 2" xfId="17682"/>
    <cellStyle name="RISKdarkBoxed 2 2 2 10" xfId="17683"/>
    <cellStyle name="RISKdarkBoxed 2 2 2 11" xfId="17684"/>
    <cellStyle name="RISKdarkBoxed 2 2 2 2" xfId="17685"/>
    <cellStyle name="RISKdarkBoxed 2 2 2 2 2" xfId="17686"/>
    <cellStyle name="RISKdarkBoxed 2 2 2 2 2 2" xfId="17687"/>
    <cellStyle name="RISKdarkBoxed 2 2 2 2 2 3" xfId="17688"/>
    <cellStyle name="RISKdarkBoxed 2 2 2 2 2 4" xfId="17689"/>
    <cellStyle name="RISKdarkBoxed 2 2 2 2 3" xfId="17690"/>
    <cellStyle name="RISKdarkBoxed 2 2 2 2 3 2" xfId="17691"/>
    <cellStyle name="RISKdarkBoxed 2 2 2 2 3 3" xfId="17692"/>
    <cellStyle name="RISKdarkBoxed 2 2 2 2 3 4" xfId="17693"/>
    <cellStyle name="RISKdarkBoxed 2 2 2 2 4" xfId="17694"/>
    <cellStyle name="RISKdarkBoxed 2 2 2 2 4 2" xfId="17695"/>
    <cellStyle name="RISKdarkBoxed 2 2 2 2 4 3" xfId="17696"/>
    <cellStyle name="RISKdarkBoxed 2 2 2 2 4 4" xfId="17697"/>
    <cellStyle name="RISKdarkBoxed 2 2 2 2 5" xfId="17698"/>
    <cellStyle name="RISKdarkBoxed 2 2 2 2 5 2" xfId="17699"/>
    <cellStyle name="RISKdarkBoxed 2 2 2 2 5 3" xfId="17700"/>
    <cellStyle name="RISKdarkBoxed 2 2 2 2 5 4" xfId="17701"/>
    <cellStyle name="RISKdarkBoxed 2 2 2 2 6" xfId="17702"/>
    <cellStyle name="RISKdarkBoxed 2 2 2 2 6 2" xfId="17703"/>
    <cellStyle name="RISKdarkBoxed 2 2 2 2 6 3" xfId="17704"/>
    <cellStyle name="RISKdarkBoxed 2 2 2 2 6 4" xfId="17705"/>
    <cellStyle name="RISKdarkBoxed 2 2 2 2 7" xfId="17706"/>
    <cellStyle name="RISKdarkBoxed 2 2 2 2 7 2" xfId="17707"/>
    <cellStyle name="RISKdarkBoxed 2 2 2 2 7 3" xfId="17708"/>
    <cellStyle name="RISKdarkBoxed 2 2 2 2 7 4" xfId="17709"/>
    <cellStyle name="RISKdarkBoxed 2 2 2 2 8" xfId="17710"/>
    <cellStyle name="RISKdarkBoxed 2 2 2 2 8 2" xfId="17711"/>
    <cellStyle name="RISKdarkBoxed 2 2 2 2 8 3" xfId="17712"/>
    <cellStyle name="RISKdarkBoxed 2 2 2 2 8 4" xfId="17713"/>
    <cellStyle name="RISKdarkBoxed 2 2 2 2 9" xfId="17714"/>
    <cellStyle name="RISKdarkBoxed 2 2 2 3" xfId="17715"/>
    <cellStyle name="RISKdarkBoxed 2 2 2 3 2" xfId="17716"/>
    <cellStyle name="RISKdarkBoxed 2 2 2 3 3" xfId="17717"/>
    <cellStyle name="RISKdarkBoxed 2 2 2 3 4" xfId="17718"/>
    <cellStyle name="RISKdarkBoxed 2 2 2 4" xfId="17719"/>
    <cellStyle name="RISKdarkBoxed 2 2 2 4 2" xfId="17720"/>
    <cellStyle name="RISKdarkBoxed 2 2 2 4 3" xfId="17721"/>
    <cellStyle name="RISKdarkBoxed 2 2 2 4 4" xfId="17722"/>
    <cellStyle name="RISKdarkBoxed 2 2 2 5" xfId="17723"/>
    <cellStyle name="RISKdarkBoxed 2 2 2 5 2" xfId="17724"/>
    <cellStyle name="RISKdarkBoxed 2 2 2 5 3" xfId="17725"/>
    <cellStyle name="RISKdarkBoxed 2 2 2 5 4" xfId="17726"/>
    <cellStyle name="RISKdarkBoxed 2 2 2 6" xfId="17727"/>
    <cellStyle name="RISKdarkBoxed 2 2 2 6 2" xfId="17728"/>
    <cellStyle name="RISKdarkBoxed 2 2 2 6 3" xfId="17729"/>
    <cellStyle name="RISKdarkBoxed 2 2 2 6 4" xfId="17730"/>
    <cellStyle name="RISKdarkBoxed 2 2 2 7" xfId="17731"/>
    <cellStyle name="RISKdarkBoxed 2 2 2 7 2" xfId="17732"/>
    <cellStyle name="RISKdarkBoxed 2 2 2 7 3" xfId="17733"/>
    <cellStyle name="RISKdarkBoxed 2 2 2 7 4" xfId="17734"/>
    <cellStyle name="RISKdarkBoxed 2 2 2 8" xfId="17735"/>
    <cellStyle name="RISKdarkBoxed 2 2 2 8 2" xfId="17736"/>
    <cellStyle name="RISKdarkBoxed 2 2 2 8 3" xfId="17737"/>
    <cellStyle name="RISKdarkBoxed 2 2 2 8 4" xfId="17738"/>
    <cellStyle name="RISKdarkBoxed 2 2 2 9" xfId="17739"/>
    <cellStyle name="RISKdarkBoxed 2 2 2 9 2" xfId="17740"/>
    <cellStyle name="RISKdarkBoxed 2 2 2 9 3" xfId="17741"/>
    <cellStyle name="RISKdarkBoxed 2 2 2 9 4" xfId="17742"/>
    <cellStyle name="RISKdarkBoxed 2 2 3" xfId="17743"/>
    <cellStyle name="RISKdarkBoxed 2 2 3 10" xfId="17744"/>
    <cellStyle name="RISKdarkBoxed 2 2 3 11" xfId="17745"/>
    <cellStyle name="RISKdarkBoxed 2 2 3 2" xfId="17746"/>
    <cellStyle name="RISKdarkBoxed 2 2 3 2 2" xfId="17747"/>
    <cellStyle name="RISKdarkBoxed 2 2 3 2 2 2" xfId="17748"/>
    <cellStyle name="RISKdarkBoxed 2 2 3 2 2 3" xfId="17749"/>
    <cellStyle name="RISKdarkBoxed 2 2 3 2 2 4" xfId="17750"/>
    <cellStyle name="RISKdarkBoxed 2 2 3 2 3" xfId="17751"/>
    <cellStyle name="RISKdarkBoxed 2 2 3 2 3 2" xfId="17752"/>
    <cellStyle name="RISKdarkBoxed 2 2 3 2 3 3" xfId="17753"/>
    <cellStyle name="RISKdarkBoxed 2 2 3 2 3 4" xfId="17754"/>
    <cellStyle name="RISKdarkBoxed 2 2 3 2 4" xfId="17755"/>
    <cellStyle name="RISKdarkBoxed 2 2 3 2 4 2" xfId="17756"/>
    <cellStyle name="RISKdarkBoxed 2 2 3 2 4 3" xfId="17757"/>
    <cellStyle name="RISKdarkBoxed 2 2 3 2 4 4" xfId="17758"/>
    <cellStyle name="RISKdarkBoxed 2 2 3 2 5" xfId="17759"/>
    <cellStyle name="RISKdarkBoxed 2 2 3 2 5 2" xfId="17760"/>
    <cellStyle name="RISKdarkBoxed 2 2 3 2 5 3" xfId="17761"/>
    <cellStyle name="RISKdarkBoxed 2 2 3 2 5 4" xfId="17762"/>
    <cellStyle name="RISKdarkBoxed 2 2 3 2 6" xfId="17763"/>
    <cellStyle name="RISKdarkBoxed 2 2 3 2 6 2" xfId="17764"/>
    <cellStyle name="RISKdarkBoxed 2 2 3 2 6 3" xfId="17765"/>
    <cellStyle name="RISKdarkBoxed 2 2 3 2 6 4" xfId="17766"/>
    <cellStyle name="RISKdarkBoxed 2 2 3 2 7" xfId="17767"/>
    <cellStyle name="RISKdarkBoxed 2 2 3 2 7 2" xfId="17768"/>
    <cellStyle name="RISKdarkBoxed 2 2 3 2 7 3" xfId="17769"/>
    <cellStyle name="RISKdarkBoxed 2 2 3 2 7 4" xfId="17770"/>
    <cellStyle name="RISKdarkBoxed 2 2 3 2 8" xfId="17771"/>
    <cellStyle name="RISKdarkBoxed 2 2 3 2 8 2" xfId="17772"/>
    <cellStyle name="RISKdarkBoxed 2 2 3 2 8 3" xfId="17773"/>
    <cellStyle name="RISKdarkBoxed 2 2 3 2 8 4" xfId="17774"/>
    <cellStyle name="RISKdarkBoxed 2 2 3 2 9" xfId="17775"/>
    <cellStyle name="RISKdarkBoxed 2 2 3 3" xfId="17776"/>
    <cellStyle name="RISKdarkBoxed 2 2 3 3 2" xfId="17777"/>
    <cellStyle name="RISKdarkBoxed 2 2 3 3 3" xfId="17778"/>
    <cellStyle name="RISKdarkBoxed 2 2 3 3 4" xfId="17779"/>
    <cellStyle name="RISKdarkBoxed 2 2 3 4" xfId="17780"/>
    <cellStyle name="RISKdarkBoxed 2 2 3 4 2" xfId="17781"/>
    <cellStyle name="RISKdarkBoxed 2 2 3 4 3" xfId="17782"/>
    <cellStyle name="RISKdarkBoxed 2 2 3 4 4" xfId="17783"/>
    <cellStyle name="RISKdarkBoxed 2 2 3 5" xfId="17784"/>
    <cellStyle name="RISKdarkBoxed 2 2 3 5 2" xfId="17785"/>
    <cellStyle name="RISKdarkBoxed 2 2 3 5 3" xfId="17786"/>
    <cellStyle name="RISKdarkBoxed 2 2 3 5 4" xfId="17787"/>
    <cellStyle name="RISKdarkBoxed 2 2 3 6" xfId="17788"/>
    <cellStyle name="RISKdarkBoxed 2 2 3 6 2" xfId="17789"/>
    <cellStyle name="RISKdarkBoxed 2 2 3 6 3" xfId="17790"/>
    <cellStyle name="RISKdarkBoxed 2 2 3 6 4" xfId="17791"/>
    <cellStyle name="RISKdarkBoxed 2 2 3 7" xfId="17792"/>
    <cellStyle name="RISKdarkBoxed 2 2 3 7 2" xfId="17793"/>
    <cellStyle name="RISKdarkBoxed 2 2 3 7 3" xfId="17794"/>
    <cellStyle name="RISKdarkBoxed 2 2 3 7 4" xfId="17795"/>
    <cellStyle name="RISKdarkBoxed 2 2 3 8" xfId="17796"/>
    <cellStyle name="RISKdarkBoxed 2 2 3 8 2" xfId="17797"/>
    <cellStyle name="RISKdarkBoxed 2 2 3 8 3" xfId="17798"/>
    <cellStyle name="RISKdarkBoxed 2 2 3 8 4" xfId="17799"/>
    <cellStyle name="RISKdarkBoxed 2 2 3 9" xfId="17800"/>
    <cellStyle name="RISKdarkBoxed 2 2 3 9 2" xfId="17801"/>
    <cellStyle name="RISKdarkBoxed 2 2 3 9 3" xfId="17802"/>
    <cellStyle name="RISKdarkBoxed 2 2 3 9 4" xfId="17803"/>
    <cellStyle name="RISKdarkBoxed 2 2 4" xfId="17804"/>
    <cellStyle name="RISKdarkBoxed 2 2 4 2" xfId="17805"/>
    <cellStyle name="RISKdarkBoxed 2 2 4 2 2" xfId="17806"/>
    <cellStyle name="RISKdarkBoxed 2 2 4 2 3" xfId="17807"/>
    <cellStyle name="RISKdarkBoxed 2 2 4 2 4" xfId="17808"/>
    <cellStyle name="RISKdarkBoxed 2 2 4 3" xfId="17809"/>
    <cellStyle name="RISKdarkBoxed 2 2 4 3 2" xfId="17810"/>
    <cellStyle name="RISKdarkBoxed 2 2 4 3 3" xfId="17811"/>
    <cellStyle name="RISKdarkBoxed 2 2 4 3 4" xfId="17812"/>
    <cellStyle name="RISKdarkBoxed 2 2 4 4" xfId="17813"/>
    <cellStyle name="RISKdarkBoxed 2 2 4 4 2" xfId="17814"/>
    <cellStyle name="RISKdarkBoxed 2 2 4 4 3" xfId="17815"/>
    <cellStyle name="RISKdarkBoxed 2 2 4 4 4" xfId="17816"/>
    <cellStyle name="RISKdarkBoxed 2 2 4 5" xfId="17817"/>
    <cellStyle name="RISKdarkBoxed 2 2 4 5 2" xfId="17818"/>
    <cellStyle name="RISKdarkBoxed 2 2 4 5 3" xfId="17819"/>
    <cellStyle name="RISKdarkBoxed 2 2 4 5 4" xfId="17820"/>
    <cellStyle name="RISKdarkBoxed 2 2 4 6" xfId="17821"/>
    <cellStyle name="RISKdarkBoxed 2 2 4 6 2" xfId="17822"/>
    <cellStyle name="RISKdarkBoxed 2 2 4 6 3" xfId="17823"/>
    <cellStyle name="RISKdarkBoxed 2 2 4 6 4" xfId="17824"/>
    <cellStyle name="RISKdarkBoxed 2 2 4 7" xfId="17825"/>
    <cellStyle name="RISKdarkBoxed 2 2 4 7 2" xfId="17826"/>
    <cellStyle name="RISKdarkBoxed 2 2 4 7 3" xfId="17827"/>
    <cellStyle name="RISKdarkBoxed 2 2 4 7 4" xfId="17828"/>
    <cellStyle name="RISKdarkBoxed 2 2 4 8" xfId="17829"/>
    <cellStyle name="RISKdarkBoxed 2 2 4 8 2" xfId="17830"/>
    <cellStyle name="RISKdarkBoxed 2 2 4 8 3" xfId="17831"/>
    <cellStyle name="RISKdarkBoxed 2 2 4 8 4" xfId="17832"/>
    <cellStyle name="RISKdarkBoxed 2 2 4 9" xfId="17833"/>
    <cellStyle name="RISKdarkBoxed 2 2 5" xfId="17834"/>
    <cellStyle name="RISKdarkBoxed 2 2 5 2" xfId="17835"/>
    <cellStyle name="RISKdarkBoxed 2 2 5 3" xfId="17836"/>
    <cellStyle name="RISKdarkBoxed 2 2 5 4" xfId="17837"/>
    <cellStyle name="RISKdarkBoxed 2 2 6" xfId="17838"/>
    <cellStyle name="RISKdarkBoxed 2 2 6 2" xfId="17839"/>
    <cellStyle name="RISKdarkBoxed 2 2 6 3" xfId="17840"/>
    <cellStyle name="RISKdarkBoxed 2 2 6 4" xfId="17841"/>
    <cellStyle name="RISKdarkBoxed 2 2 7" xfId="17842"/>
    <cellStyle name="RISKdarkBoxed 2 2 7 2" xfId="17843"/>
    <cellStyle name="RISKdarkBoxed 2 2 7 3" xfId="17844"/>
    <cellStyle name="RISKdarkBoxed 2 2 7 4" xfId="17845"/>
    <cellStyle name="RISKdarkBoxed 2 2 8" xfId="17846"/>
    <cellStyle name="RISKdarkBoxed 2 2 8 2" xfId="17847"/>
    <cellStyle name="RISKdarkBoxed 2 2 8 3" xfId="17848"/>
    <cellStyle name="RISKdarkBoxed 2 2 8 4" xfId="17849"/>
    <cellStyle name="RISKdarkBoxed 2 2 9" xfId="17850"/>
    <cellStyle name="RISKdarkBoxed 2 2 9 2" xfId="17851"/>
    <cellStyle name="RISKdarkBoxed 2 2 9 3" xfId="17852"/>
    <cellStyle name="RISKdarkBoxed 2 2 9 4" xfId="17853"/>
    <cellStyle name="RISKdarkBoxed 2 3" xfId="17854"/>
    <cellStyle name="RISKdarkBoxed 2 3 10" xfId="17855"/>
    <cellStyle name="RISKdarkBoxed 2 3 11" xfId="17856"/>
    <cellStyle name="RISKdarkBoxed 2 3 2" xfId="17857"/>
    <cellStyle name="RISKdarkBoxed 2 3 2 2" xfId="17858"/>
    <cellStyle name="RISKdarkBoxed 2 3 2 2 2" xfId="17859"/>
    <cellStyle name="RISKdarkBoxed 2 3 2 2 3" xfId="17860"/>
    <cellStyle name="RISKdarkBoxed 2 3 2 2 4" xfId="17861"/>
    <cellStyle name="RISKdarkBoxed 2 3 2 3" xfId="17862"/>
    <cellStyle name="RISKdarkBoxed 2 3 2 3 2" xfId="17863"/>
    <cellStyle name="RISKdarkBoxed 2 3 2 3 3" xfId="17864"/>
    <cellStyle name="RISKdarkBoxed 2 3 2 3 4" xfId="17865"/>
    <cellStyle name="RISKdarkBoxed 2 3 2 4" xfId="17866"/>
    <cellStyle name="RISKdarkBoxed 2 3 2 4 2" xfId="17867"/>
    <cellStyle name="RISKdarkBoxed 2 3 2 4 3" xfId="17868"/>
    <cellStyle name="RISKdarkBoxed 2 3 2 4 4" xfId="17869"/>
    <cellStyle name="RISKdarkBoxed 2 3 2 5" xfId="17870"/>
    <cellStyle name="RISKdarkBoxed 2 3 2 5 2" xfId="17871"/>
    <cellStyle name="RISKdarkBoxed 2 3 2 5 3" xfId="17872"/>
    <cellStyle name="RISKdarkBoxed 2 3 2 5 4" xfId="17873"/>
    <cellStyle name="RISKdarkBoxed 2 3 2 6" xfId="17874"/>
    <cellStyle name="RISKdarkBoxed 2 3 2 6 2" xfId="17875"/>
    <cellStyle name="RISKdarkBoxed 2 3 2 6 3" xfId="17876"/>
    <cellStyle name="RISKdarkBoxed 2 3 2 6 4" xfId="17877"/>
    <cellStyle name="RISKdarkBoxed 2 3 2 7" xfId="17878"/>
    <cellStyle name="RISKdarkBoxed 2 3 2 7 2" xfId="17879"/>
    <cellStyle name="RISKdarkBoxed 2 3 2 7 3" xfId="17880"/>
    <cellStyle name="RISKdarkBoxed 2 3 2 7 4" xfId="17881"/>
    <cellStyle name="RISKdarkBoxed 2 3 2 8" xfId="17882"/>
    <cellStyle name="RISKdarkBoxed 2 3 2 8 2" xfId="17883"/>
    <cellStyle name="RISKdarkBoxed 2 3 2 8 3" xfId="17884"/>
    <cellStyle name="RISKdarkBoxed 2 3 2 8 4" xfId="17885"/>
    <cellStyle name="RISKdarkBoxed 2 3 2 9" xfId="17886"/>
    <cellStyle name="RISKdarkBoxed 2 3 3" xfId="17887"/>
    <cellStyle name="RISKdarkBoxed 2 3 3 2" xfId="17888"/>
    <cellStyle name="RISKdarkBoxed 2 3 3 3" xfId="17889"/>
    <cellStyle name="RISKdarkBoxed 2 3 3 4" xfId="17890"/>
    <cellStyle name="RISKdarkBoxed 2 3 4" xfId="17891"/>
    <cellStyle name="RISKdarkBoxed 2 3 4 2" xfId="17892"/>
    <cellStyle name="RISKdarkBoxed 2 3 4 3" xfId="17893"/>
    <cellStyle name="RISKdarkBoxed 2 3 4 4" xfId="17894"/>
    <cellStyle name="RISKdarkBoxed 2 3 5" xfId="17895"/>
    <cellStyle name="RISKdarkBoxed 2 3 5 2" xfId="17896"/>
    <cellStyle name="RISKdarkBoxed 2 3 5 3" xfId="17897"/>
    <cellStyle name="RISKdarkBoxed 2 3 5 4" xfId="17898"/>
    <cellStyle name="RISKdarkBoxed 2 3 6" xfId="17899"/>
    <cellStyle name="RISKdarkBoxed 2 3 6 2" xfId="17900"/>
    <cellStyle name="RISKdarkBoxed 2 3 6 3" xfId="17901"/>
    <cellStyle name="RISKdarkBoxed 2 3 6 4" xfId="17902"/>
    <cellStyle name="RISKdarkBoxed 2 3 7" xfId="17903"/>
    <cellStyle name="RISKdarkBoxed 2 3 7 2" xfId="17904"/>
    <cellStyle name="RISKdarkBoxed 2 3 7 3" xfId="17905"/>
    <cellStyle name="RISKdarkBoxed 2 3 7 4" xfId="17906"/>
    <cellStyle name="RISKdarkBoxed 2 3 8" xfId="17907"/>
    <cellStyle name="RISKdarkBoxed 2 3 8 2" xfId="17908"/>
    <cellStyle name="RISKdarkBoxed 2 3 8 3" xfId="17909"/>
    <cellStyle name="RISKdarkBoxed 2 3 8 4" xfId="17910"/>
    <cellStyle name="RISKdarkBoxed 2 3 9" xfId="17911"/>
    <cellStyle name="RISKdarkBoxed 2 3 9 2" xfId="17912"/>
    <cellStyle name="RISKdarkBoxed 2 3 9 3" xfId="17913"/>
    <cellStyle name="RISKdarkBoxed 2 3 9 4" xfId="17914"/>
    <cellStyle name="RISKdarkBoxed 2 4" xfId="17915"/>
    <cellStyle name="RISKdarkBoxed 2 4 10" xfId="17916"/>
    <cellStyle name="RISKdarkBoxed 2 4 11" xfId="17917"/>
    <cellStyle name="RISKdarkBoxed 2 4 2" xfId="17918"/>
    <cellStyle name="RISKdarkBoxed 2 4 2 2" xfId="17919"/>
    <cellStyle name="RISKdarkBoxed 2 4 2 2 2" xfId="17920"/>
    <cellStyle name="RISKdarkBoxed 2 4 2 2 3" xfId="17921"/>
    <cellStyle name="RISKdarkBoxed 2 4 2 2 4" xfId="17922"/>
    <cellStyle name="RISKdarkBoxed 2 4 2 3" xfId="17923"/>
    <cellStyle name="RISKdarkBoxed 2 4 2 3 2" xfId="17924"/>
    <cellStyle name="RISKdarkBoxed 2 4 2 3 3" xfId="17925"/>
    <cellStyle name="RISKdarkBoxed 2 4 2 3 4" xfId="17926"/>
    <cellStyle name="RISKdarkBoxed 2 4 2 4" xfId="17927"/>
    <cellStyle name="RISKdarkBoxed 2 4 2 4 2" xfId="17928"/>
    <cellStyle name="RISKdarkBoxed 2 4 2 4 3" xfId="17929"/>
    <cellStyle name="RISKdarkBoxed 2 4 2 4 4" xfId="17930"/>
    <cellStyle name="RISKdarkBoxed 2 4 2 5" xfId="17931"/>
    <cellStyle name="RISKdarkBoxed 2 4 2 5 2" xfId="17932"/>
    <cellStyle name="RISKdarkBoxed 2 4 2 5 3" xfId="17933"/>
    <cellStyle name="RISKdarkBoxed 2 4 2 5 4" xfId="17934"/>
    <cellStyle name="RISKdarkBoxed 2 4 2 6" xfId="17935"/>
    <cellStyle name="RISKdarkBoxed 2 4 2 6 2" xfId="17936"/>
    <cellStyle name="RISKdarkBoxed 2 4 2 6 3" xfId="17937"/>
    <cellStyle name="RISKdarkBoxed 2 4 2 6 4" xfId="17938"/>
    <cellStyle name="RISKdarkBoxed 2 4 2 7" xfId="17939"/>
    <cellStyle name="RISKdarkBoxed 2 4 2 7 2" xfId="17940"/>
    <cellStyle name="RISKdarkBoxed 2 4 2 7 3" xfId="17941"/>
    <cellStyle name="RISKdarkBoxed 2 4 2 7 4" xfId="17942"/>
    <cellStyle name="RISKdarkBoxed 2 4 2 8" xfId="17943"/>
    <cellStyle name="RISKdarkBoxed 2 4 2 8 2" xfId="17944"/>
    <cellStyle name="RISKdarkBoxed 2 4 2 8 3" xfId="17945"/>
    <cellStyle name="RISKdarkBoxed 2 4 2 8 4" xfId="17946"/>
    <cellStyle name="RISKdarkBoxed 2 4 2 9" xfId="17947"/>
    <cellStyle name="RISKdarkBoxed 2 4 3" xfId="17948"/>
    <cellStyle name="RISKdarkBoxed 2 4 3 2" xfId="17949"/>
    <cellStyle name="RISKdarkBoxed 2 4 3 3" xfId="17950"/>
    <cellStyle name="RISKdarkBoxed 2 4 3 4" xfId="17951"/>
    <cellStyle name="RISKdarkBoxed 2 4 4" xfId="17952"/>
    <cellStyle name="RISKdarkBoxed 2 4 4 2" xfId="17953"/>
    <cellStyle name="RISKdarkBoxed 2 4 4 3" xfId="17954"/>
    <cellStyle name="RISKdarkBoxed 2 4 4 4" xfId="17955"/>
    <cellStyle name="RISKdarkBoxed 2 4 5" xfId="17956"/>
    <cellStyle name="RISKdarkBoxed 2 4 5 2" xfId="17957"/>
    <cellStyle name="RISKdarkBoxed 2 4 5 3" xfId="17958"/>
    <cellStyle name="RISKdarkBoxed 2 4 5 4" xfId="17959"/>
    <cellStyle name="RISKdarkBoxed 2 4 6" xfId="17960"/>
    <cellStyle name="RISKdarkBoxed 2 4 6 2" xfId="17961"/>
    <cellStyle name="RISKdarkBoxed 2 4 6 3" xfId="17962"/>
    <cellStyle name="RISKdarkBoxed 2 4 6 4" xfId="17963"/>
    <cellStyle name="RISKdarkBoxed 2 4 7" xfId="17964"/>
    <cellStyle name="RISKdarkBoxed 2 4 7 2" xfId="17965"/>
    <cellStyle name="RISKdarkBoxed 2 4 7 3" xfId="17966"/>
    <cellStyle name="RISKdarkBoxed 2 4 7 4" xfId="17967"/>
    <cellStyle name="RISKdarkBoxed 2 4 8" xfId="17968"/>
    <cellStyle name="RISKdarkBoxed 2 4 8 2" xfId="17969"/>
    <cellStyle name="RISKdarkBoxed 2 4 8 3" xfId="17970"/>
    <cellStyle name="RISKdarkBoxed 2 4 8 4" xfId="17971"/>
    <cellStyle name="RISKdarkBoxed 2 4 9" xfId="17972"/>
    <cellStyle name="RISKdarkBoxed 2 4 9 2" xfId="17973"/>
    <cellStyle name="RISKdarkBoxed 2 4 9 3" xfId="17974"/>
    <cellStyle name="RISKdarkBoxed 2 4 9 4" xfId="17975"/>
    <cellStyle name="RISKdarkBoxed 2 5" xfId="17976"/>
    <cellStyle name="RISKdarkBoxed 2 5 2" xfId="17977"/>
    <cellStyle name="RISKdarkBoxed 2 5 2 2" xfId="17978"/>
    <cellStyle name="RISKdarkBoxed 2 5 2 3" xfId="17979"/>
    <cellStyle name="RISKdarkBoxed 2 5 2 4" xfId="17980"/>
    <cellStyle name="RISKdarkBoxed 2 5 3" xfId="17981"/>
    <cellStyle name="RISKdarkBoxed 2 5 3 2" xfId="17982"/>
    <cellStyle name="RISKdarkBoxed 2 5 3 3" xfId="17983"/>
    <cellStyle name="RISKdarkBoxed 2 5 3 4" xfId="17984"/>
    <cellStyle name="RISKdarkBoxed 2 5 4" xfId="17985"/>
    <cellStyle name="RISKdarkBoxed 2 5 4 2" xfId="17986"/>
    <cellStyle name="RISKdarkBoxed 2 5 4 3" xfId="17987"/>
    <cellStyle name="RISKdarkBoxed 2 5 4 4" xfId="17988"/>
    <cellStyle name="RISKdarkBoxed 2 5 5" xfId="17989"/>
    <cellStyle name="RISKdarkBoxed 2 5 5 2" xfId="17990"/>
    <cellStyle name="RISKdarkBoxed 2 5 5 3" xfId="17991"/>
    <cellStyle name="RISKdarkBoxed 2 5 5 4" xfId="17992"/>
    <cellStyle name="RISKdarkBoxed 2 5 6" xfId="17993"/>
    <cellStyle name="RISKdarkBoxed 2 5 6 2" xfId="17994"/>
    <cellStyle name="RISKdarkBoxed 2 5 6 3" xfId="17995"/>
    <cellStyle name="RISKdarkBoxed 2 5 6 4" xfId="17996"/>
    <cellStyle name="RISKdarkBoxed 2 5 7" xfId="17997"/>
    <cellStyle name="RISKdarkBoxed 2 5 7 2" xfId="17998"/>
    <cellStyle name="RISKdarkBoxed 2 5 7 3" xfId="17999"/>
    <cellStyle name="RISKdarkBoxed 2 5 7 4" xfId="18000"/>
    <cellStyle name="RISKdarkBoxed 2 5 8" xfId="18001"/>
    <cellStyle name="RISKdarkBoxed 2 5 8 2" xfId="18002"/>
    <cellStyle name="RISKdarkBoxed 2 5 8 3" xfId="18003"/>
    <cellStyle name="RISKdarkBoxed 2 5 8 4" xfId="18004"/>
    <cellStyle name="RISKdarkBoxed 2 5 9" xfId="18005"/>
    <cellStyle name="RISKdarkBoxed 2 6" xfId="18006"/>
    <cellStyle name="RISKdarkBoxed 2 6 2" xfId="18007"/>
    <cellStyle name="RISKdarkBoxed 2 6 3" xfId="18008"/>
    <cellStyle name="RISKdarkBoxed 2 6 4" xfId="18009"/>
    <cellStyle name="RISKdarkBoxed 2 7" xfId="18010"/>
    <cellStyle name="RISKdarkBoxed 2 7 2" xfId="18011"/>
    <cellStyle name="RISKdarkBoxed 2 7 3" xfId="18012"/>
    <cellStyle name="RISKdarkBoxed 2 7 4" xfId="18013"/>
    <cellStyle name="RISKdarkBoxed 2 8" xfId="18014"/>
    <cellStyle name="RISKdarkBoxed 2 8 2" xfId="18015"/>
    <cellStyle name="RISKdarkBoxed 2 8 3" xfId="18016"/>
    <cellStyle name="RISKdarkBoxed 2 8 4" xfId="18017"/>
    <cellStyle name="RISKdarkBoxed 2 9" xfId="18018"/>
    <cellStyle name="RISKdarkBoxed 2 9 2" xfId="18019"/>
    <cellStyle name="RISKdarkBoxed 2 9 3" xfId="18020"/>
    <cellStyle name="RISKdarkBoxed 2 9 4" xfId="18021"/>
    <cellStyle name="RISKdarkBoxed 20" xfId="18022"/>
    <cellStyle name="RISKdarkBoxed 3" xfId="18023"/>
    <cellStyle name="RISKdarkBoxed 3 10" xfId="18024"/>
    <cellStyle name="RISKdarkBoxed 3 10 2" xfId="18025"/>
    <cellStyle name="RISKdarkBoxed 3 10 3" xfId="18026"/>
    <cellStyle name="RISKdarkBoxed 3 10 4" xfId="18027"/>
    <cellStyle name="RISKdarkBoxed 3 11" xfId="18028"/>
    <cellStyle name="RISKdarkBoxed 3 11 2" xfId="18029"/>
    <cellStyle name="RISKdarkBoxed 3 11 3" xfId="18030"/>
    <cellStyle name="RISKdarkBoxed 3 11 4" xfId="18031"/>
    <cellStyle name="RISKdarkBoxed 3 12" xfId="18032"/>
    <cellStyle name="RISKdarkBoxed 3 13" xfId="18033"/>
    <cellStyle name="RISKdarkBoxed 3 2" xfId="18034"/>
    <cellStyle name="RISKdarkBoxed 3 2 10" xfId="18035"/>
    <cellStyle name="RISKdarkBoxed 3 2 11" xfId="18036"/>
    <cellStyle name="RISKdarkBoxed 3 2 2" xfId="18037"/>
    <cellStyle name="RISKdarkBoxed 3 2 2 2" xfId="18038"/>
    <cellStyle name="RISKdarkBoxed 3 2 2 2 2" xfId="18039"/>
    <cellStyle name="RISKdarkBoxed 3 2 2 2 3" xfId="18040"/>
    <cellStyle name="RISKdarkBoxed 3 2 2 2 4" xfId="18041"/>
    <cellStyle name="RISKdarkBoxed 3 2 2 3" xfId="18042"/>
    <cellStyle name="RISKdarkBoxed 3 2 2 3 2" xfId="18043"/>
    <cellStyle name="RISKdarkBoxed 3 2 2 3 3" xfId="18044"/>
    <cellStyle name="RISKdarkBoxed 3 2 2 3 4" xfId="18045"/>
    <cellStyle name="RISKdarkBoxed 3 2 2 4" xfId="18046"/>
    <cellStyle name="RISKdarkBoxed 3 2 2 4 2" xfId="18047"/>
    <cellStyle name="RISKdarkBoxed 3 2 2 4 3" xfId="18048"/>
    <cellStyle name="RISKdarkBoxed 3 2 2 4 4" xfId="18049"/>
    <cellStyle name="RISKdarkBoxed 3 2 2 5" xfId="18050"/>
    <cellStyle name="RISKdarkBoxed 3 2 2 5 2" xfId="18051"/>
    <cellStyle name="RISKdarkBoxed 3 2 2 5 3" xfId="18052"/>
    <cellStyle name="RISKdarkBoxed 3 2 2 5 4" xfId="18053"/>
    <cellStyle name="RISKdarkBoxed 3 2 2 6" xfId="18054"/>
    <cellStyle name="RISKdarkBoxed 3 2 2 6 2" xfId="18055"/>
    <cellStyle name="RISKdarkBoxed 3 2 2 6 3" xfId="18056"/>
    <cellStyle name="RISKdarkBoxed 3 2 2 6 4" xfId="18057"/>
    <cellStyle name="RISKdarkBoxed 3 2 2 7" xfId="18058"/>
    <cellStyle name="RISKdarkBoxed 3 2 2 7 2" xfId="18059"/>
    <cellStyle name="RISKdarkBoxed 3 2 2 7 3" xfId="18060"/>
    <cellStyle name="RISKdarkBoxed 3 2 2 7 4" xfId="18061"/>
    <cellStyle name="RISKdarkBoxed 3 2 2 8" xfId="18062"/>
    <cellStyle name="RISKdarkBoxed 3 2 2 8 2" xfId="18063"/>
    <cellStyle name="RISKdarkBoxed 3 2 2 8 3" xfId="18064"/>
    <cellStyle name="RISKdarkBoxed 3 2 2 8 4" xfId="18065"/>
    <cellStyle name="RISKdarkBoxed 3 2 2 9" xfId="18066"/>
    <cellStyle name="RISKdarkBoxed 3 2 3" xfId="18067"/>
    <cellStyle name="RISKdarkBoxed 3 2 3 2" xfId="18068"/>
    <cellStyle name="RISKdarkBoxed 3 2 3 3" xfId="18069"/>
    <cellStyle name="RISKdarkBoxed 3 2 3 4" xfId="18070"/>
    <cellStyle name="RISKdarkBoxed 3 2 4" xfId="18071"/>
    <cellStyle name="RISKdarkBoxed 3 2 4 2" xfId="18072"/>
    <cellStyle name="RISKdarkBoxed 3 2 4 3" xfId="18073"/>
    <cellStyle name="RISKdarkBoxed 3 2 4 4" xfId="18074"/>
    <cellStyle name="RISKdarkBoxed 3 2 5" xfId="18075"/>
    <cellStyle name="RISKdarkBoxed 3 2 5 2" xfId="18076"/>
    <cellStyle name="RISKdarkBoxed 3 2 5 3" xfId="18077"/>
    <cellStyle name="RISKdarkBoxed 3 2 5 4" xfId="18078"/>
    <cellStyle name="RISKdarkBoxed 3 2 6" xfId="18079"/>
    <cellStyle name="RISKdarkBoxed 3 2 6 2" xfId="18080"/>
    <cellStyle name="RISKdarkBoxed 3 2 6 3" xfId="18081"/>
    <cellStyle name="RISKdarkBoxed 3 2 6 4" xfId="18082"/>
    <cellStyle name="RISKdarkBoxed 3 2 7" xfId="18083"/>
    <cellStyle name="RISKdarkBoxed 3 2 7 2" xfId="18084"/>
    <cellStyle name="RISKdarkBoxed 3 2 7 3" xfId="18085"/>
    <cellStyle name="RISKdarkBoxed 3 2 7 4" xfId="18086"/>
    <cellStyle name="RISKdarkBoxed 3 2 8" xfId="18087"/>
    <cellStyle name="RISKdarkBoxed 3 2 8 2" xfId="18088"/>
    <cellStyle name="RISKdarkBoxed 3 2 8 3" xfId="18089"/>
    <cellStyle name="RISKdarkBoxed 3 2 8 4" xfId="18090"/>
    <cellStyle name="RISKdarkBoxed 3 2 9" xfId="18091"/>
    <cellStyle name="RISKdarkBoxed 3 2 9 2" xfId="18092"/>
    <cellStyle name="RISKdarkBoxed 3 2 9 3" xfId="18093"/>
    <cellStyle name="RISKdarkBoxed 3 2 9 4" xfId="18094"/>
    <cellStyle name="RISKdarkBoxed 3 3" xfId="18095"/>
    <cellStyle name="RISKdarkBoxed 3 3 10" xfId="18096"/>
    <cellStyle name="RISKdarkBoxed 3 3 11" xfId="18097"/>
    <cellStyle name="RISKdarkBoxed 3 3 2" xfId="18098"/>
    <cellStyle name="RISKdarkBoxed 3 3 2 2" xfId="18099"/>
    <cellStyle name="RISKdarkBoxed 3 3 2 2 2" xfId="18100"/>
    <cellStyle name="RISKdarkBoxed 3 3 2 2 3" xfId="18101"/>
    <cellStyle name="RISKdarkBoxed 3 3 2 2 4" xfId="18102"/>
    <cellStyle name="RISKdarkBoxed 3 3 2 3" xfId="18103"/>
    <cellStyle name="RISKdarkBoxed 3 3 2 3 2" xfId="18104"/>
    <cellStyle name="RISKdarkBoxed 3 3 2 3 3" xfId="18105"/>
    <cellStyle name="RISKdarkBoxed 3 3 2 3 4" xfId="18106"/>
    <cellStyle name="RISKdarkBoxed 3 3 2 4" xfId="18107"/>
    <cellStyle name="RISKdarkBoxed 3 3 2 4 2" xfId="18108"/>
    <cellStyle name="RISKdarkBoxed 3 3 2 4 3" xfId="18109"/>
    <cellStyle name="RISKdarkBoxed 3 3 2 4 4" xfId="18110"/>
    <cellStyle name="RISKdarkBoxed 3 3 2 5" xfId="18111"/>
    <cellStyle name="RISKdarkBoxed 3 3 2 5 2" xfId="18112"/>
    <cellStyle name="RISKdarkBoxed 3 3 2 5 3" xfId="18113"/>
    <cellStyle name="RISKdarkBoxed 3 3 2 5 4" xfId="18114"/>
    <cellStyle name="RISKdarkBoxed 3 3 2 6" xfId="18115"/>
    <cellStyle name="RISKdarkBoxed 3 3 2 6 2" xfId="18116"/>
    <cellStyle name="RISKdarkBoxed 3 3 2 6 3" xfId="18117"/>
    <cellStyle name="RISKdarkBoxed 3 3 2 6 4" xfId="18118"/>
    <cellStyle name="RISKdarkBoxed 3 3 2 7" xfId="18119"/>
    <cellStyle name="RISKdarkBoxed 3 3 2 7 2" xfId="18120"/>
    <cellStyle name="RISKdarkBoxed 3 3 2 7 3" xfId="18121"/>
    <cellStyle name="RISKdarkBoxed 3 3 2 7 4" xfId="18122"/>
    <cellStyle name="RISKdarkBoxed 3 3 2 8" xfId="18123"/>
    <cellStyle name="RISKdarkBoxed 3 3 2 8 2" xfId="18124"/>
    <cellStyle name="RISKdarkBoxed 3 3 2 8 3" xfId="18125"/>
    <cellStyle name="RISKdarkBoxed 3 3 2 8 4" xfId="18126"/>
    <cellStyle name="RISKdarkBoxed 3 3 2 9" xfId="18127"/>
    <cellStyle name="RISKdarkBoxed 3 3 3" xfId="18128"/>
    <cellStyle name="RISKdarkBoxed 3 3 3 2" xfId="18129"/>
    <cellStyle name="RISKdarkBoxed 3 3 3 3" xfId="18130"/>
    <cellStyle name="RISKdarkBoxed 3 3 3 4" xfId="18131"/>
    <cellStyle name="RISKdarkBoxed 3 3 4" xfId="18132"/>
    <cellStyle name="RISKdarkBoxed 3 3 4 2" xfId="18133"/>
    <cellStyle name="RISKdarkBoxed 3 3 4 3" xfId="18134"/>
    <cellStyle name="RISKdarkBoxed 3 3 4 4" xfId="18135"/>
    <cellStyle name="RISKdarkBoxed 3 3 5" xfId="18136"/>
    <cellStyle name="RISKdarkBoxed 3 3 5 2" xfId="18137"/>
    <cellStyle name="RISKdarkBoxed 3 3 5 3" xfId="18138"/>
    <cellStyle name="RISKdarkBoxed 3 3 5 4" xfId="18139"/>
    <cellStyle name="RISKdarkBoxed 3 3 6" xfId="18140"/>
    <cellStyle name="RISKdarkBoxed 3 3 6 2" xfId="18141"/>
    <cellStyle name="RISKdarkBoxed 3 3 6 3" xfId="18142"/>
    <cellStyle name="RISKdarkBoxed 3 3 6 4" xfId="18143"/>
    <cellStyle name="RISKdarkBoxed 3 3 7" xfId="18144"/>
    <cellStyle name="RISKdarkBoxed 3 3 7 2" xfId="18145"/>
    <cellStyle name="RISKdarkBoxed 3 3 7 3" xfId="18146"/>
    <cellStyle name="RISKdarkBoxed 3 3 7 4" xfId="18147"/>
    <cellStyle name="RISKdarkBoxed 3 3 8" xfId="18148"/>
    <cellStyle name="RISKdarkBoxed 3 3 8 2" xfId="18149"/>
    <cellStyle name="RISKdarkBoxed 3 3 8 3" xfId="18150"/>
    <cellStyle name="RISKdarkBoxed 3 3 8 4" xfId="18151"/>
    <cellStyle name="RISKdarkBoxed 3 3 9" xfId="18152"/>
    <cellStyle name="RISKdarkBoxed 3 3 9 2" xfId="18153"/>
    <cellStyle name="RISKdarkBoxed 3 3 9 3" xfId="18154"/>
    <cellStyle name="RISKdarkBoxed 3 3 9 4" xfId="18155"/>
    <cellStyle name="RISKdarkBoxed 3 4" xfId="18156"/>
    <cellStyle name="RISKdarkBoxed 3 4 2" xfId="18157"/>
    <cellStyle name="RISKdarkBoxed 3 4 2 2" xfId="18158"/>
    <cellStyle name="RISKdarkBoxed 3 4 2 3" xfId="18159"/>
    <cellStyle name="RISKdarkBoxed 3 4 2 4" xfId="18160"/>
    <cellStyle name="RISKdarkBoxed 3 4 3" xfId="18161"/>
    <cellStyle name="RISKdarkBoxed 3 4 3 2" xfId="18162"/>
    <cellStyle name="RISKdarkBoxed 3 4 3 3" xfId="18163"/>
    <cellStyle name="RISKdarkBoxed 3 4 3 4" xfId="18164"/>
    <cellStyle name="RISKdarkBoxed 3 4 4" xfId="18165"/>
    <cellStyle name="RISKdarkBoxed 3 4 4 2" xfId="18166"/>
    <cellStyle name="RISKdarkBoxed 3 4 4 3" xfId="18167"/>
    <cellStyle name="RISKdarkBoxed 3 4 4 4" xfId="18168"/>
    <cellStyle name="RISKdarkBoxed 3 4 5" xfId="18169"/>
    <cellStyle name="RISKdarkBoxed 3 4 5 2" xfId="18170"/>
    <cellStyle name="RISKdarkBoxed 3 4 5 3" xfId="18171"/>
    <cellStyle name="RISKdarkBoxed 3 4 5 4" xfId="18172"/>
    <cellStyle name="RISKdarkBoxed 3 4 6" xfId="18173"/>
    <cellStyle name="RISKdarkBoxed 3 4 6 2" xfId="18174"/>
    <cellStyle name="RISKdarkBoxed 3 4 6 3" xfId="18175"/>
    <cellStyle name="RISKdarkBoxed 3 4 6 4" xfId="18176"/>
    <cellStyle name="RISKdarkBoxed 3 4 7" xfId="18177"/>
    <cellStyle name="RISKdarkBoxed 3 4 7 2" xfId="18178"/>
    <cellStyle name="RISKdarkBoxed 3 4 7 3" xfId="18179"/>
    <cellStyle name="RISKdarkBoxed 3 4 7 4" xfId="18180"/>
    <cellStyle name="RISKdarkBoxed 3 4 8" xfId="18181"/>
    <cellStyle name="RISKdarkBoxed 3 4 8 2" xfId="18182"/>
    <cellStyle name="RISKdarkBoxed 3 4 8 3" xfId="18183"/>
    <cellStyle name="RISKdarkBoxed 3 4 8 4" xfId="18184"/>
    <cellStyle name="RISKdarkBoxed 3 4 9" xfId="18185"/>
    <cellStyle name="RISKdarkBoxed 3 5" xfId="18186"/>
    <cellStyle name="RISKdarkBoxed 3 5 2" xfId="18187"/>
    <cellStyle name="RISKdarkBoxed 3 5 3" xfId="18188"/>
    <cellStyle name="RISKdarkBoxed 3 5 4" xfId="18189"/>
    <cellStyle name="RISKdarkBoxed 3 6" xfId="18190"/>
    <cellStyle name="RISKdarkBoxed 3 6 2" xfId="18191"/>
    <cellStyle name="RISKdarkBoxed 3 6 3" xfId="18192"/>
    <cellStyle name="RISKdarkBoxed 3 6 4" xfId="18193"/>
    <cellStyle name="RISKdarkBoxed 3 7" xfId="18194"/>
    <cellStyle name="RISKdarkBoxed 3 7 2" xfId="18195"/>
    <cellStyle name="RISKdarkBoxed 3 7 3" xfId="18196"/>
    <cellStyle name="RISKdarkBoxed 3 7 4" xfId="18197"/>
    <cellStyle name="RISKdarkBoxed 3 8" xfId="18198"/>
    <cellStyle name="RISKdarkBoxed 3 8 2" xfId="18199"/>
    <cellStyle name="RISKdarkBoxed 3 8 3" xfId="18200"/>
    <cellStyle name="RISKdarkBoxed 3 8 4" xfId="18201"/>
    <cellStyle name="RISKdarkBoxed 3 9" xfId="18202"/>
    <cellStyle name="RISKdarkBoxed 3 9 2" xfId="18203"/>
    <cellStyle name="RISKdarkBoxed 3 9 3" xfId="18204"/>
    <cellStyle name="RISKdarkBoxed 3 9 4" xfId="18205"/>
    <cellStyle name="RISKdarkBoxed 4" xfId="18206"/>
    <cellStyle name="RISKdarkBoxed 4 10" xfId="18207"/>
    <cellStyle name="RISKdarkBoxed 4 10 2" xfId="18208"/>
    <cellStyle name="RISKdarkBoxed 4 10 3" xfId="18209"/>
    <cellStyle name="RISKdarkBoxed 4 10 4" xfId="18210"/>
    <cellStyle name="RISKdarkBoxed 4 11" xfId="18211"/>
    <cellStyle name="RISKdarkBoxed 4 11 2" xfId="18212"/>
    <cellStyle name="RISKdarkBoxed 4 11 3" xfId="18213"/>
    <cellStyle name="RISKdarkBoxed 4 11 4" xfId="18214"/>
    <cellStyle name="RISKdarkBoxed 4 12" xfId="18215"/>
    <cellStyle name="RISKdarkBoxed 4 13" xfId="18216"/>
    <cellStyle name="RISKdarkBoxed 4 2" xfId="18217"/>
    <cellStyle name="RISKdarkBoxed 4 2 10" xfId="18218"/>
    <cellStyle name="RISKdarkBoxed 4 2 11" xfId="18219"/>
    <cellStyle name="RISKdarkBoxed 4 2 2" xfId="18220"/>
    <cellStyle name="RISKdarkBoxed 4 2 2 2" xfId="18221"/>
    <cellStyle name="RISKdarkBoxed 4 2 2 2 2" xfId="18222"/>
    <cellStyle name="RISKdarkBoxed 4 2 2 2 3" xfId="18223"/>
    <cellStyle name="RISKdarkBoxed 4 2 2 2 4" xfId="18224"/>
    <cellStyle name="RISKdarkBoxed 4 2 2 3" xfId="18225"/>
    <cellStyle name="RISKdarkBoxed 4 2 2 3 2" xfId="18226"/>
    <cellStyle name="RISKdarkBoxed 4 2 2 3 3" xfId="18227"/>
    <cellStyle name="RISKdarkBoxed 4 2 2 3 4" xfId="18228"/>
    <cellStyle name="RISKdarkBoxed 4 2 2 4" xfId="18229"/>
    <cellStyle name="RISKdarkBoxed 4 2 2 4 2" xfId="18230"/>
    <cellStyle name="RISKdarkBoxed 4 2 2 4 3" xfId="18231"/>
    <cellStyle name="RISKdarkBoxed 4 2 2 4 4" xfId="18232"/>
    <cellStyle name="RISKdarkBoxed 4 2 2 5" xfId="18233"/>
    <cellStyle name="RISKdarkBoxed 4 2 2 5 2" xfId="18234"/>
    <cellStyle name="RISKdarkBoxed 4 2 2 5 3" xfId="18235"/>
    <cellStyle name="RISKdarkBoxed 4 2 2 5 4" xfId="18236"/>
    <cellStyle name="RISKdarkBoxed 4 2 2 6" xfId="18237"/>
    <cellStyle name="RISKdarkBoxed 4 2 2 6 2" xfId="18238"/>
    <cellStyle name="RISKdarkBoxed 4 2 2 6 3" xfId="18239"/>
    <cellStyle name="RISKdarkBoxed 4 2 2 6 4" xfId="18240"/>
    <cellStyle name="RISKdarkBoxed 4 2 2 7" xfId="18241"/>
    <cellStyle name="RISKdarkBoxed 4 2 2 7 2" xfId="18242"/>
    <cellStyle name="RISKdarkBoxed 4 2 2 7 3" xfId="18243"/>
    <cellStyle name="RISKdarkBoxed 4 2 2 7 4" xfId="18244"/>
    <cellStyle name="RISKdarkBoxed 4 2 2 8" xfId="18245"/>
    <cellStyle name="RISKdarkBoxed 4 2 2 8 2" xfId="18246"/>
    <cellStyle name="RISKdarkBoxed 4 2 2 8 3" xfId="18247"/>
    <cellStyle name="RISKdarkBoxed 4 2 2 8 4" xfId="18248"/>
    <cellStyle name="RISKdarkBoxed 4 2 2 9" xfId="18249"/>
    <cellStyle name="RISKdarkBoxed 4 2 3" xfId="18250"/>
    <cellStyle name="RISKdarkBoxed 4 2 3 2" xfId="18251"/>
    <cellStyle name="RISKdarkBoxed 4 2 3 3" xfId="18252"/>
    <cellStyle name="RISKdarkBoxed 4 2 3 4" xfId="18253"/>
    <cellStyle name="RISKdarkBoxed 4 2 4" xfId="18254"/>
    <cellStyle name="RISKdarkBoxed 4 2 4 2" xfId="18255"/>
    <cellStyle name="RISKdarkBoxed 4 2 4 3" xfId="18256"/>
    <cellStyle name="RISKdarkBoxed 4 2 4 4" xfId="18257"/>
    <cellStyle name="RISKdarkBoxed 4 2 5" xfId="18258"/>
    <cellStyle name="RISKdarkBoxed 4 2 5 2" xfId="18259"/>
    <cellStyle name="RISKdarkBoxed 4 2 5 3" xfId="18260"/>
    <cellStyle name="RISKdarkBoxed 4 2 5 4" xfId="18261"/>
    <cellStyle name="RISKdarkBoxed 4 2 6" xfId="18262"/>
    <cellStyle name="RISKdarkBoxed 4 2 6 2" xfId="18263"/>
    <cellStyle name="RISKdarkBoxed 4 2 6 3" xfId="18264"/>
    <cellStyle name="RISKdarkBoxed 4 2 6 4" xfId="18265"/>
    <cellStyle name="RISKdarkBoxed 4 2 7" xfId="18266"/>
    <cellStyle name="RISKdarkBoxed 4 2 7 2" xfId="18267"/>
    <cellStyle name="RISKdarkBoxed 4 2 7 3" xfId="18268"/>
    <cellStyle name="RISKdarkBoxed 4 2 7 4" xfId="18269"/>
    <cellStyle name="RISKdarkBoxed 4 2 8" xfId="18270"/>
    <cellStyle name="RISKdarkBoxed 4 2 8 2" xfId="18271"/>
    <cellStyle name="RISKdarkBoxed 4 2 8 3" xfId="18272"/>
    <cellStyle name="RISKdarkBoxed 4 2 8 4" xfId="18273"/>
    <cellStyle name="RISKdarkBoxed 4 2 9" xfId="18274"/>
    <cellStyle name="RISKdarkBoxed 4 2 9 2" xfId="18275"/>
    <cellStyle name="RISKdarkBoxed 4 2 9 3" xfId="18276"/>
    <cellStyle name="RISKdarkBoxed 4 2 9 4" xfId="18277"/>
    <cellStyle name="RISKdarkBoxed 4 3" xfId="18278"/>
    <cellStyle name="RISKdarkBoxed 4 3 10" xfId="18279"/>
    <cellStyle name="RISKdarkBoxed 4 3 11" xfId="18280"/>
    <cellStyle name="RISKdarkBoxed 4 3 2" xfId="18281"/>
    <cellStyle name="RISKdarkBoxed 4 3 2 2" xfId="18282"/>
    <cellStyle name="RISKdarkBoxed 4 3 2 2 2" xfId="18283"/>
    <cellStyle name="RISKdarkBoxed 4 3 2 2 3" xfId="18284"/>
    <cellStyle name="RISKdarkBoxed 4 3 2 2 4" xfId="18285"/>
    <cellStyle name="RISKdarkBoxed 4 3 2 3" xfId="18286"/>
    <cellStyle name="RISKdarkBoxed 4 3 2 3 2" xfId="18287"/>
    <cellStyle name="RISKdarkBoxed 4 3 2 3 3" xfId="18288"/>
    <cellStyle name="RISKdarkBoxed 4 3 2 3 4" xfId="18289"/>
    <cellStyle name="RISKdarkBoxed 4 3 2 4" xfId="18290"/>
    <cellStyle name="RISKdarkBoxed 4 3 2 4 2" xfId="18291"/>
    <cellStyle name="RISKdarkBoxed 4 3 2 4 3" xfId="18292"/>
    <cellStyle name="RISKdarkBoxed 4 3 2 4 4" xfId="18293"/>
    <cellStyle name="RISKdarkBoxed 4 3 2 5" xfId="18294"/>
    <cellStyle name="RISKdarkBoxed 4 3 2 5 2" xfId="18295"/>
    <cellStyle name="RISKdarkBoxed 4 3 2 5 3" xfId="18296"/>
    <cellStyle name="RISKdarkBoxed 4 3 2 5 4" xfId="18297"/>
    <cellStyle name="RISKdarkBoxed 4 3 2 6" xfId="18298"/>
    <cellStyle name="RISKdarkBoxed 4 3 2 6 2" xfId="18299"/>
    <cellStyle name="RISKdarkBoxed 4 3 2 6 3" xfId="18300"/>
    <cellStyle name="RISKdarkBoxed 4 3 2 6 4" xfId="18301"/>
    <cellStyle name="RISKdarkBoxed 4 3 2 7" xfId="18302"/>
    <cellStyle name="RISKdarkBoxed 4 3 2 7 2" xfId="18303"/>
    <cellStyle name="RISKdarkBoxed 4 3 2 7 3" xfId="18304"/>
    <cellStyle name="RISKdarkBoxed 4 3 2 7 4" xfId="18305"/>
    <cellStyle name="RISKdarkBoxed 4 3 2 8" xfId="18306"/>
    <cellStyle name="RISKdarkBoxed 4 3 2 8 2" xfId="18307"/>
    <cellStyle name="RISKdarkBoxed 4 3 2 8 3" xfId="18308"/>
    <cellStyle name="RISKdarkBoxed 4 3 2 8 4" xfId="18309"/>
    <cellStyle name="RISKdarkBoxed 4 3 2 9" xfId="18310"/>
    <cellStyle name="RISKdarkBoxed 4 3 3" xfId="18311"/>
    <cellStyle name="RISKdarkBoxed 4 3 3 2" xfId="18312"/>
    <cellStyle name="RISKdarkBoxed 4 3 3 3" xfId="18313"/>
    <cellStyle name="RISKdarkBoxed 4 3 3 4" xfId="18314"/>
    <cellStyle name="RISKdarkBoxed 4 3 4" xfId="18315"/>
    <cellStyle name="RISKdarkBoxed 4 3 4 2" xfId="18316"/>
    <cellStyle name="RISKdarkBoxed 4 3 4 3" xfId="18317"/>
    <cellStyle name="RISKdarkBoxed 4 3 4 4" xfId="18318"/>
    <cellStyle name="RISKdarkBoxed 4 3 5" xfId="18319"/>
    <cellStyle name="RISKdarkBoxed 4 3 5 2" xfId="18320"/>
    <cellStyle name="RISKdarkBoxed 4 3 5 3" xfId="18321"/>
    <cellStyle name="RISKdarkBoxed 4 3 5 4" xfId="18322"/>
    <cellStyle name="RISKdarkBoxed 4 3 6" xfId="18323"/>
    <cellStyle name="RISKdarkBoxed 4 3 6 2" xfId="18324"/>
    <cellStyle name="RISKdarkBoxed 4 3 6 3" xfId="18325"/>
    <cellStyle name="RISKdarkBoxed 4 3 6 4" xfId="18326"/>
    <cellStyle name="RISKdarkBoxed 4 3 7" xfId="18327"/>
    <cellStyle name="RISKdarkBoxed 4 3 7 2" xfId="18328"/>
    <cellStyle name="RISKdarkBoxed 4 3 7 3" xfId="18329"/>
    <cellStyle name="RISKdarkBoxed 4 3 7 4" xfId="18330"/>
    <cellStyle name="RISKdarkBoxed 4 3 8" xfId="18331"/>
    <cellStyle name="RISKdarkBoxed 4 3 8 2" xfId="18332"/>
    <cellStyle name="RISKdarkBoxed 4 3 8 3" xfId="18333"/>
    <cellStyle name="RISKdarkBoxed 4 3 8 4" xfId="18334"/>
    <cellStyle name="RISKdarkBoxed 4 3 9" xfId="18335"/>
    <cellStyle name="RISKdarkBoxed 4 3 9 2" xfId="18336"/>
    <cellStyle name="RISKdarkBoxed 4 3 9 3" xfId="18337"/>
    <cellStyle name="RISKdarkBoxed 4 3 9 4" xfId="18338"/>
    <cellStyle name="RISKdarkBoxed 4 4" xfId="18339"/>
    <cellStyle name="RISKdarkBoxed 4 4 2" xfId="18340"/>
    <cellStyle name="RISKdarkBoxed 4 4 2 2" xfId="18341"/>
    <cellStyle name="RISKdarkBoxed 4 4 2 3" xfId="18342"/>
    <cellStyle name="RISKdarkBoxed 4 4 2 4" xfId="18343"/>
    <cellStyle name="RISKdarkBoxed 4 4 3" xfId="18344"/>
    <cellStyle name="RISKdarkBoxed 4 4 3 2" xfId="18345"/>
    <cellStyle name="RISKdarkBoxed 4 4 3 3" xfId="18346"/>
    <cellStyle name="RISKdarkBoxed 4 4 3 4" xfId="18347"/>
    <cellStyle name="RISKdarkBoxed 4 4 4" xfId="18348"/>
    <cellStyle name="RISKdarkBoxed 4 4 4 2" xfId="18349"/>
    <cellStyle name="RISKdarkBoxed 4 4 4 3" xfId="18350"/>
    <cellStyle name="RISKdarkBoxed 4 4 4 4" xfId="18351"/>
    <cellStyle name="RISKdarkBoxed 4 4 5" xfId="18352"/>
    <cellStyle name="RISKdarkBoxed 4 4 5 2" xfId="18353"/>
    <cellStyle name="RISKdarkBoxed 4 4 5 3" xfId="18354"/>
    <cellStyle name="RISKdarkBoxed 4 4 5 4" xfId="18355"/>
    <cellStyle name="RISKdarkBoxed 4 4 6" xfId="18356"/>
    <cellStyle name="RISKdarkBoxed 4 4 6 2" xfId="18357"/>
    <cellStyle name="RISKdarkBoxed 4 4 6 3" xfId="18358"/>
    <cellStyle name="RISKdarkBoxed 4 4 6 4" xfId="18359"/>
    <cellStyle name="RISKdarkBoxed 4 4 7" xfId="18360"/>
    <cellStyle name="RISKdarkBoxed 4 4 7 2" xfId="18361"/>
    <cellStyle name="RISKdarkBoxed 4 4 7 3" xfId="18362"/>
    <cellStyle name="RISKdarkBoxed 4 4 7 4" xfId="18363"/>
    <cellStyle name="RISKdarkBoxed 4 4 8" xfId="18364"/>
    <cellStyle name="RISKdarkBoxed 4 4 8 2" xfId="18365"/>
    <cellStyle name="RISKdarkBoxed 4 4 8 3" xfId="18366"/>
    <cellStyle name="RISKdarkBoxed 4 4 8 4" xfId="18367"/>
    <cellStyle name="RISKdarkBoxed 4 4 9" xfId="18368"/>
    <cellStyle name="RISKdarkBoxed 4 5" xfId="18369"/>
    <cellStyle name="RISKdarkBoxed 4 5 2" xfId="18370"/>
    <cellStyle name="RISKdarkBoxed 4 5 3" xfId="18371"/>
    <cellStyle name="RISKdarkBoxed 4 5 4" xfId="18372"/>
    <cellStyle name="RISKdarkBoxed 4 6" xfId="18373"/>
    <cellStyle name="RISKdarkBoxed 4 6 2" xfId="18374"/>
    <cellStyle name="RISKdarkBoxed 4 6 3" xfId="18375"/>
    <cellStyle name="RISKdarkBoxed 4 6 4" xfId="18376"/>
    <cellStyle name="RISKdarkBoxed 4 7" xfId="18377"/>
    <cellStyle name="RISKdarkBoxed 4 7 2" xfId="18378"/>
    <cellStyle name="RISKdarkBoxed 4 7 3" xfId="18379"/>
    <cellStyle name="RISKdarkBoxed 4 7 4" xfId="18380"/>
    <cellStyle name="RISKdarkBoxed 4 8" xfId="18381"/>
    <cellStyle name="RISKdarkBoxed 4 8 2" xfId="18382"/>
    <cellStyle name="RISKdarkBoxed 4 8 3" xfId="18383"/>
    <cellStyle name="RISKdarkBoxed 4 8 4" xfId="18384"/>
    <cellStyle name="RISKdarkBoxed 4 9" xfId="18385"/>
    <cellStyle name="RISKdarkBoxed 4 9 2" xfId="18386"/>
    <cellStyle name="RISKdarkBoxed 4 9 3" xfId="18387"/>
    <cellStyle name="RISKdarkBoxed 4 9 4" xfId="18388"/>
    <cellStyle name="RISKdarkBoxed 5" xfId="18389"/>
    <cellStyle name="RISKdarkBoxed 5 10" xfId="18390"/>
    <cellStyle name="RISKdarkBoxed 5 10 2" xfId="18391"/>
    <cellStyle name="RISKdarkBoxed 5 10 3" xfId="18392"/>
    <cellStyle name="RISKdarkBoxed 5 10 4" xfId="18393"/>
    <cellStyle name="RISKdarkBoxed 5 11" xfId="18394"/>
    <cellStyle name="RISKdarkBoxed 5 11 2" xfId="18395"/>
    <cellStyle name="RISKdarkBoxed 5 11 3" xfId="18396"/>
    <cellStyle name="RISKdarkBoxed 5 11 4" xfId="18397"/>
    <cellStyle name="RISKdarkBoxed 5 12" xfId="18398"/>
    <cellStyle name="RISKdarkBoxed 5 13" xfId="18399"/>
    <cellStyle name="RISKdarkBoxed 5 2" xfId="18400"/>
    <cellStyle name="RISKdarkBoxed 5 2 10" xfId="18401"/>
    <cellStyle name="RISKdarkBoxed 5 2 11" xfId="18402"/>
    <cellStyle name="RISKdarkBoxed 5 2 2" xfId="18403"/>
    <cellStyle name="RISKdarkBoxed 5 2 2 2" xfId="18404"/>
    <cellStyle name="RISKdarkBoxed 5 2 2 2 2" xfId="18405"/>
    <cellStyle name="RISKdarkBoxed 5 2 2 2 3" xfId="18406"/>
    <cellStyle name="RISKdarkBoxed 5 2 2 2 4" xfId="18407"/>
    <cellStyle name="RISKdarkBoxed 5 2 2 3" xfId="18408"/>
    <cellStyle name="RISKdarkBoxed 5 2 2 3 2" xfId="18409"/>
    <cellStyle name="RISKdarkBoxed 5 2 2 3 3" xfId="18410"/>
    <cellStyle name="RISKdarkBoxed 5 2 2 3 4" xfId="18411"/>
    <cellStyle name="RISKdarkBoxed 5 2 2 4" xfId="18412"/>
    <cellStyle name="RISKdarkBoxed 5 2 2 4 2" xfId="18413"/>
    <cellStyle name="RISKdarkBoxed 5 2 2 4 3" xfId="18414"/>
    <cellStyle name="RISKdarkBoxed 5 2 2 4 4" xfId="18415"/>
    <cellStyle name="RISKdarkBoxed 5 2 2 5" xfId="18416"/>
    <cellStyle name="RISKdarkBoxed 5 2 2 5 2" xfId="18417"/>
    <cellStyle name="RISKdarkBoxed 5 2 2 5 3" xfId="18418"/>
    <cellStyle name="RISKdarkBoxed 5 2 2 5 4" xfId="18419"/>
    <cellStyle name="RISKdarkBoxed 5 2 2 6" xfId="18420"/>
    <cellStyle name="RISKdarkBoxed 5 2 2 6 2" xfId="18421"/>
    <cellStyle name="RISKdarkBoxed 5 2 2 6 3" xfId="18422"/>
    <cellStyle name="RISKdarkBoxed 5 2 2 6 4" xfId="18423"/>
    <cellStyle name="RISKdarkBoxed 5 2 2 7" xfId="18424"/>
    <cellStyle name="RISKdarkBoxed 5 2 2 7 2" xfId="18425"/>
    <cellStyle name="RISKdarkBoxed 5 2 2 7 3" xfId="18426"/>
    <cellStyle name="RISKdarkBoxed 5 2 2 7 4" xfId="18427"/>
    <cellStyle name="RISKdarkBoxed 5 2 2 8" xfId="18428"/>
    <cellStyle name="RISKdarkBoxed 5 2 2 8 2" xfId="18429"/>
    <cellStyle name="RISKdarkBoxed 5 2 2 8 3" xfId="18430"/>
    <cellStyle name="RISKdarkBoxed 5 2 2 8 4" xfId="18431"/>
    <cellStyle name="RISKdarkBoxed 5 2 2 9" xfId="18432"/>
    <cellStyle name="RISKdarkBoxed 5 2 3" xfId="18433"/>
    <cellStyle name="RISKdarkBoxed 5 2 3 2" xfId="18434"/>
    <cellStyle name="RISKdarkBoxed 5 2 3 3" xfId="18435"/>
    <cellStyle name="RISKdarkBoxed 5 2 3 4" xfId="18436"/>
    <cellStyle name="RISKdarkBoxed 5 2 4" xfId="18437"/>
    <cellStyle name="RISKdarkBoxed 5 2 4 2" xfId="18438"/>
    <cellStyle name="RISKdarkBoxed 5 2 4 3" xfId="18439"/>
    <cellStyle name="RISKdarkBoxed 5 2 4 4" xfId="18440"/>
    <cellStyle name="RISKdarkBoxed 5 2 5" xfId="18441"/>
    <cellStyle name="RISKdarkBoxed 5 2 5 2" xfId="18442"/>
    <cellStyle name="RISKdarkBoxed 5 2 5 3" xfId="18443"/>
    <cellStyle name="RISKdarkBoxed 5 2 5 4" xfId="18444"/>
    <cellStyle name="RISKdarkBoxed 5 2 6" xfId="18445"/>
    <cellStyle name="RISKdarkBoxed 5 2 6 2" xfId="18446"/>
    <cellStyle name="RISKdarkBoxed 5 2 6 3" xfId="18447"/>
    <cellStyle name="RISKdarkBoxed 5 2 6 4" xfId="18448"/>
    <cellStyle name="RISKdarkBoxed 5 2 7" xfId="18449"/>
    <cellStyle name="RISKdarkBoxed 5 2 7 2" xfId="18450"/>
    <cellStyle name="RISKdarkBoxed 5 2 7 3" xfId="18451"/>
    <cellStyle name="RISKdarkBoxed 5 2 7 4" xfId="18452"/>
    <cellStyle name="RISKdarkBoxed 5 2 8" xfId="18453"/>
    <cellStyle name="RISKdarkBoxed 5 2 8 2" xfId="18454"/>
    <cellStyle name="RISKdarkBoxed 5 2 8 3" xfId="18455"/>
    <cellStyle name="RISKdarkBoxed 5 2 8 4" xfId="18456"/>
    <cellStyle name="RISKdarkBoxed 5 2 9" xfId="18457"/>
    <cellStyle name="RISKdarkBoxed 5 2 9 2" xfId="18458"/>
    <cellStyle name="RISKdarkBoxed 5 2 9 3" xfId="18459"/>
    <cellStyle name="RISKdarkBoxed 5 2 9 4" xfId="18460"/>
    <cellStyle name="RISKdarkBoxed 5 3" xfId="18461"/>
    <cellStyle name="RISKdarkBoxed 5 3 10" xfId="18462"/>
    <cellStyle name="RISKdarkBoxed 5 3 11" xfId="18463"/>
    <cellStyle name="RISKdarkBoxed 5 3 2" xfId="18464"/>
    <cellStyle name="RISKdarkBoxed 5 3 2 2" xfId="18465"/>
    <cellStyle name="RISKdarkBoxed 5 3 2 2 2" xfId="18466"/>
    <cellStyle name="RISKdarkBoxed 5 3 2 2 3" xfId="18467"/>
    <cellStyle name="RISKdarkBoxed 5 3 2 2 4" xfId="18468"/>
    <cellStyle name="RISKdarkBoxed 5 3 2 3" xfId="18469"/>
    <cellStyle name="RISKdarkBoxed 5 3 2 3 2" xfId="18470"/>
    <cellStyle name="RISKdarkBoxed 5 3 2 3 3" xfId="18471"/>
    <cellStyle name="RISKdarkBoxed 5 3 2 3 4" xfId="18472"/>
    <cellStyle name="RISKdarkBoxed 5 3 2 4" xfId="18473"/>
    <cellStyle name="RISKdarkBoxed 5 3 2 4 2" xfId="18474"/>
    <cellStyle name="RISKdarkBoxed 5 3 2 4 3" xfId="18475"/>
    <cellStyle name="RISKdarkBoxed 5 3 2 4 4" xfId="18476"/>
    <cellStyle name="RISKdarkBoxed 5 3 2 5" xfId="18477"/>
    <cellStyle name="RISKdarkBoxed 5 3 2 5 2" xfId="18478"/>
    <cellStyle name="RISKdarkBoxed 5 3 2 5 3" xfId="18479"/>
    <cellStyle name="RISKdarkBoxed 5 3 2 5 4" xfId="18480"/>
    <cellStyle name="RISKdarkBoxed 5 3 2 6" xfId="18481"/>
    <cellStyle name="RISKdarkBoxed 5 3 2 6 2" xfId="18482"/>
    <cellStyle name="RISKdarkBoxed 5 3 2 6 3" xfId="18483"/>
    <cellStyle name="RISKdarkBoxed 5 3 2 6 4" xfId="18484"/>
    <cellStyle name="RISKdarkBoxed 5 3 2 7" xfId="18485"/>
    <cellStyle name="RISKdarkBoxed 5 3 2 7 2" xfId="18486"/>
    <cellStyle name="RISKdarkBoxed 5 3 2 7 3" xfId="18487"/>
    <cellStyle name="RISKdarkBoxed 5 3 2 7 4" xfId="18488"/>
    <cellStyle name="RISKdarkBoxed 5 3 2 8" xfId="18489"/>
    <cellStyle name="RISKdarkBoxed 5 3 2 8 2" xfId="18490"/>
    <cellStyle name="RISKdarkBoxed 5 3 2 8 3" xfId="18491"/>
    <cellStyle name="RISKdarkBoxed 5 3 2 8 4" xfId="18492"/>
    <cellStyle name="RISKdarkBoxed 5 3 2 9" xfId="18493"/>
    <cellStyle name="RISKdarkBoxed 5 3 3" xfId="18494"/>
    <cellStyle name="RISKdarkBoxed 5 3 3 2" xfId="18495"/>
    <cellStyle name="RISKdarkBoxed 5 3 3 3" xfId="18496"/>
    <cellStyle name="RISKdarkBoxed 5 3 3 4" xfId="18497"/>
    <cellStyle name="RISKdarkBoxed 5 3 4" xfId="18498"/>
    <cellStyle name="RISKdarkBoxed 5 3 4 2" xfId="18499"/>
    <cellStyle name="RISKdarkBoxed 5 3 4 3" xfId="18500"/>
    <cellStyle name="RISKdarkBoxed 5 3 4 4" xfId="18501"/>
    <cellStyle name="RISKdarkBoxed 5 3 5" xfId="18502"/>
    <cellStyle name="RISKdarkBoxed 5 3 5 2" xfId="18503"/>
    <cellStyle name="RISKdarkBoxed 5 3 5 3" xfId="18504"/>
    <cellStyle name="RISKdarkBoxed 5 3 5 4" xfId="18505"/>
    <cellStyle name="RISKdarkBoxed 5 3 6" xfId="18506"/>
    <cellStyle name="RISKdarkBoxed 5 3 6 2" xfId="18507"/>
    <cellStyle name="RISKdarkBoxed 5 3 6 3" xfId="18508"/>
    <cellStyle name="RISKdarkBoxed 5 3 6 4" xfId="18509"/>
    <cellStyle name="RISKdarkBoxed 5 3 7" xfId="18510"/>
    <cellStyle name="RISKdarkBoxed 5 3 7 2" xfId="18511"/>
    <cellStyle name="RISKdarkBoxed 5 3 7 3" xfId="18512"/>
    <cellStyle name="RISKdarkBoxed 5 3 7 4" xfId="18513"/>
    <cellStyle name="RISKdarkBoxed 5 3 8" xfId="18514"/>
    <cellStyle name="RISKdarkBoxed 5 3 8 2" xfId="18515"/>
    <cellStyle name="RISKdarkBoxed 5 3 8 3" xfId="18516"/>
    <cellStyle name="RISKdarkBoxed 5 3 8 4" xfId="18517"/>
    <cellStyle name="RISKdarkBoxed 5 3 9" xfId="18518"/>
    <cellStyle name="RISKdarkBoxed 5 3 9 2" xfId="18519"/>
    <cellStyle name="RISKdarkBoxed 5 3 9 3" xfId="18520"/>
    <cellStyle name="RISKdarkBoxed 5 3 9 4" xfId="18521"/>
    <cellStyle name="RISKdarkBoxed 5 4" xfId="18522"/>
    <cellStyle name="RISKdarkBoxed 5 4 2" xfId="18523"/>
    <cellStyle name="RISKdarkBoxed 5 4 2 2" xfId="18524"/>
    <cellStyle name="RISKdarkBoxed 5 4 2 3" xfId="18525"/>
    <cellStyle name="RISKdarkBoxed 5 4 2 4" xfId="18526"/>
    <cellStyle name="RISKdarkBoxed 5 4 3" xfId="18527"/>
    <cellStyle name="RISKdarkBoxed 5 4 3 2" xfId="18528"/>
    <cellStyle name="RISKdarkBoxed 5 4 3 3" xfId="18529"/>
    <cellStyle name="RISKdarkBoxed 5 4 3 4" xfId="18530"/>
    <cellStyle name="RISKdarkBoxed 5 4 4" xfId="18531"/>
    <cellStyle name="RISKdarkBoxed 5 4 4 2" xfId="18532"/>
    <cellStyle name="RISKdarkBoxed 5 4 4 3" xfId="18533"/>
    <cellStyle name="RISKdarkBoxed 5 4 4 4" xfId="18534"/>
    <cellStyle name="RISKdarkBoxed 5 4 5" xfId="18535"/>
    <cellStyle name="RISKdarkBoxed 5 4 5 2" xfId="18536"/>
    <cellStyle name="RISKdarkBoxed 5 4 5 3" xfId="18537"/>
    <cellStyle name="RISKdarkBoxed 5 4 5 4" xfId="18538"/>
    <cellStyle name="RISKdarkBoxed 5 4 6" xfId="18539"/>
    <cellStyle name="RISKdarkBoxed 5 4 6 2" xfId="18540"/>
    <cellStyle name="RISKdarkBoxed 5 4 6 3" xfId="18541"/>
    <cellStyle name="RISKdarkBoxed 5 4 6 4" xfId="18542"/>
    <cellStyle name="RISKdarkBoxed 5 4 7" xfId="18543"/>
    <cellStyle name="RISKdarkBoxed 5 4 7 2" xfId="18544"/>
    <cellStyle name="RISKdarkBoxed 5 4 7 3" xfId="18545"/>
    <cellStyle name="RISKdarkBoxed 5 4 7 4" xfId="18546"/>
    <cellStyle name="RISKdarkBoxed 5 4 8" xfId="18547"/>
    <cellStyle name="RISKdarkBoxed 5 4 8 2" xfId="18548"/>
    <cellStyle name="RISKdarkBoxed 5 4 8 3" xfId="18549"/>
    <cellStyle name="RISKdarkBoxed 5 4 8 4" xfId="18550"/>
    <cellStyle name="RISKdarkBoxed 5 4 9" xfId="18551"/>
    <cellStyle name="RISKdarkBoxed 5 5" xfId="18552"/>
    <cellStyle name="RISKdarkBoxed 5 5 2" xfId="18553"/>
    <cellStyle name="RISKdarkBoxed 5 5 3" xfId="18554"/>
    <cellStyle name="RISKdarkBoxed 5 5 4" xfId="18555"/>
    <cellStyle name="RISKdarkBoxed 5 6" xfId="18556"/>
    <cellStyle name="RISKdarkBoxed 5 6 2" xfId="18557"/>
    <cellStyle name="RISKdarkBoxed 5 6 3" xfId="18558"/>
    <cellStyle name="RISKdarkBoxed 5 6 4" xfId="18559"/>
    <cellStyle name="RISKdarkBoxed 5 7" xfId="18560"/>
    <cellStyle name="RISKdarkBoxed 5 7 2" xfId="18561"/>
    <cellStyle name="RISKdarkBoxed 5 7 3" xfId="18562"/>
    <cellStyle name="RISKdarkBoxed 5 7 4" xfId="18563"/>
    <cellStyle name="RISKdarkBoxed 5 8" xfId="18564"/>
    <cellStyle name="RISKdarkBoxed 5 8 2" xfId="18565"/>
    <cellStyle name="RISKdarkBoxed 5 8 3" xfId="18566"/>
    <cellStyle name="RISKdarkBoxed 5 8 4" xfId="18567"/>
    <cellStyle name="RISKdarkBoxed 5 9" xfId="18568"/>
    <cellStyle name="RISKdarkBoxed 5 9 2" xfId="18569"/>
    <cellStyle name="RISKdarkBoxed 5 9 3" xfId="18570"/>
    <cellStyle name="RISKdarkBoxed 5 9 4" xfId="18571"/>
    <cellStyle name="RISKdarkBoxed 6" xfId="18572"/>
    <cellStyle name="RISKdarkBoxed 6 10" xfId="18573"/>
    <cellStyle name="RISKdarkBoxed 6 10 2" xfId="18574"/>
    <cellStyle name="RISKdarkBoxed 6 10 3" xfId="18575"/>
    <cellStyle name="RISKdarkBoxed 6 10 4" xfId="18576"/>
    <cellStyle name="RISKdarkBoxed 6 11" xfId="18577"/>
    <cellStyle name="RISKdarkBoxed 6 11 2" xfId="18578"/>
    <cellStyle name="RISKdarkBoxed 6 11 3" xfId="18579"/>
    <cellStyle name="RISKdarkBoxed 6 11 4" xfId="18580"/>
    <cellStyle name="RISKdarkBoxed 6 12" xfId="18581"/>
    <cellStyle name="RISKdarkBoxed 6 13" xfId="18582"/>
    <cellStyle name="RISKdarkBoxed 6 2" xfId="18583"/>
    <cellStyle name="RISKdarkBoxed 6 2 10" xfId="18584"/>
    <cellStyle name="RISKdarkBoxed 6 2 11" xfId="18585"/>
    <cellStyle name="RISKdarkBoxed 6 2 2" xfId="18586"/>
    <cellStyle name="RISKdarkBoxed 6 2 2 2" xfId="18587"/>
    <cellStyle name="RISKdarkBoxed 6 2 2 2 2" xfId="18588"/>
    <cellStyle name="RISKdarkBoxed 6 2 2 2 3" xfId="18589"/>
    <cellStyle name="RISKdarkBoxed 6 2 2 2 4" xfId="18590"/>
    <cellStyle name="RISKdarkBoxed 6 2 2 3" xfId="18591"/>
    <cellStyle name="RISKdarkBoxed 6 2 2 3 2" xfId="18592"/>
    <cellStyle name="RISKdarkBoxed 6 2 2 3 3" xfId="18593"/>
    <cellStyle name="RISKdarkBoxed 6 2 2 3 4" xfId="18594"/>
    <cellStyle name="RISKdarkBoxed 6 2 2 4" xfId="18595"/>
    <cellStyle name="RISKdarkBoxed 6 2 2 4 2" xfId="18596"/>
    <cellStyle name="RISKdarkBoxed 6 2 2 4 3" xfId="18597"/>
    <cellStyle name="RISKdarkBoxed 6 2 2 4 4" xfId="18598"/>
    <cellStyle name="RISKdarkBoxed 6 2 2 5" xfId="18599"/>
    <cellStyle name="RISKdarkBoxed 6 2 2 5 2" xfId="18600"/>
    <cellStyle name="RISKdarkBoxed 6 2 2 5 3" xfId="18601"/>
    <cellStyle name="RISKdarkBoxed 6 2 2 5 4" xfId="18602"/>
    <cellStyle name="RISKdarkBoxed 6 2 2 6" xfId="18603"/>
    <cellStyle name="RISKdarkBoxed 6 2 2 6 2" xfId="18604"/>
    <cellStyle name="RISKdarkBoxed 6 2 2 6 3" xfId="18605"/>
    <cellStyle name="RISKdarkBoxed 6 2 2 6 4" xfId="18606"/>
    <cellStyle name="RISKdarkBoxed 6 2 2 7" xfId="18607"/>
    <cellStyle name="RISKdarkBoxed 6 2 2 7 2" xfId="18608"/>
    <cellStyle name="RISKdarkBoxed 6 2 2 7 3" xfId="18609"/>
    <cellStyle name="RISKdarkBoxed 6 2 2 7 4" xfId="18610"/>
    <cellStyle name="RISKdarkBoxed 6 2 2 8" xfId="18611"/>
    <cellStyle name="RISKdarkBoxed 6 2 2 8 2" xfId="18612"/>
    <cellStyle name="RISKdarkBoxed 6 2 2 8 3" xfId="18613"/>
    <cellStyle name="RISKdarkBoxed 6 2 2 8 4" xfId="18614"/>
    <cellStyle name="RISKdarkBoxed 6 2 2 9" xfId="18615"/>
    <cellStyle name="RISKdarkBoxed 6 2 3" xfId="18616"/>
    <cellStyle name="RISKdarkBoxed 6 2 3 2" xfId="18617"/>
    <cellStyle name="RISKdarkBoxed 6 2 3 3" xfId="18618"/>
    <cellStyle name="RISKdarkBoxed 6 2 3 4" xfId="18619"/>
    <cellStyle name="RISKdarkBoxed 6 2 4" xfId="18620"/>
    <cellStyle name="RISKdarkBoxed 6 2 4 2" xfId="18621"/>
    <cellStyle name="RISKdarkBoxed 6 2 4 3" xfId="18622"/>
    <cellStyle name="RISKdarkBoxed 6 2 4 4" xfId="18623"/>
    <cellStyle name="RISKdarkBoxed 6 2 5" xfId="18624"/>
    <cellStyle name="RISKdarkBoxed 6 2 5 2" xfId="18625"/>
    <cellStyle name="RISKdarkBoxed 6 2 5 3" xfId="18626"/>
    <cellStyle name="RISKdarkBoxed 6 2 5 4" xfId="18627"/>
    <cellStyle name="RISKdarkBoxed 6 2 6" xfId="18628"/>
    <cellStyle name="RISKdarkBoxed 6 2 6 2" xfId="18629"/>
    <cellStyle name="RISKdarkBoxed 6 2 6 3" xfId="18630"/>
    <cellStyle name="RISKdarkBoxed 6 2 6 4" xfId="18631"/>
    <cellStyle name="RISKdarkBoxed 6 2 7" xfId="18632"/>
    <cellStyle name="RISKdarkBoxed 6 2 7 2" xfId="18633"/>
    <cellStyle name="RISKdarkBoxed 6 2 7 3" xfId="18634"/>
    <cellStyle name="RISKdarkBoxed 6 2 7 4" xfId="18635"/>
    <cellStyle name="RISKdarkBoxed 6 2 8" xfId="18636"/>
    <cellStyle name="RISKdarkBoxed 6 2 8 2" xfId="18637"/>
    <cellStyle name="RISKdarkBoxed 6 2 8 3" xfId="18638"/>
    <cellStyle name="RISKdarkBoxed 6 2 8 4" xfId="18639"/>
    <cellStyle name="RISKdarkBoxed 6 2 9" xfId="18640"/>
    <cellStyle name="RISKdarkBoxed 6 2 9 2" xfId="18641"/>
    <cellStyle name="RISKdarkBoxed 6 2 9 3" xfId="18642"/>
    <cellStyle name="RISKdarkBoxed 6 2 9 4" xfId="18643"/>
    <cellStyle name="RISKdarkBoxed 6 3" xfId="18644"/>
    <cellStyle name="RISKdarkBoxed 6 3 10" xfId="18645"/>
    <cellStyle name="RISKdarkBoxed 6 3 11" xfId="18646"/>
    <cellStyle name="RISKdarkBoxed 6 3 2" xfId="18647"/>
    <cellStyle name="RISKdarkBoxed 6 3 2 2" xfId="18648"/>
    <cellStyle name="RISKdarkBoxed 6 3 2 2 2" xfId="18649"/>
    <cellStyle name="RISKdarkBoxed 6 3 2 2 3" xfId="18650"/>
    <cellStyle name="RISKdarkBoxed 6 3 2 2 4" xfId="18651"/>
    <cellStyle name="RISKdarkBoxed 6 3 2 3" xfId="18652"/>
    <cellStyle name="RISKdarkBoxed 6 3 2 3 2" xfId="18653"/>
    <cellStyle name="RISKdarkBoxed 6 3 2 3 3" xfId="18654"/>
    <cellStyle name="RISKdarkBoxed 6 3 2 3 4" xfId="18655"/>
    <cellStyle name="RISKdarkBoxed 6 3 2 4" xfId="18656"/>
    <cellStyle name="RISKdarkBoxed 6 3 2 4 2" xfId="18657"/>
    <cellStyle name="RISKdarkBoxed 6 3 2 4 3" xfId="18658"/>
    <cellStyle name="RISKdarkBoxed 6 3 2 4 4" xfId="18659"/>
    <cellStyle name="RISKdarkBoxed 6 3 2 5" xfId="18660"/>
    <cellStyle name="RISKdarkBoxed 6 3 2 5 2" xfId="18661"/>
    <cellStyle name="RISKdarkBoxed 6 3 2 5 3" xfId="18662"/>
    <cellStyle name="RISKdarkBoxed 6 3 2 5 4" xfId="18663"/>
    <cellStyle name="RISKdarkBoxed 6 3 2 6" xfId="18664"/>
    <cellStyle name="RISKdarkBoxed 6 3 2 6 2" xfId="18665"/>
    <cellStyle name="RISKdarkBoxed 6 3 2 6 3" xfId="18666"/>
    <cellStyle name="RISKdarkBoxed 6 3 2 6 4" xfId="18667"/>
    <cellStyle name="RISKdarkBoxed 6 3 2 7" xfId="18668"/>
    <cellStyle name="RISKdarkBoxed 6 3 2 7 2" xfId="18669"/>
    <cellStyle name="RISKdarkBoxed 6 3 2 7 3" xfId="18670"/>
    <cellStyle name="RISKdarkBoxed 6 3 2 7 4" xfId="18671"/>
    <cellStyle name="RISKdarkBoxed 6 3 2 8" xfId="18672"/>
    <cellStyle name="RISKdarkBoxed 6 3 2 8 2" xfId="18673"/>
    <cellStyle name="RISKdarkBoxed 6 3 2 8 3" xfId="18674"/>
    <cellStyle name="RISKdarkBoxed 6 3 2 8 4" xfId="18675"/>
    <cellStyle name="RISKdarkBoxed 6 3 2 9" xfId="18676"/>
    <cellStyle name="RISKdarkBoxed 6 3 3" xfId="18677"/>
    <cellStyle name="RISKdarkBoxed 6 3 3 2" xfId="18678"/>
    <cellStyle name="RISKdarkBoxed 6 3 3 3" xfId="18679"/>
    <cellStyle name="RISKdarkBoxed 6 3 3 4" xfId="18680"/>
    <cellStyle name="RISKdarkBoxed 6 3 4" xfId="18681"/>
    <cellStyle name="RISKdarkBoxed 6 3 4 2" xfId="18682"/>
    <cellStyle name="RISKdarkBoxed 6 3 4 3" xfId="18683"/>
    <cellStyle name="RISKdarkBoxed 6 3 4 4" xfId="18684"/>
    <cellStyle name="RISKdarkBoxed 6 3 5" xfId="18685"/>
    <cellStyle name="RISKdarkBoxed 6 3 5 2" xfId="18686"/>
    <cellStyle name="RISKdarkBoxed 6 3 5 3" xfId="18687"/>
    <cellStyle name="RISKdarkBoxed 6 3 5 4" xfId="18688"/>
    <cellStyle name="RISKdarkBoxed 6 3 6" xfId="18689"/>
    <cellStyle name="RISKdarkBoxed 6 3 6 2" xfId="18690"/>
    <cellStyle name="RISKdarkBoxed 6 3 6 3" xfId="18691"/>
    <cellStyle name="RISKdarkBoxed 6 3 6 4" xfId="18692"/>
    <cellStyle name="RISKdarkBoxed 6 3 7" xfId="18693"/>
    <cellStyle name="RISKdarkBoxed 6 3 7 2" xfId="18694"/>
    <cellStyle name="RISKdarkBoxed 6 3 7 3" xfId="18695"/>
    <cellStyle name="RISKdarkBoxed 6 3 7 4" xfId="18696"/>
    <cellStyle name="RISKdarkBoxed 6 3 8" xfId="18697"/>
    <cellStyle name="RISKdarkBoxed 6 3 8 2" xfId="18698"/>
    <cellStyle name="RISKdarkBoxed 6 3 8 3" xfId="18699"/>
    <cellStyle name="RISKdarkBoxed 6 3 8 4" xfId="18700"/>
    <cellStyle name="RISKdarkBoxed 6 3 9" xfId="18701"/>
    <cellStyle name="RISKdarkBoxed 6 3 9 2" xfId="18702"/>
    <cellStyle name="RISKdarkBoxed 6 3 9 3" xfId="18703"/>
    <cellStyle name="RISKdarkBoxed 6 3 9 4" xfId="18704"/>
    <cellStyle name="RISKdarkBoxed 6 4" xfId="18705"/>
    <cellStyle name="RISKdarkBoxed 6 4 2" xfId="18706"/>
    <cellStyle name="RISKdarkBoxed 6 4 2 2" xfId="18707"/>
    <cellStyle name="RISKdarkBoxed 6 4 2 3" xfId="18708"/>
    <cellStyle name="RISKdarkBoxed 6 4 2 4" xfId="18709"/>
    <cellStyle name="RISKdarkBoxed 6 4 3" xfId="18710"/>
    <cellStyle name="RISKdarkBoxed 6 4 3 2" xfId="18711"/>
    <cellStyle name="RISKdarkBoxed 6 4 3 3" xfId="18712"/>
    <cellStyle name="RISKdarkBoxed 6 4 3 4" xfId="18713"/>
    <cellStyle name="RISKdarkBoxed 6 4 4" xfId="18714"/>
    <cellStyle name="RISKdarkBoxed 6 4 4 2" xfId="18715"/>
    <cellStyle name="RISKdarkBoxed 6 4 4 3" xfId="18716"/>
    <cellStyle name="RISKdarkBoxed 6 4 4 4" xfId="18717"/>
    <cellStyle name="RISKdarkBoxed 6 4 5" xfId="18718"/>
    <cellStyle name="RISKdarkBoxed 6 4 5 2" xfId="18719"/>
    <cellStyle name="RISKdarkBoxed 6 4 5 3" xfId="18720"/>
    <cellStyle name="RISKdarkBoxed 6 4 5 4" xfId="18721"/>
    <cellStyle name="RISKdarkBoxed 6 4 6" xfId="18722"/>
    <cellStyle name="RISKdarkBoxed 6 4 6 2" xfId="18723"/>
    <cellStyle name="RISKdarkBoxed 6 4 6 3" xfId="18724"/>
    <cellStyle name="RISKdarkBoxed 6 4 6 4" xfId="18725"/>
    <cellStyle name="RISKdarkBoxed 6 4 7" xfId="18726"/>
    <cellStyle name="RISKdarkBoxed 6 4 7 2" xfId="18727"/>
    <cellStyle name="RISKdarkBoxed 6 4 7 3" xfId="18728"/>
    <cellStyle name="RISKdarkBoxed 6 4 7 4" xfId="18729"/>
    <cellStyle name="RISKdarkBoxed 6 4 8" xfId="18730"/>
    <cellStyle name="RISKdarkBoxed 6 4 8 2" xfId="18731"/>
    <cellStyle name="RISKdarkBoxed 6 4 8 3" xfId="18732"/>
    <cellStyle name="RISKdarkBoxed 6 4 8 4" xfId="18733"/>
    <cellStyle name="RISKdarkBoxed 6 4 9" xfId="18734"/>
    <cellStyle name="RISKdarkBoxed 6 5" xfId="18735"/>
    <cellStyle name="RISKdarkBoxed 6 5 2" xfId="18736"/>
    <cellStyle name="RISKdarkBoxed 6 5 3" xfId="18737"/>
    <cellStyle name="RISKdarkBoxed 6 5 4" xfId="18738"/>
    <cellStyle name="RISKdarkBoxed 6 6" xfId="18739"/>
    <cellStyle name="RISKdarkBoxed 6 6 2" xfId="18740"/>
    <cellStyle name="RISKdarkBoxed 6 6 3" xfId="18741"/>
    <cellStyle name="RISKdarkBoxed 6 6 4" xfId="18742"/>
    <cellStyle name="RISKdarkBoxed 6 7" xfId="18743"/>
    <cellStyle name="RISKdarkBoxed 6 7 2" xfId="18744"/>
    <cellStyle name="RISKdarkBoxed 6 7 3" xfId="18745"/>
    <cellStyle name="RISKdarkBoxed 6 7 4" xfId="18746"/>
    <cellStyle name="RISKdarkBoxed 6 8" xfId="18747"/>
    <cellStyle name="RISKdarkBoxed 6 8 2" xfId="18748"/>
    <cellStyle name="RISKdarkBoxed 6 8 3" xfId="18749"/>
    <cellStyle name="RISKdarkBoxed 6 8 4" xfId="18750"/>
    <cellStyle name="RISKdarkBoxed 6 9" xfId="18751"/>
    <cellStyle name="RISKdarkBoxed 6 9 2" xfId="18752"/>
    <cellStyle name="RISKdarkBoxed 6 9 3" xfId="18753"/>
    <cellStyle name="RISKdarkBoxed 6 9 4" xfId="18754"/>
    <cellStyle name="RISKdarkBoxed 7" xfId="18755"/>
    <cellStyle name="RISKdarkBoxed 7 10" xfId="18756"/>
    <cellStyle name="RISKdarkBoxed 7 10 2" xfId="18757"/>
    <cellStyle name="RISKdarkBoxed 7 10 3" xfId="18758"/>
    <cellStyle name="RISKdarkBoxed 7 10 4" xfId="18759"/>
    <cellStyle name="RISKdarkBoxed 7 11" xfId="18760"/>
    <cellStyle name="RISKdarkBoxed 7 11 2" xfId="18761"/>
    <cellStyle name="RISKdarkBoxed 7 11 3" xfId="18762"/>
    <cellStyle name="RISKdarkBoxed 7 11 4" xfId="18763"/>
    <cellStyle name="RISKdarkBoxed 7 12" xfId="18764"/>
    <cellStyle name="RISKdarkBoxed 7 13" xfId="18765"/>
    <cellStyle name="RISKdarkBoxed 7 2" xfId="18766"/>
    <cellStyle name="RISKdarkBoxed 7 2 10" xfId="18767"/>
    <cellStyle name="RISKdarkBoxed 7 2 11" xfId="18768"/>
    <cellStyle name="RISKdarkBoxed 7 2 2" xfId="18769"/>
    <cellStyle name="RISKdarkBoxed 7 2 2 2" xfId="18770"/>
    <cellStyle name="RISKdarkBoxed 7 2 2 2 2" xfId="18771"/>
    <cellStyle name="RISKdarkBoxed 7 2 2 2 3" xfId="18772"/>
    <cellStyle name="RISKdarkBoxed 7 2 2 2 4" xfId="18773"/>
    <cellStyle name="RISKdarkBoxed 7 2 2 3" xfId="18774"/>
    <cellStyle name="RISKdarkBoxed 7 2 2 3 2" xfId="18775"/>
    <cellStyle name="RISKdarkBoxed 7 2 2 3 3" xfId="18776"/>
    <cellStyle name="RISKdarkBoxed 7 2 2 3 4" xfId="18777"/>
    <cellStyle name="RISKdarkBoxed 7 2 2 4" xfId="18778"/>
    <cellStyle name="RISKdarkBoxed 7 2 2 4 2" xfId="18779"/>
    <cellStyle name="RISKdarkBoxed 7 2 2 4 3" xfId="18780"/>
    <cellStyle name="RISKdarkBoxed 7 2 2 4 4" xfId="18781"/>
    <cellStyle name="RISKdarkBoxed 7 2 2 5" xfId="18782"/>
    <cellStyle name="RISKdarkBoxed 7 2 2 5 2" xfId="18783"/>
    <cellStyle name="RISKdarkBoxed 7 2 2 5 3" xfId="18784"/>
    <cellStyle name="RISKdarkBoxed 7 2 2 5 4" xfId="18785"/>
    <cellStyle name="RISKdarkBoxed 7 2 2 6" xfId="18786"/>
    <cellStyle name="RISKdarkBoxed 7 2 2 6 2" xfId="18787"/>
    <cellStyle name="RISKdarkBoxed 7 2 2 6 3" xfId="18788"/>
    <cellStyle name="RISKdarkBoxed 7 2 2 6 4" xfId="18789"/>
    <cellStyle name="RISKdarkBoxed 7 2 2 7" xfId="18790"/>
    <cellStyle name="RISKdarkBoxed 7 2 2 7 2" xfId="18791"/>
    <cellStyle name="RISKdarkBoxed 7 2 2 7 3" xfId="18792"/>
    <cellStyle name="RISKdarkBoxed 7 2 2 7 4" xfId="18793"/>
    <cellStyle name="RISKdarkBoxed 7 2 2 8" xfId="18794"/>
    <cellStyle name="RISKdarkBoxed 7 2 2 8 2" xfId="18795"/>
    <cellStyle name="RISKdarkBoxed 7 2 2 8 3" xfId="18796"/>
    <cellStyle name="RISKdarkBoxed 7 2 2 8 4" xfId="18797"/>
    <cellStyle name="RISKdarkBoxed 7 2 2 9" xfId="18798"/>
    <cellStyle name="RISKdarkBoxed 7 2 3" xfId="18799"/>
    <cellStyle name="RISKdarkBoxed 7 2 3 2" xfId="18800"/>
    <cellStyle name="RISKdarkBoxed 7 2 3 3" xfId="18801"/>
    <cellStyle name="RISKdarkBoxed 7 2 3 4" xfId="18802"/>
    <cellStyle name="RISKdarkBoxed 7 2 4" xfId="18803"/>
    <cellStyle name="RISKdarkBoxed 7 2 4 2" xfId="18804"/>
    <cellStyle name="RISKdarkBoxed 7 2 4 3" xfId="18805"/>
    <cellStyle name="RISKdarkBoxed 7 2 4 4" xfId="18806"/>
    <cellStyle name="RISKdarkBoxed 7 2 5" xfId="18807"/>
    <cellStyle name="RISKdarkBoxed 7 2 5 2" xfId="18808"/>
    <cellStyle name="RISKdarkBoxed 7 2 5 3" xfId="18809"/>
    <cellStyle name="RISKdarkBoxed 7 2 5 4" xfId="18810"/>
    <cellStyle name="RISKdarkBoxed 7 2 6" xfId="18811"/>
    <cellStyle name="RISKdarkBoxed 7 2 6 2" xfId="18812"/>
    <cellStyle name="RISKdarkBoxed 7 2 6 3" xfId="18813"/>
    <cellStyle name="RISKdarkBoxed 7 2 6 4" xfId="18814"/>
    <cellStyle name="RISKdarkBoxed 7 2 7" xfId="18815"/>
    <cellStyle name="RISKdarkBoxed 7 2 7 2" xfId="18816"/>
    <cellStyle name="RISKdarkBoxed 7 2 7 3" xfId="18817"/>
    <cellStyle name="RISKdarkBoxed 7 2 7 4" xfId="18818"/>
    <cellStyle name="RISKdarkBoxed 7 2 8" xfId="18819"/>
    <cellStyle name="RISKdarkBoxed 7 2 8 2" xfId="18820"/>
    <cellStyle name="RISKdarkBoxed 7 2 8 3" xfId="18821"/>
    <cellStyle name="RISKdarkBoxed 7 2 8 4" xfId="18822"/>
    <cellStyle name="RISKdarkBoxed 7 2 9" xfId="18823"/>
    <cellStyle name="RISKdarkBoxed 7 2 9 2" xfId="18824"/>
    <cellStyle name="RISKdarkBoxed 7 2 9 3" xfId="18825"/>
    <cellStyle name="RISKdarkBoxed 7 2 9 4" xfId="18826"/>
    <cellStyle name="RISKdarkBoxed 7 3" xfId="18827"/>
    <cellStyle name="RISKdarkBoxed 7 3 10" xfId="18828"/>
    <cellStyle name="RISKdarkBoxed 7 3 11" xfId="18829"/>
    <cellStyle name="RISKdarkBoxed 7 3 2" xfId="18830"/>
    <cellStyle name="RISKdarkBoxed 7 3 2 2" xfId="18831"/>
    <cellStyle name="RISKdarkBoxed 7 3 2 2 2" xfId="18832"/>
    <cellStyle name="RISKdarkBoxed 7 3 2 2 3" xfId="18833"/>
    <cellStyle name="RISKdarkBoxed 7 3 2 2 4" xfId="18834"/>
    <cellStyle name="RISKdarkBoxed 7 3 2 3" xfId="18835"/>
    <cellStyle name="RISKdarkBoxed 7 3 2 3 2" xfId="18836"/>
    <cellStyle name="RISKdarkBoxed 7 3 2 3 3" xfId="18837"/>
    <cellStyle name="RISKdarkBoxed 7 3 2 3 4" xfId="18838"/>
    <cellStyle name="RISKdarkBoxed 7 3 2 4" xfId="18839"/>
    <cellStyle name="RISKdarkBoxed 7 3 2 4 2" xfId="18840"/>
    <cellStyle name="RISKdarkBoxed 7 3 2 4 3" xfId="18841"/>
    <cellStyle name="RISKdarkBoxed 7 3 2 4 4" xfId="18842"/>
    <cellStyle name="RISKdarkBoxed 7 3 2 5" xfId="18843"/>
    <cellStyle name="RISKdarkBoxed 7 3 2 5 2" xfId="18844"/>
    <cellStyle name="RISKdarkBoxed 7 3 2 5 3" xfId="18845"/>
    <cellStyle name="RISKdarkBoxed 7 3 2 5 4" xfId="18846"/>
    <cellStyle name="RISKdarkBoxed 7 3 2 6" xfId="18847"/>
    <cellStyle name="RISKdarkBoxed 7 3 2 6 2" xfId="18848"/>
    <cellStyle name="RISKdarkBoxed 7 3 2 6 3" xfId="18849"/>
    <cellStyle name="RISKdarkBoxed 7 3 2 6 4" xfId="18850"/>
    <cellStyle name="RISKdarkBoxed 7 3 2 7" xfId="18851"/>
    <cellStyle name="RISKdarkBoxed 7 3 2 7 2" xfId="18852"/>
    <cellStyle name="RISKdarkBoxed 7 3 2 7 3" xfId="18853"/>
    <cellStyle name="RISKdarkBoxed 7 3 2 7 4" xfId="18854"/>
    <cellStyle name="RISKdarkBoxed 7 3 2 8" xfId="18855"/>
    <cellStyle name="RISKdarkBoxed 7 3 2 8 2" xfId="18856"/>
    <cellStyle name="RISKdarkBoxed 7 3 2 8 3" xfId="18857"/>
    <cellStyle name="RISKdarkBoxed 7 3 2 8 4" xfId="18858"/>
    <cellStyle name="RISKdarkBoxed 7 3 2 9" xfId="18859"/>
    <cellStyle name="RISKdarkBoxed 7 3 3" xfId="18860"/>
    <cellStyle name="RISKdarkBoxed 7 3 3 2" xfId="18861"/>
    <cellStyle name="RISKdarkBoxed 7 3 3 3" xfId="18862"/>
    <cellStyle name="RISKdarkBoxed 7 3 3 4" xfId="18863"/>
    <cellStyle name="RISKdarkBoxed 7 3 4" xfId="18864"/>
    <cellStyle name="RISKdarkBoxed 7 3 4 2" xfId="18865"/>
    <cellStyle name="RISKdarkBoxed 7 3 4 3" xfId="18866"/>
    <cellStyle name="RISKdarkBoxed 7 3 4 4" xfId="18867"/>
    <cellStyle name="RISKdarkBoxed 7 3 5" xfId="18868"/>
    <cellStyle name="RISKdarkBoxed 7 3 5 2" xfId="18869"/>
    <cellStyle name="RISKdarkBoxed 7 3 5 3" xfId="18870"/>
    <cellStyle name="RISKdarkBoxed 7 3 5 4" xfId="18871"/>
    <cellStyle name="RISKdarkBoxed 7 3 6" xfId="18872"/>
    <cellStyle name="RISKdarkBoxed 7 3 6 2" xfId="18873"/>
    <cellStyle name="RISKdarkBoxed 7 3 6 3" xfId="18874"/>
    <cellStyle name="RISKdarkBoxed 7 3 6 4" xfId="18875"/>
    <cellStyle name="RISKdarkBoxed 7 3 7" xfId="18876"/>
    <cellStyle name="RISKdarkBoxed 7 3 7 2" xfId="18877"/>
    <cellStyle name="RISKdarkBoxed 7 3 7 3" xfId="18878"/>
    <cellStyle name="RISKdarkBoxed 7 3 7 4" xfId="18879"/>
    <cellStyle name="RISKdarkBoxed 7 3 8" xfId="18880"/>
    <cellStyle name="RISKdarkBoxed 7 3 8 2" xfId="18881"/>
    <cellStyle name="RISKdarkBoxed 7 3 8 3" xfId="18882"/>
    <cellStyle name="RISKdarkBoxed 7 3 8 4" xfId="18883"/>
    <cellStyle name="RISKdarkBoxed 7 3 9" xfId="18884"/>
    <cellStyle name="RISKdarkBoxed 7 3 9 2" xfId="18885"/>
    <cellStyle name="RISKdarkBoxed 7 3 9 3" xfId="18886"/>
    <cellStyle name="RISKdarkBoxed 7 3 9 4" xfId="18887"/>
    <cellStyle name="RISKdarkBoxed 7 4" xfId="18888"/>
    <cellStyle name="RISKdarkBoxed 7 4 2" xfId="18889"/>
    <cellStyle name="RISKdarkBoxed 7 4 2 2" xfId="18890"/>
    <cellStyle name="RISKdarkBoxed 7 4 2 3" xfId="18891"/>
    <cellStyle name="RISKdarkBoxed 7 4 2 4" xfId="18892"/>
    <cellStyle name="RISKdarkBoxed 7 4 3" xfId="18893"/>
    <cellStyle name="RISKdarkBoxed 7 4 3 2" xfId="18894"/>
    <cellStyle name="RISKdarkBoxed 7 4 3 3" xfId="18895"/>
    <cellStyle name="RISKdarkBoxed 7 4 3 4" xfId="18896"/>
    <cellStyle name="RISKdarkBoxed 7 4 4" xfId="18897"/>
    <cellStyle name="RISKdarkBoxed 7 4 4 2" xfId="18898"/>
    <cellStyle name="RISKdarkBoxed 7 4 4 3" xfId="18899"/>
    <cellStyle name="RISKdarkBoxed 7 4 4 4" xfId="18900"/>
    <cellStyle name="RISKdarkBoxed 7 4 5" xfId="18901"/>
    <cellStyle name="RISKdarkBoxed 7 4 5 2" xfId="18902"/>
    <cellStyle name="RISKdarkBoxed 7 4 5 3" xfId="18903"/>
    <cellStyle name="RISKdarkBoxed 7 4 5 4" xfId="18904"/>
    <cellStyle name="RISKdarkBoxed 7 4 6" xfId="18905"/>
    <cellStyle name="RISKdarkBoxed 7 4 6 2" xfId="18906"/>
    <cellStyle name="RISKdarkBoxed 7 4 6 3" xfId="18907"/>
    <cellStyle name="RISKdarkBoxed 7 4 6 4" xfId="18908"/>
    <cellStyle name="RISKdarkBoxed 7 4 7" xfId="18909"/>
    <cellStyle name="RISKdarkBoxed 7 4 7 2" xfId="18910"/>
    <cellStyle name="RISKdarkBoxed 7 4 7 3" xfId="18911"/>
    <cellStyle name="RISKdarkBoxed 7 4 7 4" xfId="18912"/>
    <cellStyle name="RISKdarkBoxed 7 4 8" xfId="18913"/>
    <cellStyle name="RISKdarkBoxed 7 4 8 2" xfId="18914"/>
    <cellStyle name="RISKdarkBoxed 7 4 8 3" xfId="18915"/>
    <cellStyle name="RISKdarkBoxed 7 4 8 4" xfId="18916"/>
    <cellStyle name="RISKdarkBoxed 7 4 9" xfId="18917"/>
    <cellStyle name="RISKdarkBoxed 7 5" xfId="18918"/>
    <cellStyle name="RISKdarkBoxed 7 5 2" xfId="18919"/>
    <cellStyle name="RISKdarkBoxed 7 5 3" xfId="18920"/>
    <cellStyle name="RISKdarkBoxed 7 5 4" xfId="18921"/>
    <cellStyle name="RISKdarkBoxed 7 6" xfId="18922"/>
    <cellStyle name="RISKdarkBoxed 7 6 2" xfId="18923"/>
    <cellStyle name="RISKdarkBoxed 7 6 3" xfId="18924"/>
    <cellStyle name="RISKdarkBoxed 7 6 4" xfId="18925"/>
    <cellStyle name="RISKdarkBoxed 7 7" xfId="18926"/>
    <cellStyle name="RISKdarkBoxed 7 7 2" xfId="18927"/>
    <cellStyle name="RISKdarkBoxed 7 7 3" xfId="18928"/>
    <cellStyle name="RISKdarkBoxed 7 7 4" xfId="18929"/>
    <cellStyle name="RISKdarkBoxed 7 8" xfId="18930"/>
    <cellStyle name="RISKdarkBoxed 7 8 2" xfId="18931"/>
    <cellStyle name="RISKdarkBoxed 7 8 3" xfId="18932"/>
    <cellStyle name="RISKdarkBoxed 7 8 4" xfId="18933"/>
    <cellStyle name="RISKdarkBoxed 7 9" xfId="18934"/>
    <cellStyle name="RISKdarkBoxed 7 9 2" xfId="18935"/>
    <cellStyle name="RISKdarkBoxed 7 9 3" xfId="18936"/>
    <cellStyle name="RISKdarkBoxed 7 9 4" xfId="18937"/>
    <cellStyle name="RISKdarkBoxed 8" xfId="18938"/>
    <cellStyle name="RISKdarkBoxed 8 10" xfId="18939"/>
    <cellStyle name="RISKdarkBoxed 8 10 2" xfId="18940"/>
    <cellStyle name="RISKdarkBoxed 8 10 3" xfId="18941"/>
    <cellStyle name="RISKdarkBoxed 8 10 4" xfId="18942"/>
    <cellStyle name="RISKdarkBoxed 8 11" xfId="18943"/>
    <cellStyle name="RISKdarkBoxed 8 11 2" xfId="18944"/>
    <cellStyle name="RISKdarkBoxed 8 11 3" xfId="18945"/>
    <cellStyle name="RISKdarkBoxed 8 11 4" xfId="18946"/>
    <cellStyle name="RISKdarkBoxed 8 12" xfId="18947"/>
    <cellStyle name="RISKdarkBoxed 8 13" xfId="18948"/>
    <cellStyle name="RISKdarkBoxed 8 2" xfId="18949"/>
    <cellStyle name="RISKdarkBoxed 8 2 10" xfId="18950"/>
    <cellStyle name="RISKdarkBoxed 8 2 11" xfId="18951"/>
    <cellStyle name="RISKdarkBoxed 8 2 2" xfId="18952"/>
    <cellStyle name="RISKdarkBoxed 8 2 2 2" xfId="18953"/>
    <cellStyle name="RISKdarkBoxed 8 2 2 2 2" xfId="18954"/>
    <cellStyle name="RISKdarkBoxed 8 2 2 2 3" xfId="18955"/>
    <cellStyle name="RISKdarkBoxed 8 2 2 2 4" xfId="18956"/>
    <cellStyle name="RISKdarkBoxed 8 2 2 3" xfId="18957"/>
    <cellStyle name="RISKdarkBoxed 8 2 2 3 2" xfId="18958"/>
    <cellStyle name="RISKdarkBoxed 8 2 2 3 3" xfId="18959"/>
    <cellStyle name="RISKdarkBoxed 8 2 2 3 4" xfId="18960"/>
    <cellStyle name="RISKdarkBoxed 8 2 2 4" xfId="18961"/>
    <cellStyle name="RISKdarkBoxed 8 2 2 4 2" xfId="18962"/>
    <cellStyle name="RISKdarkBoxed 8 2 2 4 3" xfId="18963"/>
    <cellStyle name="RISKdarkBoxed 8 2 2 4 4" xfId="18964"/>
    <cellStyle name="RISKdarkBoxed 8 2 2 5" xfId="18965"/>
    <cellStyle name="RISKdarkBoxed 8 2 2 5 2" xfId="18966"/>
    <cellStyle name="RISKdarkBoxed 8 2 2 5 3" xfId="18967"/>
    <cellStyle name="RISKdarkBoxed 8 2 2 5 4" xfId="18968"/>
    <cellStyle name="RISKdarkBoxed 8 2 2 6" xfId="18969"/>
    <cellStyle name="RISKdarkBoxed 8 2 2 6 2" xfId="18970"/>
    <cellStyle name="RISKdarkBoxed 8 2 2 6 3" xfId="18971"/>
    <cellStyle name="RISKdarkBoxed 8 2 2 6 4" xfId="18972"/>
    <cellStyle name="RISKdarkBoxed 8 2 2 7" xfId="18973"/>
    <cellStyle name="RISKdarkBoxed 8 2 2 7 2" xfId="18974"/>
    <cellStyle name="RISKdarkBoxed 8 2 2 7 3" xfId="18975"/>
    <cellStyle name="RISKdarkBoxed 8 2 2 7 4" xfId="18976"/>
    <cellStyle name="RISKdarkBoxed 8 2 2 8" xfId="18977"/>
    <cellStyle name="RISKdarkBoxed 8 2 2 8 2" xfId="18978"/>
    <cellStyle name="RISKdarkBoxed 8 2 2 8 3" xfId="18979"/>
    <cellStyle name="RISKdarkBoxed 8 2 2 8 4" xfId="18980"/>
    <cellStyle name="RISKdarkBoxed 8 2 2 9" xfId="18981"/>
    <cellStyle name="RISKdarkBoxed 8 2 3" xfId="18982"/>
    <cellStyle name="RISKdarkBoxed 8 2 3 2" xfId="18983"/>
    <cellStyle name="RISKdarkBoxed 8 2 3 3" xfId="18984"/>
    <cellStyle name="RISKdarkBoxed 8 2 3 4" xfId="18985"/>
    <cellStyle name="RISKdarkBoxed 8 2 4" xfId="18986"/>
    <cellStyle name="RISKdarkBoxed 8 2 4 2" xfId="18987"/>
    <cellStyle name="RISKdarkBoxed 8 2 4 3" xfId="18988"/>
    <cellStyle name="RISKdarkBoxed 8 2 4 4" xfId="18989"/>
    <cellStyle name="RISKdarkBoxed 8 2 5" xfId="18990"/>
    <cellStyle name="RISKdarkBoxed 8 2 5 2" xfId="18991"/>
    <cellStyle name="RISKdarkBoxed 8 2 5 3" xfId="18992"/>
    <cellStyle name="RISKdarkBoxed 8 2 5 4" xfId="18993"/>
    <cellStyle name="RISKdarkBoxed 8 2 6" xfId="18994"/>
    <cellStyle name="RISKdarkBoxed 8 2 6 2" xfId="18995"/>
    <cellStyle name="RISKdarkBoxed 8 2 6 3" xfId="18996"/>
    <cellStyle name="RISKdarkBoxed 8 2 6 4" xfId="18997"/>
    <cellStyle name="RISKdarkBoxed 8 2 7" xfId="18998"/>
    <cellStyle name="RISKdarkBoxed 8 2 7 2" xfId="18999"/>
    <cellStyle name="RISKdarkBoxed 8 2 7 3" xfId="19000"/>
    <cellStyle name="RISKdarkBoxed 8 2 7 4" xfId="19001"/>
    <cellStyle name="RISKdarkBoxed 8 2 8" xfId="19002"/>
    <cellStyle name="RISKdarkBoxed 8 2 8 2" xfId="19003"/>
    <cellStyle name="RISKdarkBoxed 8 2 8 3" xfId="19004"/>
    <cellStyle name="RISKdarkBoxed 8 2 8 4" xfId="19005"/>
    <cellStyle name="RISKdarkBoxed 8 2 9" xfId="19006"/>
    <cellStyle name="RISKdarkBoxed 8 2 9 2" xfId="19007"/>
    <cellStyle name="RISKdarkBoxed 8 2 9 3" xfId="19008"/>
    <cellStyle name="RISKdarkBoxed 8 2 9 4" xfId="19009"/>
    <cellStyle name="RISKdarkBoxed 8 3" xfId="19010"/>
    <cellStyle name="RISKdarkBoxed 8 3 10" xfId="19011"/>
    <cellStyle name="RISKdarkBoxed 8 3 11" xfId="19012"/>
    <cellStyle name="RISKdarkBoxed 8 3 2" xfId="19013"/>
    <cellStyle name="RISKdarkBoxed 8 3 2 2" xfId="19014"/>
    <cellStyle name="RISKdarkBoxed 8 3 2 2 2" xfId="19015"/>
    <cellStyle name="RISKdarkBoxed 8 3 2 2 3" xfId="19016"/>
    <cellStyle name="RISKdarkBoxed 8 3 2 2 4" xfId="19017"/>
    <cellStyle name="RISKdarkBoxed 8 3 2 3" xfId="19018"/>
    <cellStyle name="RISKdarkBoxed 8 3 2 3 2" xfId="19019"/>
    <cellStyle name="RISKdarkBoxed 8 3 2 3 3" xfId="19020"/>
    <cellStyle name="RISKdarkBoxed 8 3 2 3 4" xfId="19021"/>
    <cellStyle name="RISKdarkBoxed 8 3 2 4" xfId="19022"/>
    <cellStyle name="RISKdarkBoxed 8 3 2 4 2" xfId="19023"/>
    <cellStyle name="RISKdarkBoxed 8 3 2 4 3" xfId="19024"/>
    <cellStyle name="RISKdarkBoxed 8 3 2 4 4" xfId="19025"/>
    <cellStyle name="RISKdarkBoxed 8 3 2 5" xfId="19026"/>
    <cellStyle name="RISKdarkBoxed 8 3 2 5 2" xfId="19027"/>
    <cellStyle name="RISKdarkBoxed 8 3 2 5 3" xfId="19028"/>
    <cellStyle name="RISKdarkBoxed 8 3 2 5 4" xfId="19029"/>
    <cellStyle name="RISKdarkBoxed 8 3 2 6" xfId="19030"/>
    <cellStyle name="RISKdarkBoxed 8 3 2 6 2" xfId="19031"/>
    <cellStyle name="RISKdarkBoxed 8 3 2 6 3" xfId="19032"/>
    <cellStyle name="RISKdarkBoxed 8 3 2 6 4" xfId="19033"/>
    <cellStyle name="RISKdarkBoxed 8 3 2 7" xfId="19034"/>
    <cellStyle name="RISKdarkBoxed 8 3 2 7 2" xfId="19035"/>
    <cellStyle name="RISKdarkBoxed 8 3 2 7 3" xfId="19036"/>
    <cellStyle name="RISKdarkBoxed 8 3 2 7 4" xfId="19037"/>
    <cellStyle name="RISKdarkBoxed 8 3 2 8" xfId="19038"/>
    <cellStyle name="RISKdarkBoxed 8 3 2 8 2" xfId="19039"/>
    <cellStyle name="RISKdarkBoxed 8 3 2 8 3" xfId="19040"/>
    <cellStyle name="RISKdarkBoxed 8 3 2 8 4" xfId="19041"/>
    <cellStyle name="RISKdarkBoxed 8 3 2 9" xfId="19042"/>
    <cellStyle name="RISKdarkBoxed 8 3 3" xfId="19043"/>
    <cellStyle name="RISKdarkBoxed 8 3 3 2" xfId="19044"/>
    <cellStyle name="RISKdarkBoxed 8 3 3 3" xfId="19045"/>
    <cellStyle name="RISKdarkBoxed 8 3 3 4" xfId="19046"/>
    <cellStyle name="RISKdarkBoxed 8 3 4" xfId="19047"/>
    <cellStyle name="RISKdarkBoxed 8 3 4 2" xfId="19048"/>
    <cellStyle name="RISKdarkBoxed 8 3 4 3" xfId="19049"/>
    <cellStyle name="RISKdarkBoxed 8 3 4 4" xfId="19050"/>
    <cellStyle name="RISKdarkBoxed 8 3 5" xfId="19051"/>
    <cellStyle name="RISKdarkBoxed 8 3 5 2" xfId="19052"/>
    <cellStyle name="RISKdarkBoxed 8 3 5 3" xfId="19053"/>
    <cellStyle name="RISKdarkBoxed 8 3 5 4" xfId="19054"/>
    <cellStyle name="RISKdarkBoxed 8 3 6" xfId="19055"/>
    <cellStyle name="RISKdarkBoxed 8 3 6 2" xfId="19056"/>
    <cellStyle name="RISKdarkBoxed 8 3 6 3" xfId="19057"/>
    <cellStyle name="RISKdarkBoxed 8 3 6 4" xfId="19058"/>
    <cellStyle name="RISKdarkBoxed 8 3 7" xfId="19059"/>
    <cellStyle name="RISKdarkBoxed 8 3 7 2" xfId="19060"/>
    <cellStyle name="RISKdarkBoxed 8 3 7 3" xfId="19061"/>
    <cellStyle name="RISKdarkBoxed 8 3 7 4" xfId="19062"/>
    <cellStyle name="RISKdarkBoxed 8 3 8" xfId="19063"/>
    <cellStyle name="RISKdarkBoxed 8 3 8 2" xfId="19064"/>
    <cellStyle name="RISKdarkBoxed 8 3 8 3" xfId="19065"/>
    <cellStyle name="RISKdarkBoxed 8 3 8 4" xfId="19066"/>
    <cellStyle name="RISKdarkBoxed 8 3 9" xfId="19067"/>
    <cellStyle name="RISKdarkBoxed 8 3 9 2" xfId="19068"/>
    <cellStyle name="RISKdarkBoxed 8 3 9 3" xfId="19069"/>
    <cellStyle name="RISKdarkBoxed 8 3 9 4" xfId="19070"/>
    <cellStyle name="RISKdarkBoxed 8 4" xfId="19071"/>
    <cellStyle name="RISKdarkBoxed 8 4 2" xfId="19072"/>
    <cellStyle name="RISKdarkBoxed 8 4 2 2" xfId="19073"/>
    <cellStyle name="RISKdarkBoxed 8 4 2 3" xfId="19074"/>
    <cellStyle name="RISKdarkBoxed 8 4 2 4" xfId="19075"/>
    <cellStyle name="RISKdarkBoxed 8 4 3" xfId="19076"/>
    <cellStyle name="RISKdarkBoxed 8 4 3 2" xfId="19077"/>
    <cellStyle name="RISKdarkBoxed 8 4 3 3" xfId="19078"/>
    <cellStyle name="RISKdarkBoxed 8 4 3 4" xfId="19079"/>
    <cellStyle name="RISKdarkBoxed 8 4 4" xfId="19080"/>
    <cellStyle name="RISKdarkBoxed 8 4 4 2" xfId="19081"/>
    <cellStyle name="RISKdarkBoxed 8 4 4 3" xfId="19082"/>
    <cellStyle name="RISKdarkBoxed 8 4 4 4" xfId="19083"/>
    <cellStyle name="RISKdarkBoxed 8 4 5" xfId="19084"/>
    <cellStyle name="RISKdarkBoxed 8 4 5 2" xfId="19085"/>
    <cellStyle name="RISKdarkBoxed 8 4 5 3" xfId="19086"/>
    <cellStyle name="RISKdarkBoxed 8 4 5 4" xfId="19087"/>
    <cellStyle name="RISKdarkBoxed 8 4 6" xfId="19088"/>
    <cellStyle name="RISKdarkBoxed 8 4 6 2" xfId="19089"/>
    <cellStyle name="RISKdarkBoxed 8 4 6 3" xfId="19090"/>
    <cellStyle name="RISKdarkBoxed 8 4 6 4" xfId="19091"/>
    <cellStyle name="RISKdarkBoxed 8 4 7" xfId="19092"/>
    <cellStyle name="RISKdarkBoxed 8 4 7 2" xfId="19093"/>
    <cellStyle name="RISKdarkBoxed 8 4 7 3" xfId="19094"/>
    <cellStyle name="RISKdarkBoxed 8 4 7 4" xfId="19095"/>
    <cellStyle name="RISKdarkBoxed 8 4 8" xfId="19096"/>
    <cellStyle name="RISKdarkBoxed 8 4 8 2" xfId="19097"/>
    <cellStyle name="RISKdarkBoxed 8 4 8 3" xfId="19098"/>
    <cellStyle name="RISKdarkBoxed 8 4 8 4" xfId="19099"/>
    <cellStyle name="RISKdarkBoxed 8 4 9" xfId="19100"/>
    <cellStyle name="RISKdarkBoxed 8 5" xfId="19101"/>
    <cellStyle name="RISKdarkBoxed 8 5 2" xfId="19102"/>
    <cellStyle name="RISKdarkBoxed 8 5 3" xfId="19103"/>
    <cellStyle name="RISKdarkBoxed 8 5 4" xfId="19104"/>
    <cellStyle name="RISKdarkBoxed 8 6" xfId="19105"/>
    <cellStyle name="RISKdarkBoxed 8 6 2" xfId="19106"/>
    <cellStyle name="RISKdarkBoxed 8 6 3" xfId="19107"/>
    <cellStyle name="RISKdarkBoxed 8 6 4" xfId="19108"/>
    <cellStyle name="RISKdarkBoxed 8 7" xfId="19109"/>
    <cellStyle name="RISKdarkBoxed 8 7 2" xfId="19110"/>
    <cellStyle name="RISKdarkBoxed 8 7 3" xfId="19111"/>
    <cellStyle name="RISKdarkBoxed 8 7 4" xfId="19112"/>
    <cellStyle name="RISKdarkBoxed 8 8" xfId="19113"/>
    <cellStyle name="RISKdarkBoxed 8 8 2" xfId="19114"/>
    <cellStyle name="RISKdarkBoxed 8 8 3" xfId="19115"/>
    <cellStyle name="RISKdarkBoxed 8 8 4" xfId="19116"/>
    <cellStyle name="RISKdarkBoxed 8 9" xfId="19117"/>
    <cellStyle name="RISKdarkBoxed 8 9 2" xfId="19118"/>
    <cellStyle name="RISKdarkBoxed 8 9 3" xfId="19119"/>
    <cellStyle name="RISKdarkBoxed 8 9 4" xfId="19120"/>
    <cellStyle name="RISKdarkBoxed 9" xfId="19121"/>
    <cellStyle name="RISKdarkBoxed 9 10" xfId="19122"/>
    <cellStyle name="RISKdarkBoxed 9 11" xfId="19123"/>
    <cellStyle name="RISKdarkBoxed 9 2" xfId="19124"/>
    <cellStyle name="RISKdarkBoxed 9 2 2" xfId="19125"/>
    <cellStyle name="RISKdarkBoxed 9 2 2 2" xfId="19126"/>
    <cellStyle name="RISKdarkBoxed 9 2 2 3" xfId="19127"/>
    <cellStyle name="RISKdarkBoxed 9 2 2 4" xfId="19128"/>
    <cellStyle name="RISKdarkBoxed 9 2 3" xfId="19129"/>
    <cellStyle name="RISKdarkBoxed 9 2 3 2" xfId="19130"/>
    <cellStyle name="RISKdarkBoxed 9 2 3 3" xfId="19131"/>
    <cellStyle name="RISKdarkBoxed 9 2 3 4" xfId="19132"/>
    <cellStyle name="RISKdarkBoxed 9 2 4" xfId="19133"/>
    <cellStyle name="RISKdarkBoxed 9 2 4 2" xfId="19134"/>
    <cellStyle name="RISKdarkBoxed 9 2 4 3" xfId="19135"/>
    <cellStyle name="RISKdarkBoxed 9 2 4 4" xfId="19136"/>
    <cellStyle name="RISKdarkBoxed 9 2 5" xfId="19137"/>
    <cellStyle name="RISKdarkBoxed 9 2 5 2" xfId="19138"/>
    <cellStyle name="RISKdarkBoxed 9 2 5 3" xfId="19139"/>
    <cellStyle name="RISKdarkBoxed 9 2 5 4" xfId="19140"/>
    <cellStyle name="RISKdarkBoxed 9 2 6" xfId="19141"/>
    <cellStyle name="RISKdarkBoxed 9 2 6 2" xfId="19142"/>
    <cellStyle name="RISKdarkBoxed 9 2 6 3" xfId="19143"/>
    <cellStyle name="RISKdarkBoxed 9 2 6 4" xfId="19144"/>
    <cellStyle name="RISKdarkBoxed 9 2 7" xfId="19145"/>
    <cellStyle name="RISKdarkBoxed 9 2 7 2" xfId="19146"/>
    <cellStyle name="RISKdarkBoxed 9 2 7 3" xfId="19147"/>
    <cellStyle name="RISKdarkBoxed 9 2 7 4" xfId="19148"/>
    <cellStyle name="RISKdarkBoxed 9 2 8" xfId="19149"/>
    <cellStyle name="RISKdarkBoxed 9 2 8 2" xfId="19150"/>
    <cellStyle name="RISKdarkBoxed 9 2 8 3" xfId="19151"/>
    <cellStyle name="RISKdarkBoxed 9 2 8 4" xfId="19152"/>
    <cellStyle name="RISKdarkBoxed 9 2 9" xfId="19153"/>
    <cellStyle name="RISKdarkBoxed 9 3" xfId="19154"/>
    <cellStyle name="RISKdarkBoxed 9 3 2" xfId="19155"/>
    <cellStyle name="RISKdarkBoxed 9 3 3" xfId="19156"/>
    <cellStyle name="RISKdarkBoxed 9 3 4" xfId="19157"/>
    <cellStyle name="RISKdarkBoxed 9 4" xfId="19158"/>
    <cellStyle name="RISKdarkBoxed 9 4 2" xfId="19159"/>
    <cellStyle name="RISKdarkBoxed 9 4 3" xfId="19160"/>
    <cellStyle name="RISKdarkBoxed 9 4 4" xfId="19161"/>
    <cellStyle name="RISKdarkBoxed 9 5" xfId="19162"/>
    <cellStyle name="RISKdarkBoxed 9 5 2" xfId="19163"/>
    <cellStyle name="RISKdarkBoxed 9 5 3" xfId="19164"/>
    <cellStyle name="RISKdarkBoxed 9 5 4" xfId="19165"/>
    <cellStyle name="RISKdarkBoxed 9 6" xfId="19166"/>
    <cellStyle name="RISKdarkBoxed 9 6 2" xfId="19167"/>
    <cellStyle name="RISKdarkBoxed 9 6 3" xfId="19168"/>
    <cellStyle name="RISKdarkBoxed 9 6 4" xfId="19169"/>
    <cellStyle name="RISKdarkBoxed 9 7" xfId="19170"/>
    <cellStyle name="RISKdarkBoxed 9 7 2" xfId="19171"/>
    <cellStyle name="RISKdarkBoxed 9 7 3" xfId="19172"/>
    <cellStyle name="RISKdarkBoxed 9 7 4" xfId="19173"/>
    <cellStyle name="RISKdarkBoxed 9 8" xfId="19174"/>
    <cellStyle name="RISKdarkBoxed 9 8 2" xfId="19175"/>
    <cellStyle name="RISKdarkBoxed 9 8 3" xfId="19176"/>
    <cellStyle name="RISKdarkBoxed 9 8 4" xfId="19177"/>
    <cellStyle name="RISKdarkBoxed 9 9" xfId="19178"/>
    <cellStyle name="RISKdarkBoxed 9 9 2" xfId="19179"/>
    <cellStyle name="RISKdarkBoxed 9 9 3" xfId="19180"/>
    <cellStyle name="RISKdarkBoxed 9 9 4" xfId="19181"/>
    <cellStyle name="RISKdarkShade" xfId="19182"/>
    <cellStyle name="RISKdarkShade 10" xfId="19183"/>
    <cellStyle name="RISKdarkShade 2" xfId="19184"/>
    <cellStyle name="RISKdarkShade 2 2" xfId="19185"/>
    <cellStyle name="RISKdarkShade 2 2 2" xfId="19186"/>
    <cellStyle name="RISKdarkShade 2 2 3" xfId="19187"/>
    <cellStyle name="RISKdarkShade 2 3" xfId="19188"/>
    <cellStyle name="RISKdarkShade 2 4" xfId="19189"/>
    <cellStyle name="RISKdarkShade 3" xfId="19190"/>
    <cellStyle name="RISKdarkShade 3 2" xfId="19191"/>
    <cellStyle name="RISKdarkShade 3 3" xfId="19192"/>
    <cellStyle name="RISKdarkShade 4" xfId="19193"/>
    <cellStyle name="RISKdarkShade 4 2" xfId="19194"/>
    <cellStyle name="RISKdarkShade 4 3" xfId="19195"/>
    <cellStyle name="RISKdarkShade 5" xfId="19196"/>
    <cellStyle name="RISKdarkShade 5 2" xfId="19197"/>
    <cellStyle name="RISKdarkShade 5 3" xfId="19198"/>
    <cellStyle name="RISKdarkShade 6" xfId="19199"/>
    <cellStyle name="RISKdarkShade 6 2" xfId="19200"/>
    <cellStyle name="RISKdarkShade 6 3" xfId="19201"/>
    <cellStyle name="RISKdarkShade 7" xfId="19202"/>
    <cellStyle name="RISKdarkShade 7 2" xfId="19203"/>
    <cellStyle name="RISKdarkShade 7 3" xfId="19204"/>
    <cellStyle name="RISKdarkShade 8" xfId="19205"/>
    <cellStyle name="RISKdarkShade 8 2" xfId="19206"/>
    <cellStyle name="RISKdarkShade 8 3" xfId="19207"/>
    <cellStyle name="RISKdarkShade 9" xfId="19208"/>
    <cellStyle name="RISKdbottomEdge" xfId="19209"/>
    <cellStyle name="RISKdbottomEdge 10" xfId="19210"/>
    <cellStyle name="RISKdbottomEdge 2" xfId="19211"/>
    <cellStyle name="RISKdbottomEdge 2 2" xfId="19212"/>
    <cellStyle name="RISKdbottomEdge 2 2 2" xfId="19213"/>
    <cellStyle name="RISKdbottomEdge 2 2 3" xfId="19214"/>
    <cellStyle name="RISKdbottomEdge 2 3" xfId="19215"/>
    <cellStyle name="RISKdbottomEdge 2 4" xfId="19216"/>
    <cellStyle name="RISKdbottomEdge 3" xfId="19217"/>
    <cellStyle name="RISKdbottomEdge 3 2" xfId="19218"/>
    <cellStyle name="RISKdbottomEdge 3 3" xfId="19219"/>
    <cellStyle name="RISKdbottomEdge 4" xfId="19220"/>
    <cellStyle name="RISKdbottomEdge 4 2" xfId="19221"/>
    <cellStyle name="RISKdbottomEdge 4 3" xfId="19222"/>
    <cellStyle name="RISKdbottomEdge 5" xfId="19223"/>
    <cellStyle name="RISKdbottomEdge 5 2" xfId="19224"/>
    <cellStyle name="RISKdbottomEdge 5 3" xfId="19225"/>
    <cellStyle name="RISKdbottomEdge 6" xfId="19226"/>
    <cellStyle name="RISKdbottomEdge 6 2" xfId="19227"/>
    <cellStyle name="RISKdbottomEdge 6 3" xfId="19228"/>
    <cellStyle name="RISKdbottomEdge 7" xfId="19229"/>
    <cellStyle name="RISKdbottomEdge 7 2" xfId="19230"/>
    <cellStyle name="RISKdbottomEdge 7 3" xfId="19231"/>
    <cellStyle name="RISKdbottomEdge 8" xfId="19232"/>
    <cellStyle name="RISKdbottomEdge 8 2" xfId="19233"/>
    <cellStyle name="RISKdbottomEdge 8 3" xfId="19234"/>
    <cellStyle name="RISKdbottomEdge 9" xfId="19235"/>
    <cellStyle name="RISKdrightEdge" xfId="19236"/>
    <cellStyle name="RISKdrightEdge 10" xfId="19237"/>
    <cellStyle name="RISKdrightEdge 2" xfId="19238"/>
    <cellStyle name="RISKdrightEdge 2 2" xfId="19239"/>
    <cellStyle name="RISKdrightEdge 2 2 2" xfId="19240"/>
    <cellStyle name="RISKdrightEdge 2 2 3" xfId="19241"/>
    <cellStyle name="RISKdrightEdge 2 3" xfId="19242"/>
    <cellStyle name="RISKdrightEdge 2 4" xfId="19243"/>
    <cellStyle name="RISKdrightEdge 3" xfId="19244"/>
    <cellStyle name="RISKdrightEdge 3 2" xfId="19245"/>
    <cellStyle name="RISKdrightEdge 3 3" xfId="19246"/>
    <cellStyle name="RISKdrightEdge 4" xfId="19247"/>
    <cellStyle name="RISKdrightEdge 4 2" xfId="19248"/>
    <cellStyle name="RISKdrightEdge 4 3" xfId="19249"/>
    <cellStyle name="RISKdrightEdge 5" xfId="19250"/>
    <cellStyle name="RISKdrightEdge 5 2" xfId="19251"/>
    <cellStyle name="RISKdrightEdge 5 3" xfId="19252"/>
    <cellStyle name="RISKdrightEdge 6" xfId="19253"/>
    <cellStyle name="RISKdrightEdge 6 2" xfId="19254"/>
    <cellStyle name="RISKdrightEdge 6 3" xfId="19255"/>
    <cellStyle name="RISKdrightEdge 7" xfId="19256"/>
    <cellStyle name="RISKdrightEdge 7 2" xfId="19257"/>
    <cellStyle name="RISKdrightEdge 7 3" xfId="19258"/>
    <cellStyle name="RISKdrightEdge 8" xfId="19259"/>
    <cellStyle name="RISKdrightEdge 8 2" xfId="19260"/>
    <cellStyle name="RISKdrightEdge 8 3" xfId="19261"/>
    <cellStyle name="RISKdrightEdge 9" xfId="19262"/>
    <cellStyle name="RISKdurationTime" xfId="19263"/>
    <cellStyle name="RISKdurationTime 10" xfId="19264"/>
    <cellStyle name="RISKdurationTime 2" xfId="19265"/>
    <cellStyle name="RISKdurationTime 2 2" xfId="19266"/>
    <cellStyle name="RISKdurationTime 2 2 2" xfId="19267"/>
    <cellStyle name="RISKdurationTime 2 2 3" xfId="19268"/>
    <cellStyle name="RISKdurationTime 2 3" xfId="19269"/>
    <cellStyle name="RISKdurationTime 2 4" xfId="19270"/>
    <cellStyle name="RISKdurationTime 3" xfId="19271"/>
    <cellStyle name="RISKdurationTime 3 2" xfId="19272"/>
    <cellStyle name="RISKdurationTime 3 3" xfId="19273"/>
    <cellStyle name="RISKdurationTime 4" xfId="19274"/>
    <cellStyle name="RISKdurationTime 4 2" xfId="19275"/>
    <cellStyle name="RISKdurationTime 4 3" xfId="19276"/>
    <cellStyle name="RISKdurationTime 5" xfId="19277"/>
    <cellStyle name="RISKdurationTime 5 2" xfId="19278"/>
    <cellStyle name="RISKdurationTime 5 3" xfId="19279"/>
    <cellStyle name="RISKdurationTime 6" xfId="19280"/>
    <cellStyle name="RISKdurationTime 6 2" xfId="19281"/>
    <cellStyle name="RISKdurationTime 6 3" xfId="19282"/>
    <cellStyle name="RISKdurationTime 7" xfId="19283"/>
    <cellStyle name="RISKdurationTime 7 2" xfId="19284"/>
    <cellStyle name="RISKdurationTime 7 3" xfId="19285"/>
    <cellStyle name="RISKdurationTime 8" xfId="19286"/>
    <cellStyle name="RISKdurationTime 8 2" xfId="19287"/>
    <cellStyle name="RISKdurationTime 8 3" xfId="19288"/>
    <cellStyle name="RISKdurationTime 9" xfId="19289"/>
    <cellStyle name="RISKinNumber" xfId="19290"/>
    <cellStyle name="RISKinNumber 2" xfId="19291"/>
    <cellStyle name="RISKinNumber 2 2" xfId="19292"/>
    <cellStyle name="RISKinNumber 3" xfId="19293"/>
    <cellStyle name="RISKinNumber 4" xfId="19294"/>
    <cellStyle name="RISKinNumber 5" xfId="19295"/>
    <cellStyle name="RISKinNumber 6" xfId="19296"/>
    <cellStyle name="RISKinNumber 7" xfId="19297"/>
    <cellStyle name="RISKinNumber 8" xfId="19298"/>
    <cellStyle name="RISKlandrEdge" xfId="19299"/>
    <cellStyle name="RISKlandrEdge 10" xfId="19300"/>
    <cellStyle name="RISKlandrEdge 2" xfId="19301"/>
    <cellStyle name="RISKlandrEdge 2 2" xfId="19302"/>
    <cellStyle name="RISKlandrEdge 2 2 2" xfId="19303"/>
    <cellStyle name="RISKlandrEdge 2 2 3" xfId="19304"/>
    <cellStyle name="RISKlandrEdge 2 3" xfId="19305"/>
    <cellStyle name="RISKlandrEdge 2 4" xfId="19306"/>
    <cellStyle name="RISKlandrEdge 3" xfId="19307"/>
    <cellStyle name="RISKlandrEdge 3 2" xfId="19308"/>
    <cellStyle name="RISKlandrEdge 3 3" xfId="19309"/>
    <cellStyle name="RISKlandrEdge 4" xfId="19310"/>
    <cellStyle name="RISKlandrEdge 4 2" xfId="19311"/>
    <cellStyle name="RISKlandrEdge 4 3" xfId="19312"/>
    <cellStyle name="RISKlandrEdge 5" xfId="19313"/>
    <cellStyle name="RISKlandrEdge 5 2" xfId="19314"/>
    <cellStyle name="RISKlandrEdge 5 3" xfId="19315"/>
    <cellStyle name="RISKlandrEdge 6" xfId="19316"/>
    <cellStyle name="RISKlandrEdge 6 2" xfId="19317"/>
    <cellStyle name="RISKlandrEdge 6 3" xfId="19318"/>
    <cellStyle name="RISKlandrEdge 7" xfId="19319"/>
    <cellStyle name="RISKlandrEdge 7 2" xfId="19320"/>
    <cellStyle name="RISKlandrEdge 7 3" xfId="19321"/>
    <cellStyle name="RISKlandrEdge 8" xfId="19322"/>
    <cellStyle name="RISKlandrEdge 8 2" xfId="19323"/>
    <cellStyle name="RISKlandrEdge 8 3" xfId="19324"/>
    <cellStyle name="RISKlandrEdge 9" xfId="19325"/>
    <cellStyle name="RISKleftEdge" xfId="19326"/>
    <cellStyle name="RISKleftEdge 10" xfId="19327"/>
    <cellStyle name="RISKleftEdge 2" xfId="19328"/>
    <cellStyle name="RISKleftEdge 2 2" xfId="19329"/>
    <cellStyle name="RISKleftEdge 2 2 2" xfId="19330"/>
    <cellStyle name="RISKleftEdge 2 2 3" xfId="19331"/>
    <cellStyle name="RISKleftEdge 2 3" xfId="19332"/>
    <cellStyle name="RISKleftEdge 2 4" xfId="19333"/>
    <cellStyle name="RISKleftEdge 3" xfId="19334"/>
    <cellStyle name="RISKleftEdge 3 2" xfId="19335"/>
    <cellStyle name="RISKleftEdge 3 3" xfId="19336"/>
    <cellStyle name="RISKleftEdge 4" xfId="19337"/>
    <cellStyle name="RISKleftEdge 4 2" xfId="19338"/>
    <cellStyle name="RISKleftEdge 4 3" xfId="19339"/>
    <cellStyle name="RISKleftEdge 5" xfId="19340"/>
    <cellStyle name="RISKleftEdge 5 2" xfId="19341"/>
    <cellStyle name="RISKleftEdge 5 3" xfId="19342"/>
    <cellStyle name="RISKleftEdge 6" xfId="19343"/>
    <cellStyle name="RISKleftEdge 6 2" xfId="19344"/>
    <cellStyle name="RISKleftEdge 6 3" xfId="19345"/>
    <cellStyle name="RISKleftEdge 7" xfId="19346"/>
    <cellStyle name="RISKleftEdge 7 2" xfId="19347"/>
    <cellStyle name="RISKleftEdge 7 3" xfId="19348"/>
    <cellStyle name="RISKleftEdge 8" xfId="19349"/>
    <cellStyle name="RISKleftEdge 8 2" xfId="19350"/>
    <cellStyle name="RISKleftEdge 8 3" xfId="19351"/>
    <cellStyle name="RISKleftEdge 9" xfId="19352"/>
    <cellStyle name="RISKlightBoxed" xfId="19353"/>
    <cellStyle name="RISKlightBoxed 10" xfId="19354"/>
    <cellStyle name="RISKlightBoxed 10 10" xfId="19355"/>
    <cellStyle name="RISKlightBoxed 10 11" xfId="19356"/>
    <cellStyle name="RISKlightBoxed 10 12" xfId="19357"/>
    <cellStyle name="RISKlightBoxed 10 2" xfId="19358"/>
    <cellStyle name="RISKlightBoxed 10 2 10" xfId="19359"/>
    <cellStyle name="RISKlightBoxed 10 2 11" xfId="19360"/>
    <cellStyle name="RISKlightBoxed 10 2 2" xfId="19361"/>
    <cellStyle name="RISKlightBoxed 10 2 2 2" xfId="19362"/>
    <cellStyle name="RISKlightBoxed 10 2 2 3" xfId="19363"/>
    <cellStyle name="RISKlightBoxed 10 2 2 4" xfId="19364"/>
    <cellStyle name="RISKlightBoxed 10 2 3" xfId="19365"/>
    <cellStyle name="RISKlightBoxed 10 2 3 2" xfId="19366"/>
    <cellStyle name="RISKlightBoxed 10 2 3 3" xfId="19367"/>
    <cellStyle name="RISKlightBoxed 10 2 3 4" xfId="19368"/>
    <cellStyle name="RISKlightBoxed 10 2 4" xfId="19369"/>
    <cellStyle name="RISKlightBoxed 10 2 4 2" xfId="19370"/>
    <cellStyle name="RISKlightBoxed 10 2 4 3" xfId="19371"/>
    <cellStyle name="RISKlightBoxed 10 2 4 4" xfId="19372"/>
    <cellStyle name="RISKlightBoxed 10 2 5" xfId="19373"/>
    <cellStyle name="RISKlightBoxed 10 2 5 2" xfId="19374"/>
    <cellStyle name="RISKlightBoxed 10 2 5 3" xfId="19375"/>
    <cellStyle name="RISKlightBoxed 10 2 5 4" xfId="19376"/>
    <cellStyle name="RISKlightBoxed 10 2 6" xfId="19377"/>
    <cellStyle name="RISKlightBoxed 10 2 6 2" xfId="19378"/>
    <cellStyle name="RISKlightBoxed 10 2 6 3" xfId="19379"/>
    <cellStyle name="RISKlightBoxed 10 2 6 4" xfId="19380"/>
    <cellStyle name="RISKlightBoxed 10 2 7" xfId="19381"/>
    <cellStyle name="RISKlightBoxed 10 2 7 2" xfId="19382"/>
    <cellStyle name="RISKlightBoxed 10 2 7 3" xfId="19383"/>
    <cellStyle name="RISKlightBoxed 10 2 7 4" xfId="19384"/>
    <cellStyle name="RISKlightBoxed 10 2 8" xfId="19385"/>
    <cellStyle name="RISKlightBoxed 10 2 8 2" xfId="19386"/>
    <cellStyle name="RISKlightBoxed 10 2 8 3" xfId="19387"/>
    <cellStyle name="RISKlightBoxed 10 2 8 4" xfId="19388"/>
    <cellStyle name="RISKlightBoxed 10 2 9" xfId="19389"/>
    <cellStyle name="RISKlightBoxed 10 2 9 2" xfId="19390"/>
    <cellStyle name="RISKlightBoxed 10 2 9 3" xfId="19391"/>
    <cellStyle name="RISKlightBoxed 10 2 9 4" xfId="19392"/>
    <cellStyle name="RISKlightBoxed 10 3" xfId="19393"/>
    <cellStyle name="RISKlightBoxed 10 3 2" xfId="19394"/>
    <cellStyle name="RISKlightBoxed 10 3 3" xfId="19395"/>
    <cellStyle name="RISKlightBoxed 10 3 4" xfId="19396"/>
    <cellStyle name="RISKlightBoxed 10 4" xfId="19397"/>
    <cellStyle name="RISKlightBoxed 10 4 2" xfId="19398"/>
    <cellStyle name="RISKlightBoxed 10 4 3" xfId="19399"/>
    <cellStyle name="RISKlightBoxed 10 4 4" xfId="19400"/>
    <cellStyle name="RISKlightBoxed 10 5" xfId="19401"/>
    <cellStyle name="RISKlightBoxed 10 5 2" xfId="19402"/>
    <cellStyle name="RISKlightBoxed 10 5 3" xfId="19403"/>
    <cellStyle name="RISKlightBoxed 10 5 4" xfId="19404"/>
    <cellStyle name="RISKlightBoxed 10 6" xfId="19405"/>
    <cellStyle name="RISKlightBoxed 10 6 2" xfId="19406"/>
    <cellStyle name="RISKlightBoxed 10 6 3" xfId="19407"/>
    <cellStyle name="RISKlightBoxed 10 6 4" xfId="19408"/>
    <cellStyle name="RISKlightBoxed 10 7" xfId="19409"/>
    <cellStyle name="RISKlightBoxed 10 7 2" xfId="19410"/>
    <cellStyle name="RISKlightBoxed 10 7 3" xfId="19411"/>
    <cellStyle name="RISKlightBoxed 10 7 4" xfId="19412"/>
    <cellStyle name="RISKlightBoxed 10 8" xfId="19413"/>
    <cellStyle name="RISKlightBoxed 10 8 2" xfId="19414"/>
    <cellStyle name="RISKlightBoxed 10 8 3" xfId="19415"/>
    <cellStyle name="RISKlightBoxed 10 8 4" xfId="19416"/>
    <cellStyle name="RISKlightBoxed 10 9" xfId="19417"/>
    <cellStyle name="RISKlightBoxed 10 9 2" xfId="19418"/>
    <cellStyle name="RISKlightBoxed 10 9 3" xfId="19419"/>
    <cellStyle name="RISKlightBoxed 10 9 4" xfId="19420"/>
    <cellStyle name="RISKlightBoxed 11" xfId="19421"/>
    <cellStyle name="RISKlightBoxed 11 10" xfId="19422"/>
    <cellStyle name="RISKlightBoxed 11 11" xfId="19423"/>
    <cellStyle name="RISKlightBoxed 11 2" xfId="19424"/>
    <cellStyle name="RISKlightBoxed 11 2 2" xfId="19425"/>
    <cellStyle name="RISKlightBoxed 11 2 3" xfId="19426"/>
    <cellStyle name="RISKlightBoxed 11 2 4" xfId="19427"/>
    <cellStyle name="RISKlightBoxed 11 3" xfId="19428"/>
    <cellStyle name="RISKlightBoxed 11 3 2" xfId="19429"/>
    <cellStyle name="RISKlightBoxed 11 3 3" xfId="19430"/>
    <cellStyle name="RISKlightBoxed 11 3 4" xfId="19431"/>
    <cellStyle name="RISKlightBoxed 11 4" xfId="19432"/>
    <cellStyle name="RISKlightBoxed 11 4 2" xfId="19433"/>
    <cellStyle name="RISKlightBoxed 11 4 3" xfId="19434"/>
    <cellStyle name="RISKlightBoxed 11 4 4" xfId="19435"/>
    <cellStyle name="RISKlightBoxed 11 5" xfId="19436"/>
    <cellStyle name="RISKlightBoxed 11 5 2" xfId="19437"/>
    <cellStyle name="RISKlightBoxed 11 5 3" xfId="19438"/>
    <cellStyle name="RISKlightBoxed 11 5 4" xfId="19439"/>
    <cellStyle name="RISKlightBoxed 11 6" xfId="19440"/>
    <cellStyle name="RISKlightBoxed 11 6 2" xfId="19441"/>
    <cellStyle name="RISKlightBoxed 11 6 3" xfId="19442"/>
    <cellStyle name="RISKlightBoxed 11 6 4" xfId="19443"/>
    <cellStyle name="RISKlightBoxed 11 7" xfId="19444"/>
    <cellStyle name="RISKlightBoxed 11 7 2" xfId="19445"/>
    <cellStyle name="RISKlightBoxed 11 7 3" xfId="19446"/>
    <cellStyle name="RISKlightBoxed 11 7 4" xfId="19447"/>
    <cellStyle name="RISKlightBoxed 11 8" xfId="19448"/>
    <cellStyle name="RISKlightBoxed 11 8 2" xfId="19449"/>
    <cellStyle name="RISKlightBoxed 11 8 3" xfId="19450"/>
    <cellStyle name="RISKlightBoxed 11 8 4" xfId="19451"/>
    <cellStyle name="RISKlightBoxed 11 9" xfId="19452"/>
    <cellStyle name="RISKlightBoxed 11 9 2" xfId="19453"/>
    <cellStyle name="RISKlightBoxed 11 9 3" xfId="19454"/>
    <cellStyle name="RISKlightBoxed 11 9 4" xfId="19455"/>
    <cellStyle name="RISKlightBoxed 12" xfId="19456"/>
    <cellStyle name="RISKlightBoxed 12 2" xfId="19457"/>
    <cellStyle name="RISKlightBoxed 12 3" xfId="19458"/>
    <cellStyle name="RISKlightBoxed 12 4" xfId="19459"/>
    <cellStyle name="RISKlightBoxed 13" xfId="19460"/>
    <cellStyle name="RISKlightBoxed 13 2" xfId="19461"/>
    <cellStyle name="RISKlightBoxed 13 3" xfId="19462"/>
    <cellStyle name="RISKlightBoxed 13 4" xfId="19463"/>
    <cellStyle name="RISKlightBoxed 14" xfId="19464"/>
    <cellStyle name="RISKlightBoxed 14 2" xfId="19465"/>
    <cellStyle name="RISKlightBoxed 14 3" xfId="19466"/>
    <cellStyle name="RISKlightBoxed 14 4" xfId="19467"/>
    <cellStyle name="RISKlightBoxed 15" xfId="19468"/>
    <cellStyle name="RISKlightBoxed 15 2" xfId="19469"/>
    <cellStyle name="RISKlightBoxed 15 3" xfId="19470"/>
    <cellStyle name="RISKlightBoxed 15 4" xfId="19471"/>
    <cellStyle name="RISKlightBoxed 16" xfId="19472"/>
    <cellStyle name="RISKlightBoxed 16 2" xfId="19473"/>
    <cellStyle name="RISKlightBoxed 16 3" xfId="19474"/>
    <cellStyle name="RISKlightBoxed 16 4" xfId="19475"/>
    <cellStyle name="RISKlightBoxed 17" xfId="19476"/>
    <cellStyle name="RISKlightBoxed 17 2" xfId="19477"/>
    <cellStyle name="RISKlightBoxed 17 3" xfId="19478"/>
    <cellStyle name="RISKlightBoxed 17 4" xfId="19479"/>
    <cellStyle name="RISKlightBoxed 18" xfId="19480"/>
    <cellStyle name="RISKlightBoxed 18 2" xfId="19481"/>
    <cellStyle name="RISKlightBoxed 18 3" xfId="19482"/>
    <cellStyle name="RISKlightBoxed 18 4" xfId="19483"/>
    <cellStyle name="RISKlightBoxed 19" xfId="19484"/>
    <cellStyle name="RISKlightBoxed 2" xfId="19485"/>
    <cellStyle name="RISKlightBoxed 2 10" xfId="19486"/>
    <cellStyle name="RISKlightBoxed 2 10 2" xfId="19487"/>
    <cellStyle name="RISKlightBoxed 2 10 3" xfId="19488"/>
    <cellStyle name="RISKlightBoxed 2 10 4" xfId="19489"/>
    <cellStyle name="RISKlightBoxed 2 11" xfId="19490"/>
    <cellStyle name="RISKlightBoxed 2 11 2" xfId="19491"/>
    <cellStyle name="RISKlightBoxed 2 11 3" xfId="19492"/>
    <cellStyle name="RISKlightBoxed 2 11 4" xfId="19493"/>
    <cellStyle name="RISKlightBoxed 2 12" xfId="19494"/>
    <cellStyle name="RISKlightBoxed 2 12 2" xfId="19495"/>
    <cellStyle name="RISKlightBoxed 2 12 3" xfId="19496"/>
    <cellStyle name="RISKlightBoxed 2 12 4" xfId="19497"/>
    <cellStyle name="RISKlightBoxed 2 13" xfId="19498"/>
    <cellStyle name="RISKlightBoxed 2 14" xfId="19499"/>
    <cellStyle name="RISKlightBoxed 2 15" xfId="19500"/>
    <cellStyle name="RISKlightBoxed 2 2" xfId="19501"/>
    <cellStyle name="RISKlightBoxed 2 2 10" xfId="19502"/>
    <cellStyle name="RISKlightBoxed 2 2 10 2" xfId="19503"/>
    <cellStyle name="RISKlightBoxed 2 2 10 3" xfId="19504"/>
    <cellStyle name="RISKlightBoxed 2 2 10 4" xfId="19505"/>
    <cellStyle name="RISKlightBoxed 2 2 11" xfId="19506"/>
    <cellStyle name="RISKlightBoxed 2 2 11 2" xfId="19507"/>
    <cellStyle name="RISKlightBoxed 2 2 11 3" xfId="19508"/>
    <cellStyle name="RISKlightBoxed 2 2 11 4" xfId="19509"/>
    <cellStyle name="RISKlightBoxed 2 2 12" xfId="19510"/>
    <cellStyle name="RISKlightBoxed 2 2 13" xfId="19511"/>
    <cellStyle name="RISKlightBoxed 2 2 14" xfId="19512"/>
    <cellStyle name="RISKlightBoxed 2 2 2" xfId="19513"/>
    <cellStyle name="RISKlightBoxed 2 2 2 10" xfId="19514"/>
    <cellStyle name="RISKlightBoxed 2 2 2 11" xfId="19515"/>
    <cellStyle name="RISKlightBoxed 2 2 2 12" xfId="19516"/>
    <cellStyle name="RISKlightBoxed 2 2 2 2" xfId="19517"/>
    <cellStyle name="RISKlightBoxed 2 2 2 2 10" xfId="19518"/>
    <cellStyle name="RISKlightBoxed 2 2 2 2 11" xfId="19519"/>
    <cellStyle name="RISKlightBoxed 2 2 2 2 2" xfId="19520"/>
    <cellStyle name="RISKlightBoxed 2 2 2 2 2 2" xfId="19521"/>
    <cellStyle name="RISKlightBoxed 2 2 2 2 2 3" xfId="19522"/>
    <cellStyle name="RISKlightBoxed 2 2 2 2 2 4" xfId="19523"/>
    <cellStyle name="RISKlightBoxed 2 2 2 2 3" xfId="19524"/>
    <cellStyle name="RISKlightBoxed 2 2 2 2 3 2" xfId="19525"/>
    <cellStyle name="RISKlightBoxed 2 2 2 2 3 3" xfId="19526"/>
    <cellStyle name="RISKlightBoxed 2 2 2 2 3 4" xfId="19527"/>
    <cellStyle name="RISKlightBoxed 2 2 2 2 4" xfId="19528"/>
    <cellStyle name="RISKlightBoxed 2 2 2 2 4 2" xfId="19529"/>
    <cellStyle name="RISKlightBoxed 2 2 2 2 4 3" xfId="19530"/>
    <cellStyle name="RISKlightBoxed 2 2 2 2 4 4" xfId="19531"/>
    <cellStyle name="RISKlightBoxed 2 2 2 2 5" xfId="19532"/>
    <cellStyle name="RISKlightBoxed 2 2 2 2 5 2" xfId="19533"/>
    <cellStyle name="RISKlightBoxed 2 2 2 2 5 3" xfId="19534"/>
    <cellStyle name="RISKlightBoxed 2 2 2 2 5 4" xfId="19535"/>
    <cellStyle name="RISKlightBoxed 2 2 2 2 6" xfId="19536"/>
    <cellStyle name="RISKlightBoxed 2 2 2 2 6 2" xfId="19537"/>
    <cellStyle name="RISKlightBoxed 2 2 2 2 6 3" xfId="19538"/>
    <cellStyle name="RISKlightBoxed 2 2 2 2 6 4" xfId="19539"/>
    <cellStyle name="RISKlightBoxed 2 2 2 2 7" xfId="19540"/>
    <cellStyle name="RISKlightBoxed 2 2 2 2 7 2" xfId="19541"/>
    <cellStyle name="RISKlightBoxed 2 2 2 2 7 3" xfId="19542"/>
    <cellStyle name="RISKlightBoxed 2 2 2 2 7 4" xfId="19543"/>
    <cellStyle name="RISKlightBoxed 2 2 2 2 8" xfId="19544"/>
    <cellStyle name="RISKlightBoxed 2 2 2 2 8 2" xfId="19545"/>
    <cellStyle name="RISKlightBoxed 2 2 2 2 8 3" xfId="19546"/>
    <cellStyle name="RISKlightBoxed 2 2 2 2 8 4" xfId="19547"/>
    <cellStyle name="RISKlightBoxed 2 2 2 2 9" xfId="19548"/>
    <cellStyle name="RISKlightBoxed 2 2 2 2 9 2" xfId="19549"/>
    <cellStyle name="RISKlightBoxed 2 2 2 2 9 3" xfId="19550"/>
    <cellStyle name="RISKlightBoxed 2 2 2 2 9 4" xfId="19551"/>
    <cellStyle name="RISKlightBoxed 2 2 2 3" xfId="19552"/>
    <cellStyle name="RISKlightBoxed 2 2 2 3 2" xfId="19553"/>
    <cellStyle name="RISKlightBoxed 2 2 2 3 3" xfId="19554"/>
    <cellStyle name="RISKlightBoxed 2 2 2 3 4" xfId="19555"/>
    <cellStyle name="RISKlightBoxed 2 2 2 4" xfId="19556"/>
    <cellStyle name="RISKlightBoxed 2 2 2 4 2" xfId="19557"/>
    <cellStyle name="RISKlightBoxed 2 2 2 4 3" xfId="19558"/>
    <cellStyle name="RISKlightBoxed 2 2 2 4 4" xfId="19559"/>
    <cellStyle name="RISKlightBoxed 2 2 2 5" xfId="19560"/>
    <cellStyle name="RISKlightBoxed 2 2 2 5 2" xfId="19561"/>
    <cellStyle name="RISKlightBoxed 2 2 2 5 3" xfId="19562"/>
    <cellStyle name="RISKlightBoxed 2 2 2 5 4" xfId="19563"/>
    <cellStyle name="RISKlightBoxed 2 2 2 6" xfId="19564"/>
    <cellStyle name="RISKlightBoxed 2 2 2 6 2" xfId="19565"/>
    <cellStyle name="RISKlightBoxed 2 2 2 6 3" xfId="19566"/>
    <cellStyle name="RISKlightBoxed 2 2 2 6 4" xfId="19567"/>
    <cellStyle name="RISKlightBoxed 2 2 2 7" xfId="19568"/>
    <cellStyle name="RISKlightBoxed 2 2 2 7 2" xfId="19569"/>
    <cellStyle name="RISKlightBoxed 2 2 2 7 3" xfId="19570"/>
    <cellStyle name="RISKlightBoxed 2 2 2 7 4" xfId="19571"/>
    <cellStyle name="RISKlightBoxed 2 2 2 8" xfId="19572"/>
    <cellStyle name="RISKlightBoxed 2 2 2 8 2" xfId="19573"/>
    <cellStyle name="RISKlightBoxed 2 2 2 8 3" xfId="19574"/>
    <cellStyle name="RISKlightBoxed 2 2 2 8 4" xfId="19575"/>
    <cellStyle name="RISKlightBoxed 2 2 2 9" xfId="19576"/>
    <cellStyle name="RISKlightBoxed 2 2 2 9 2" xfId="19577"/>
    <cellStyle name="RISKlightBoxed 2 2 2 9 3" xfId="19578"/>
    <cellStyle name="RISKlightBoxed 2 2 2 9 4" xfId="19579"/>
    <cellStyle name="RISKlightBoxed 2 2 3" xfId="19580"/>
    <cellStyle name="RISKlightBoxed 2 2 3 10" xfId="19581"/>
    <cellStyle name="RISKlightBoxed 2 2 3 11" xfId="19582"/>
    <cellStyle name="RISKlightBoxed 2 2 3 12" xfId="19583"/>
    <cellStyle name="RISKlightBoxed 2 2 3 2" xfId="19584"/>
    <cellStyle name="RISKlightBoxed 2 2 3 2 10" xfId="19585"/>
    <cellStyle name="RISKlightBoxed 2 2 3 2 11" xfId="19586"/>
    <cellStyle name="RISKlightBoxed 2 2 3 2 2" xfId="19587"/>
    <cellStyle name="RISKlightBoxed 2 2 3 2 2 2" xfId="19588"/>
    <cellStyle name="RISKlightBoxed 2 2 3 2 2 3" xfId="19589"/>
    <cellStyle name="RISKlightBoxed 2 2 3 2 2 4" xfId="19590"/>
    <cellStyle name="RISKlightBoxed 2 2 3 2 3" xfId="19591"/>
    <cellStyle name="RISKlightBoxed 2 2 3 2 3 2" xfId="19592"/>
    <cellStyle name="RISKlightBoxed 2 2 3 2 3 3" xfId="19593"/>
    <cellStyle name="RISKlightBoxed 2 2 3 2 3 4" xfId="19594"/>
    <cellStyle name="RISKlightBoxed 2 2 3 2 4" xfId="19595"/>
    <cellStyle name="RISKlightBoxed 2 2 3 2 4 2" xfId="19596"/>
    <cellStyle name="RISKlightBoxed 2 2 3 2 4 3" xfId="19597"/>
    <cellStyle name="RISKlightBoxed 2 2 3 2 4 4" xfId="19598"/>
    <cellStyle name="RISKlightBoxed 2 2 3 2 5" xfId="19599"/>
    <cellStyle name="RISKlightBoxed 2 2 3 2 5 2" xfId="19600"/>
    <cellStyle name="RISKlightBoxed 2 2 3 2 5 3" xfId="19601"/>
    <cellStyle name="RISKlightBoxed 2 2 3 2 5 4" xfId="19602"/>
    <cellStyle name="RISKlightBoxed 2 2 3 2 6" xfId="19603"/>
    <cellStyle name="RISKlightBoxed 2 2 3 2 6 2" xfId="19604"/>
    <cellStyle name="RISKlightBoxed 2 2 3 2 6 3" xfId="19605"/>
    <cellStyle name="RISKlightBoxed 2 2 3 2 6 4" xfId="19606"/>
    <cellStyle name="RISKlightBoxed 2 2 3 2 7" xfId="19607"/>
    <cellStyle name="RISKlightBoxed 2 2 3 2 7 2" xfId="19608"/>
    <cellStyle name="RISKlightBoxed 2 2 3 2 7 3" xfId="19609"/>
    <cellStyle name="RISKlightBoxed 2 2 3 2 7 4" xfId="19610"/>
    <cellStyle name="RISKlightBoxed 2 2 3 2 8" xfId="19611"/>
    <cellStyle name="RISKlightBoxed 2 2 3 2 8 2" xfId="19612"/>
    <cellStyle name="RISKlightBoxed 2 2 3 2 8 3" xfId="19613"/>
    <cellStyle name="RISKlightBoxed 2 2 3 2 8 4" xfId="19614"/>
    <cellStyle name="RISKlightBoxed 2 2 3 2 9" xfId="19615"/>
    <cellStyle name="RISKlightBoxed 2 2 3 2 9 2" xfId="19616"/>
    <cellStyle name="RISKlightBoxed 2 2 3 2 9 3" xfId="19617"/>
    <cellStyle name="RISKlightBoxed 2 2 3 2 9 4" xfId="19618"/>
    <cellStyle name="RISKlightBoxed 2 2 3 3" xfId="19619"/>
    <cellStyle name="RISKlightBoxed 2 2 3 3 2" xfId="19620"/>
    <cellStyle name="RISKlightBoxed 2 2 3 3 3" xfId="19621"/>
    <cellStyle name="RISKlightBoxed 2 2 3 3 4" xfId="19622"/>
    <cellStyle name="RISKlightBoxed 2 2 3 4" xfId="19623"/>
    <cellStyle name="RISKlightBoxed 2 2 3 4 2" xfId="19624"/>
    <cellStyle name="RISKlightBoxed 2 2 3 4 3" xfId="19625"/>
    <cellStyle name="RISKlightBoxed 2 2 3 4 4" xfId="19626"/>
    <cellStyle name="RISKlightBoxed 2 2 3 5" xfId="19627"/>
    <cellStyle name="RISKlightBoxed 2 2 3 5 2" xfId="19628"/>
    <cellStyle name="RISKlightBoxed 2 2 3 5 3" xfId="19629"/>
    <cellStyle name="RISKlightBoxed 2 2 3 5 4" xfId="19630"/>
    <cellStyle name="RISKlightBoxed 2 2 3 6" xfId="19631"/>
    <cellStyle name="RISKlightBoxed 2 2 3 6 2" xfId="19632"/>
    <cellStyle name="RISKlightBoxed 2 2 3 6 3" xfId="19633"/>
    <cellStyle name="RISKlightBoxed 2 2 3 6 4" xfId="19634"/>
    <cellStyle name="RISKlightBoxed 2 2 3 7" xfId="19635"/>
    <cellStyle name="RISKlightBoxed 2 2 3 7 2" xfId="19636"/>
    <cellStyle name="RISKlightBoxed 2 2 3 7 3" xfId="19637"/>
    <cellStyle name="RISKlightBoxed 2 2 3 7 4" xfId="19638"/>
    <cellStyle name="RISKlightBoxed 2 2 3 8" xfId="19639"/>
    <cellStyle name="RISKlightBoxed 2 2 3 8 2" xfId="19640"/>
    <cellStyle name="RISKlightBoxed 2 2 3 8 3" xfId="19641"/>
    <cellStyle name="RISKlightBoxed 2 2 3 8 4" xfId="19642"/>
    <cellStyle name="RISKlightBoxed 2 2 3 9" xfId="19643"/>
    <cellStyle name="RISKlightBoxed 2 2 3 9 2" xfId="19644"/>
    <cellStyle name="RISKlightBoxed 2 2 3 9 3" xfId="19645"/>
    <cellStyle name="RISKlightBoxed 2 2 3 9 4" xfId="19646"/>
    <cellStyle name="RISKlightBoxed 2 2 4" xfId="19647"/>
    <cellStyle name="RISKlightBoxed 2 2 4 10" xfId="19648"/>
    <cellStyle name="RISKlightBoxed 2 2 4 11" xfId="19649"/>
    <cellStyle name="RISKlightBoxed 2 2 4 2" xfId="19650"/>
    <cellStyle name="RISKlightBoxed 2 2 4 2 2" xfId="19651"/>
    <cellStyle name="RISKlightBoxed 2 2 4 2 3" xfId="19652"/>
    <cellStyle name="RISKlightBoxed 2 2 4 2 4" xfId="19653"/>
    <cellStyle name="RISKlightBoxed 2 2 4 3" xfId="19654"/>
    <cellStyle name="RISKlightBoxed 2 2 4 3 2" xfId="19655"/>
    <cellStyle name="RISKlightBoxed 2 2 4 3 3" xfId="19656"/>
    <cellStyle name="RISKlightBoxed 2 2 4 3 4" xfId="19657"/>
    <cellStyle name="RISKlightBoxed 2 2 4 4" xfId="19658"/>
    <cellStyle name="RISKlightBoxed 2 2 4 4 2" xfId="19659"/>
    <cellStyle name="RISKlightBoxed 2 2 4 4 3" xfId="19660"/>
    <cellStyle name="RISKlightBoxed 2 2 4 4 4" xfId="19661"/>
    <cellStyle name="RISKlightBoxed 2 2 4 5" xfId="19662"/>
    <cellStyle name="RISKlightBoxed 2 2 4 5 2" xfId="19663"/>
    <cellStyle name="RISKlightBoxed 2 2 4 5 3" xfId="19664"/>
    <cellStyle name="RISKlightBoxed 2 2 4 5 4" xfId="19665"/>
    <cellStyle name="RISKlightBoxed 2 2 4 6" xfId="19666"/>
    <cellStyle name="RISKlightBoxed 2 2 4 6 2" xfId="19667"/>
    <cellStyle name="RISKlightBoxed 2 2 4 6 3" xfId="19668"/>
    <cellStyle name="RISKlightBoxed 2 2 4 6 4" xfId="19669"/>
    <cellStyle name="RISKlightBoxed 2 2 4 7" xfId="19670"/>
    <cellStyle name="RISKlightBoxed 2 2 4 7 2" xfId="19671"/>
    <cellStyle name="RISKlightBoxed 2 2 4 7 3" xfId="19672"/>
    <cellStyle name="RISKlightBoxed 2 2 4 7 4" xfId="19673"/>
    <cellStyle name="RISKlightBoxed 2 2 4 8" xfId="19674"/>
    <cellStyle name="RISKlightBoxed 2 2 4 8 2" xfId="19675"/>
    <cellStyle name="RISKlightBoxed 2 2 4 8 3" xfId="19676"/>
    <cellStyle name="RISKlightBoxed 2 2 4 8 4" xfId="19677"/>
    <cellStyle name="RISKlightBoxed 2 2 4 9" xfId="19678"/>
    <cellStyle name="RISKlightBoxed 2 2 4 9 2" xfId="19679"/>
    <cellStyle name="RISKlightBoxed 2 2 4 9 3" xfId="19680"/>
    <cellStyle name="RISKlightBoxed 2 2 4 9 4" xfId="19681"/>
    <cellStyle name="RISKlightBoxed 2 2 5" xfId="19682"/>
    <cellStyle name="RISKlightBoxed 2 2 5 2" xfId="19683"/>
    <cellStyle name="RISKlightBoxed 2 2 5 3" xfId="19684"/>
    <cellStyle name="RISKlightBoxed 2 2 5 4" xfId="19685"/>
    <cellStyle name="RISKlightBoxed 2 2 6" xfId="19686"/>
    <cellStyle name="RISKlightBoxed 2 2 6 2" xfId="19687"/>
    <cellStyle name="RISKlightBoxed 2 2 6 3" xfId="19688"/>
    <cellStyle name="RISKlightBoxed 2 2 6 4" xfId="19689"/>
    <cellStyle name="RISKlightBoxed 2 2 7" xfId="19690"/>
    <cellStyle name="RISKlightBoxed 2 2 7 2" xfId="19691"/>
    <cellStyle name="RISKlightBoxed 2 2 7 3" xfId="19692"/>
    <cellStyle name="RISKlightBoxed 2 2 7 4" xfId="19693"/>
    <cellStyle name="RISKlightBoxed 2 2 8" xfId="19694"/>
    <cellStyle name="RISKlightBoxed 2 2 8 2" xfId="19695"/>
    <cellStyle name="RISKlightBoxed 2 2 8 3" xfId="19696"/>
    <cellStyle name="RISKlightBoxed 2 2 8 4" xfId="19697"/>
    <cellStyle name="RISKlightBoxed 2 2 9" xfId="19698"/>
    <cellStyle name="RISKlightBoxed 2 2 9 2" xfId="19699"/>
    <cellStyle name="RISKlightBoxed 2 2 9 3" xfId="19700"/>
    <cellStyle name="RISKlightBoxed 2 2 9 4" xfId="19701"/>
    <cellStyle name="RISKlightBoxed 2 3" xfId="19702"/>
    <cellStyle name="RISKlightBoxed 2 3 10" xfId="19703"/>
    <cellStyle name="RISKlightBoxed 2 3 11" xfId="19704"/>
    <cellStyle name="RISKlightBoxed 2 3 12" xfId="19705"/>
    <cellStyle name="RISKlightBoxed 2 3 2" xfId="19706"/>
    <cellStyle name="RISKlightBoxed 2 3 2 10" xfId="19707"/>
    <cellStyle name="RISKlightBoxed 2 3 2 11" xfId="19708"/>
    <cellStyle name="RISKlightBoxed 2 3 2 2" xfId="19709"/>
    <cellStyle name="RISKlightBoxed 2 3 2 2 2" xfId="19710"/>
    <cellStyle name="RISKlightBoxed 2 3 2 2 3" xfId="19711"/>
    <cellStyle name="RISKlightBoxed 2 3 2 2 4" xfId="19712"/>
    <cellStyle name="RISKlightBoxed 2 3 2 3" xfId="19713"/>
    <cellStyle name="RISKlightBoxed 2 3 2 3 2" xfId="19714"/>
    <cellStyle name="RISKlightBoxed 2 3 2 3 3" xfId="19715"/>
    <cellStyle name="RISKlightBoxed 2 3 2 3 4" xfId="19716"/>
    <cellStyle name="RISKlightBoxed 2 3 2 4" xfId="19717"/>
    <cellStyle name="RISKlightBoxed 2 3 2 4 2" xfId="19718"/>
    <cellStyle name="RISKlightBoxed 2 3 2 4 3" xfId="19719"/>
    <cellStyle name="RISKlightBoxed 2 3 2 4 4" xfId="19720"/>
    <cellStyle name="RISKlightBoxed 2 3 2 5" xfId="19721"/>
    <cellStyle name="RISKlightBoxed 2 3 2 5 2" xfId="19722"/>
    <cellStyle name="RISKlightBoxed 2 3 2 5 3" xfId="19723"/>
    <cellStyle name="RISKlightBoxed 2 3 2 5 4" xfId="19724"/>
    <cellStyle name="RISKlightBoxed 2 3 2 6" xfId="19725"/>
    <cellStyle name="RISKlightBoxed 2 3 2 6 2" xfId="19726"/>
    <cellStyle name="RISKlightBoxed 2 3 2 6 3" xfId="19727"/>
    <cellStyle name="RISKlightBoxed 2 3 2 6 4" xfId="19728"/>
    <cellStyle name="RISKlightBoxed 2 3 2 7" xfId="19729"/>
    <cellStyle name="RISKlightBoxed 2 3 2 7 2" xfId="19730"/>
    <cellStyle name="RISKlightBoxed 2 3 2 7 3" xfId="19731"/>
    <cellStyle name="RISKlightBoxed 2 3 2 7 4" xfId="19732"/>
    <cellStyle name="RISKlightBoxed 2 3 2 8" xfId="19733"/>
    <cellStyle name="RISKlightBoxed 2 3 2 8 2" xfId="19734"/>
    <cellStyle name="RISKlightBoxed 2 3 2 8 3" xfId="19735"/>
    <cellStyle name="RISKlightBoxed 2 3 2 8 4" xfId="19736"/>
    <cellStyle name="RISKlightBoxed 2 3 2 9" xfId="19737"/>
    <cellStyle name="RISKlightBoxed 2 3 2 9 2" xfId="19738"/>
    <cellStyle name="RISKlightBoxed 2 3 2 9 3" xfId="19739"/>
    <cellStyle name="RISKlightBoxed 2 3 2 9 4" xfId="19740"/>
    <cellStyle name="RISKlightBoxed 2 3 3" xfId="19741"/>
    <cellStyle name="RISKlightBoxed 2 3 3 2" xfId="19742"/>
    <cellStyle name="RISKlightBoxed 2 3 3 3" xfId="19743"/>
    <cellStyle name="RISKlightBoxed 2 3 3 4" xfId="19744"/>
    <cellStyle name="RISKlightBoxed 2 3 4" xfId="19745"/>
    <cellStyle name="RISKlightBoxed 2 3 4 2" xfId="19746"/>
    <cellStyle name="RISKlightBoxed 2 3 4 3" xfId="19747"/>
    <cellStyle name="RISKlightBoxed 2 3 4 4" xfId="19748"/>
    <cellStyle name="RISKlightBoxed 2 3 5" xfId="19749"/>
    <cellStyle name="RISKlightBoxed 2 3 5 2" xfId="19750"/>
    <cellStyle name="RISKlightBoxed 2 3 5 3" xfId="19751"/>
    <cellStyle name="RISKlightBoxed 2 3 5 4" xfId="19752"/>
    <cellStyle name="RISKlightBoxed 2 3 6" xfId="19753"/>
    <cellStyle name="RISKlightBoxed 2 3 6 2" xfId="19754"/>
    <cellStyle name="RISKlightBoxed 2 3 6 3" xfId="19755"/>
    <cellStyle name="RISKlightBoxed 2 3 6 4" xfId="19756"/>
    <cellStyle name="RISKlightBoxed 2 3 7" xfId="19757"/>
    <cellStyle name="RISKlightBoxed 2 3 7 2" xfId="19758"/>
    <cellStyle name="RISKlightBoxed 2 3 7 3" xfId="19759"/>
    <cellStyle name="RISKlightBoxed 2 3 7 4" xfId="19760"/>
    <cellStyle name="RISKlightBoxed 2 3 8" xfId="19761"/>
    <cellStyle name="RISKlightBoxed 2 3 8 2" xfId="19762"/>
    <cellStyle name="RISKlightBoxed 2 3 8 3" xfId="19763"/>
    <cellStyle name="RISKlightBoxed 2 3 8 4" xfId="19764"/>
    <cellStyle name="RISKlightBoxed 2 3 9" xfId="19765"/>
    <cellStyle name="RISKlightBoxed 2 3 9 2" xfId="19766"/>
    <cellStyle name="RISKlightBoxed 2 3 9 3" xfId="19767"/>
    <cellStyle name="RISKlightBoxed 2 3 9 4" xfId="19768"/>
    <cellStyle name="RISKlightBoxed 2 4" xfId="19769"/>
    <cellStyle name="RISKlightBoxed 2 4 10" xfId="19770"/>
    <cellStyle name="RISKlightBoxed 2 4 11" xfId="19771"/>
    <cellStyle name="RISKlightBoxed 2 4 12" xfId="19772"/>
    <cellStyle name="RISKlightBoxed 2 4 2" xfId="19773"/>
    <cellStyle name="RISKlightBoxed 2 4 2 10" xfId="19774"/>
    <cellStyle name="RISKlightBoxed 2 4 2 11" xfId="19775"/>
    <cellStyle name="RISKlightBoxed 2 4 2 2" xfId="19776"/>
    <cellStyle name="RISKlightBoxed 2 4 2 2 2" xfId="19777"/>
    <cellStyle name="RISKlightBoxed 2 4 2 2 3" xfId="19778"/>
    <cellStyle name="RISKlightBoxed 2 4 2 2 4" xfId="19779"/>
    <cellStyle name="RISKlightBoxed 2 4 2 3" xfId="19780"/>
    <cellStyle name="RISKlightBoxed 2 4 2 3 2" xfId="19781"/>
    <cellStyle name="RISKlightBoxed 2 4 2 3 3" xfId="19782"/>
    <cellStyle name="RISKlightBoxed 2 4 2 3 4" xfId="19783"/>
    <cellStyle name="RISKlightBoxed 2 4 2 4" xfId="19784"/>
    <cellStyle name="RISKlightBoxed 2 4 2 4 2" xfId="19785"/>
    <cellStyle name="RISKlightBoxed 2 4 2 4 3" xfId="19786"/>
    <cellStyle name="RISKlightBoxed 2 4 2 4 4" xfId="19787"/>
    <cellStyle name="RISKlightBoxed 2 4 2 5" xfId="19788"/>
    <cellStyle name="RISKlightBoxed 2 4 2 5 2" xfId="19789"/>
    <cellStyle name="RISKlightBoxed 2 4 2 5 3" xfId="19790"/>
    <cellStyle name="RISKlightBoxed 2 4 2 5 4" xfId="19791"/>
    <cellStyle name="RISKlightBoxed 2 4 2 6" xfId="19792"/>
    <cellStyle name="RISKlightBoxed 2 4 2 6 2" xfId="19793"/>
    <cellStyle name="RISKlightBoxed 2 4 2 6 3" xfId="19794"/>
    <cellStyle name="RISKlightBoxed 2 4 2 6 4" xfId="19795"/>
    <cellStyle name="RISKlightBoxed 2 4 2 7" xfId="19796"/>
    <cellStyle name="RISKlightBoxed 2 4 2 7 2" xfId="19797"/>
    <cellStyle name="RISKlightBoxed 2 4 2 7 3" xfId="19798"/>
    <cellStyle name="RISKlightBoxed 2 4 2 7 4" xfId="19799"/>
    <cellStyle name="RISKlightBoxed 2 4 2 8" xfId="19800"/>
    <cellStyle name="RISKlightBoxed 2 4 2 8 2" xfId="19801"/>
    <cellStyle name="RISKlightBoxed 2 4 2 8 3" xfId="19802"/>
    <cellStyle name="RISKlightBoxed 2 4 2 8 4" xfId="19803"/>
    <cellStyle name="RISKlightBoxed 2 4 2 9" xfId="19804"/>
    <cellStyle name="RISKlightBoxed 2 4 2 9 2" xfId="19805"/>
    <cellStyle name="RISKlightBoxed 2 4 2 9 3" xfId="19806"/>
    <cellStyle name="RISKlightBoxed 2 4 2 9 4" xfId="19807"/>
    <cellStyle name="RISKlightBoxed 2 4 3" xfId="19808"/>
    <cellStyle name="RISKlightBoxed 2 4 3 2" xfId="19809"/>
    <cellStyle name="RISKlightBoxed 2 4 3 3" xfId="19810"/>
    <cellStyle name="RISKlightBoxed 2 4 3 4" xfId="19811"/>
    <cellStyle name="RISKlightBoxed 2 4 4" xfId="19812"/>
    <cellStyle name="RISKlightBoxed 2 4 4 2" xfId="19813"/>
    <cellStyle name="RISKlightBoxed 2 4 4 3" xfId="19814"/>
    <cellStyle name="RISKlightBoxed 2 4 4 4" xfId="19815"/>
    <cellStyle name="RISKlightBoxed 2 4 5" xfId="19816"/>
    <cellStyle name="RISKlightBoxed 2 4 5 2" xfId="19817"/>
    <cellStyle name="RISKlightBoxed 2 4 5 3" xfId="19818"/>
    <cellStyle name="RISKlightBoxed 2 4 5 4" xfId="19819"/>
    <cellStyle name="RISKlightBoxed 2 4 6" xfId="19820"/>
    <cellStyle name="RISKlightBoxed 2 4 6 2" xfId="19821"/>
    <cellStyle name="RISKlightBoxed 2 4 6 3" xfId="19822"/>
    <cellStyle name="RISKlightBoxed 2 4 6 4" xfId="19823"/>
    <cellStyle name="RISKlightBoxed 2 4 7" xfId="19824"/>
    <cellStyle name="RISKlightBoxed 2 4 7 2" xfId="19825"/>
    <cellStyle name="RISKlightBoxed 2 4 7 3" xfId="19826"/>
    <cellStyle name="RISKlightBoxed 2 4 7 4" xfId="19827"/>
    <cellStyle name="RISKlightBoxed 2 4 8" xfId="19828"/>
    <cellStyle name="RISKlightBoxed 2 4 8 2" xfId="19829"/>
    <cellStyle name="RISKlightBoxed 2 4 8 3" xfId="19830"/>
    <cellStyle name="RISKlightBoxed 2 4 8 4" xfId="19831"/>
    <cellStyle name="RISKlightBoxed 2 4 9" xfId="19832"/>
    <cellStyle name="RISKlightBoxed 2 4 9 2" xfId="19833"/>
    <cellStyle name="RISKlightBoxed 2 4 9 3" xfId="19834"/>
    <cellStyle name="RISKlightBoxed 2 4 9 4" xfId="19835"/>
    <cellStyle name="RISKlightBoxed 2 5" xfId="19836"/>
    <cellStyle name="RISKlightBoxed 2 5 10" xfId="19837"/>
    <cellStyle name="RISKlightBoxed 2 5 11" xfId="19838"/>
    <cellStyle name="RISKlightBoxed 2 5 2" xfId="19839"/>
    <cellStyle name="RISKlightBoxed 2 5 2 2" xfId="19840"/>
    <cellStyle name="RISKlightBoxed 2 5 2 3" xfId="19841"/>
    <cellStyle name="RISKlightBoxed 2 5 2 4" xfId="19842"/>
    <cellStyle name="RISKlightBoxed 2 5 3" xfId="19843"/>
    <cellStyle name="RISKlightBoxed 2 5 3 2" xfId="19844"/>
    <cellStyle name="RISKlightBoxed 2 5 3 3" xfId="19845"/>
    <cellStyle name="RISKlightBoxed 2 5 3 4" xfId="19846"/>
    <cellStyle name="RISKlightBoxed 2 5 4" xfId="19847"/>
    <cellStyle name="RISKlightBoxed 2 5 4 2" xfId="19848"/>
    <cellStyle name="RISKlightBoxed 2 5 4 3" xfId="19849"/>
    <cellStyle name="RISKlightBoxed 2 5 4 4" xfId="19850"/>
    <cellStyle name="RISKlightBoxed 2 5 5" xfId="19851"/>
    <cellStyle name="RISKlightBoxed 2 5 5 2" xfId="19852"/>
    <cellStyle name="RISKlightBoxed 2 5 5 3" xfId="19853"/>
    <cellStyle name="RISKlightBoxed 2 5 5 4" xfId="19854"/>
    <cellStyle name="RISKlightBoxed 2 5 6" xfId="19855"/>
    <cellStyle name="RISKlightBoxed 2 5 6 2" xfId="19856"/>
    <cellStyle name="RISKlightBoxed 2 5 6 3" xfId="19857"/>
    <cellStyle name="RISKlightBoxed 2 5 6 4" xfId="19858"/>
    <cellStyle name="RISKlightBoxed 2 5 7" xfId="19859"/>
    <cellStyle name="RISKlightBoxed 2 5 7 2" xfId="19860"/>
    <cellStyle name="RISKlightBoxed 2 5 7 3" xfId="19861"/>
    <cellStyle name="RISKlightBoxed 2 5 7 4" xfId="19862"/>
    <cellStyle name="RISKlightBoxed 2 5 8" xfId="19863"/>
    <cellStyle name="RISKlightBoxed 2 5 8 2" xfId="19864"/>
    <cellStyle name="RISKlightBoxed 2 5 8 3" xfId="19865"/>
    <cellStyle name="RISKlightBoxed 2 5 8 4" xfId="19866"/>
    <cellStyle name="RISKlightBoxed 2 5 9" xfId="19867"/>
    <cellStyle name="RISKlightBoxed 2 5 9 2" xfId="19868"/>
    <cellStyle name="RISKlightBoxed 2 5 9 3" xfId="19869"/>
    <cellStyle name="RISKlightBoxed 2 5 9 4" xfId="19870"/>
    <cellStyle name="RISKlightBoxed 2 6" xfId="19871"/>
    <cellStyle name="RISKlightBoxed 2 6 2" xfId="19872"/>
    <cellStyle name="RISKlightBoxed 2 6 3" xfId="19873"/>
    <cellStyle name="RISKlightBoxed 2 6 4" xfId="19874"/>
    <cellStyle name="RISKlightBoxed 2 7" xfId="19875"/>
    <cellStyle name="RISKlightBoxed 2 7 2" xfId="19876"/>
    <cellStyle name="RISKlightBoxed 2 7 3" xfId="19877"/>
    <cellStyle name="RISKlightBoxed 2 7 4" xfId="19878"/>
    <cellStyle name="RISKlightBoxed 2 8" xfId="19879"/>
    <cellStyle name="RISKlightBoxed 2 8 2" xfId="19880"/>
    <cellStyle name="RISKlightBoxed 2 8 3" xfId="19881"/>
    <cellStyle name="RISKlightBoxed 2 8 4" xfId="19882"/>
    <cellStyle name="RISKlightBoxed 2 9" xfId="19883"/>
    <cellStyle name="RISKlightBoxed 2 9 2" xfId="19884"/>
    <cellStyle name="RISKlightBoxed 2 9 3" xfId="19885"/>
    <cellStyle name="RISKlightBoxed 2 9 4" xfId="19886"/>
    <cellStyle name="RISKlightBoxed 20" xfId="19887"/>
    <cellStyle name="RISKlightBoxed 21" xfId="19888"/>
    <cellStyle name="RISKlightBoxed 3" xfId="19889"/>
    <cellStyle name="RISKlightBoxed 3 10" xfId="19890"/>
    <cellStyle name="RISKlightBoxed 3 10 2" xfId="19891"/>
    <cellStyle name="RISKlightBoxed 3 10 3" xfId="19892"/>
    <cellStyle name="RISKlightBoxed 3 10 4" xfId="19893"/>
    <cellStyle name="RISKlightBoxed 3 11" xfId="19894"/>
    <cellStyle name="RISKlightBoxed 3 11 2" xfId="19895"/>
    <cellStyle name="RISKlightBoxed 3 11 3" xfId="19896"/>
    <cellStyle name="RISKlightBoxed 3 11 4" xfId="19897"/>
    <cellStyle name="RISKlightBoxed 3 12" xfId="19898"/>
    <cellStyle name="RISKlightBoxed 3 13" xfId="19899"/>
    <cellStyle name="RISKlightBoxed 3 14" xfId="19900"/>
    <cellStyle name="RISKlightBoxed 3 2" xfId="19901"/>
    <cellStyle name="RISKlightBoxed 3 2 10" xfId="19902"/>
    <cellStyle name="RISKlightBoxed 3 2 11" xfId="19903"/>
    <cellStyle name="RISKlightBoxed 3 2 12" xfId="19904"/>
    <cellStyle name="RISKlightBoxed 3 2 2" xfId="19905"/>
    <cellStyle name="RISKlightBoxed 3 2 2 10" xfId="19906"/>
    <cellStyle name="RISKlightBoxed 3 2 2 11" xfId="19907"/>
    <cellStyle name="RISKlightBoxed 3 2 2 2" xfId="19908"/>
    <cellStyle name="RISKlightBoxed 3 2 2 2 2" xfId="19909"/>
    <cellStyle name="RISKlightBoxed 3 2 2 2 3" xfId="19910"/>
    <cellStyle name="RISKlightBoxed 3 2 2 2 4" xfId="19911"/>
    <cellStyle name="RISKlightBoxed 3 2 2 3" xfId="19912"/>
    <cellStyle name="RISKlightBoxed 3 2 2 3 2" xfId="19913"/>
    <cellStyle name="RISKlightBoxed 3 2 2 3 3" xfId="19914"/>
    <cellStyle name="RISKlightBoxed 3 2 2 3 4" xfId="19915"/>
    <cellStyle name="RISKlightBoxed 3 2 2 4" xfId="19916"/>
    <cellStyle name="RISKlightBoxed 3 2 2 4 2" xfId="19917"/>
    <cellStyle name="RISKlightBoxed 3 2 2 4 3" xfId="19918"/>
    <cellStyle name="RISKlightBoxed 3 2 2 4 4" xfId="19919"/>
    <cellStyle name="RISKlightBoxed 3 2 2 5" xfId="19920"/>
    <cellStyle name="RISKlightBoxed 3 2 2 5 2" xfId="19921"/>
    <cellStyle name="RISKlightBoxed 3 2 2 5 3" xfId="19922"/>
    <cellStyle name="RISKlightBoxed 3 2 2 5 4" xfId="19923"/>
    <cellStyle name="RISKlightBoxed 3 2 2 6" xfId="19924"/>
    <cellStyle name="RISKlightBoxed 3 2 2 6 2" xfId="19925"/>
    <cellStyle name="RISKlightBoxed 3 2 2 6 3" xfId="19926"/>
    <cellStyle name="RISKlightBoxed 3 2 2 6 4" xfId="19927"/>
    <cellStyle name="RISKlightBoxed 3 2 2 7" xfId="19928"/>
    <cellStyle name="RISKlightBoxed 3 2 2 7 2" xfId="19929"/>
    <cellStyle name="RISKlightBoxed 3 2 2 7 3" xfId="19930"/>
    <cellStyle name="RISKlightBoxed 3 2 2 7 4" xfId="19931"/>
    <cellStyle name="RISKlightBoxed 3 2 2 8" xfId="19932"/>
    <cellStyle name="RISKlightBoxed 3 2 2 8 2" xfId="19933"/>
    <cellStyle name="RISKlightBoxed 3 2 2 8 3" xfId="19934"/>
    <cellStyle name="RISKlightBoxed 3 2 2 8 4" xfId="19935"/>
    <cellStyle name="RISKlightBoxed 3 2 2 9" xfId="19936"/>
    <cellStyle name="RISKlightBoxed 3 2 2 9 2" xfId="19937"/>
    <cellStyle name="RISKlightBoxed 3 2 2 9 3" xfId="19938"/>
    <cellStyle name="RISKlightBoxed 3 2 2 9 4" xfId="19939"/>
    <cellStyle name="RISKlightBoxed 3 2 3" xfId="19940"/>
    <cellStyle name="RISKlightBoxed 3 2 3 2" xfId="19941"/>
    <cellStyle name="RISKlightBoxed 3 2 3 3" xfId="19942"/>
    <cellStyle name="RISKlightBoxed 3 2 3 4" xfId="19943"/>
    <cellStyle name="RISKlightBoxed 3 2 4" xfId="19944"/>
    <cellStyle name="RISKlightBoxed 3 2 4 2" xfId="19945"/>
    <cellStyle name="RISKlightBoxed 3 2 4 3" xfId="19946"/>
    <cellStyle name="RISKlightBoxed 3 2 4 4" xfId="19947"/>
    <cellStyle name="RISKlightBoxed 3 2 5" xfId="19948"/>
    <cellStyle name="RISKlightBoxed 3 2 5 2" xfId="19949"/>
    <cellStyle name="RISKlightBoxed 3 2 5 3" xfId="19950"/>
    <cellStyle name="RISKlightBoxed 3 2 5 4" xfId="19951"/>
    <cellStyle name="RISKlightBoxed 3 2 6" xfId="19952"/>
    <cellStyle name="RISKlightBoxed 3 2 6 2" xfId="19953"/>
    <cellStyle name="RISKlightBoxed 3 2 6 3" xfId="19954"/>
    <cellStyle name="RISKlightBoxed 3 2 6 4" xfId="19955"/>
    <cellStyle name="RISKlightBoxed 3 2 7" xfId="19956"/>
    <cellStyle name="RISKlightBoxed 3 2 7 2" xfId="19957"/>
    <cellStyle name="RISKlightBoxed 3 2 7 3" xfId="19958"/>
    <cellStyle name="RISKlightBoxed 3 2 7 4" xfId="19959"/>
    <cellStyle name="RISKlightBoxed 3 2 8" xfId="19960"/>
    <cellStyle name="RISKlightBoxed 3 2 8 2" xfId="19961"/>
    <cellStyle name="RISKlightBoxed 3 2 8 3" xfId="19962"/>
    <cellStyle name="RISKlightBoxed 3 2 8 4" xfId="19963"/>
    <cellStyle name="RISKlightBoxed 3 2 9" xfId="19964"/>
    <cellStyle name="RISKlightBoxed 3 2 9 2" xfId="19965"/>
    <cellStyle name="RISKlightBoxed 3 2 9 3" xfId="19966"/>
    <cellStyle name="RISKlightBoxed 3 2 9 4" xfId="19967"/>
    <cellStyle name="RISKlightBoxed 3 3" xfId="19968"/>
    <cellStyle name="RISKlightBoxed 3 3 10" xfId="19969"/>
    <cellStyle name="RISKlightBoxed 3 3 11" xfId="19970"/>
    <cellStyle name="RISKlightBoxed 3 3 12" xfId="19971"/>
    <cellStyle name="RISKlightBoxed 3 3 2" xfId="19972"/>
    <cellStyle name="RISKlightBoxed 3 3 2 10" xfId="19973"/>
    <cellStyle name="RISKlightBoxed 3 3 2 11" xfId="19974"/>
    <cellStyle name="RISKlightBoxed 3 3 2 2" xfId="19975"/>
    <cellStyle name="RISKlightBoxed 3 3 2 2 2" xfId="19976"/>
    <cellStyle name="RISKlightBoxed 3 3 2 2 3" xfId="19977"/>
    <cellStyle name="RISKlightBoxed 3 3 2 2 4" xfId="19978"/>
    <cellStyle name="RISKlightBoxed 3 3 2 3" xfId="19979"/>
    <cellStyle name="RISKlightBoxed 3 3 2 3 2" xfId="19980"/>
    <cellStyle name="RISKlightBoxed 3 3 2 3 3" xfId="19981"/>
    <cellStyle name="RISKlightBoxed 3 3 2 3 4" xfId="19982"/>
    <cellStyle name="RISKlightBoxed 3 3 2 4" xfId="19983"/>
    <cellStyle name="RISKlightBoxed 3 3 2 4 2" xfId="19984"/>
    <cellStyle name="RISKlightBoxed 3 3 2 4 3" xfId="19985"/>
    <cellStyle name="RISKlightBoxed 3 3 2 4 4" xfId="19986"/>
    <cellStyle name="RISKlightBoxed 3 3 2 5" xfId="19987"/>
    <cellStyle name="RISKlightBoxed 3 3 2 5 2" xfId="19988"/>
    <cellStyle name="RISKlightBoxed 3 3 2 5 3" xfId="19989"/>
    <cellStyle name="RISKlightBoxed 3 3 2 5 4" xfId="19990"/>
    <cellStyle name="RISKlightBoxed 3 3 2 6" xfId="19991"/>
    <cellStyle name="RISKlightBoxed 3 3 2 6 2" xfId="19992"/>
    <cellStyle name="RISKlightBoxed 3 3 2 6 3" xfId="19993"/>
    <cellStyle name="RISKlightBoxed 3 3 2 6 4" xfId="19994"/>
    <cellStyle name="RISKlightBoxed 3 3 2 7" xfId="19995"/>
    <cellStyle name="RISKlightBoxed 3 3 2 7 2" xfId="19996"/>
    <cellStyle name="RISKlightBoxed 3 3 2 7 3" xfId="19997"/>
    <cellStyle name="RISKlightBoxed 3 3 2 7 4" xfId="19998"/>
    <cellStyle name="RISKlightBoxed 3 3 2 8" xfId="19999"/>
    <cellStyle name="RISKlightBoxed 3 3 2 8 2" xfId="20000"/>
    <cellStyle name="RISKlightBoxed 3 3 2 8 3" xfId="20001"/>
    <cellStyle name="RISKlightBoxed 3 3 2 8 4" xfId="20002"/>
    <cellStyle name="RISKlightBoxed 3 3 2 9" xfId="20003"/>
    <cellStyle name="RISKlightBoxed 3 3 2 9 2" xfId="20004"/>
    <cellStyle name="RISKlightBoxed 3 3 2 9 3" xfId="20005"/>
    <cellStyle name="RISKlightBoxed 3 3 2 9 4" xfId="20006"/>
    <cellStyle name="RISKlightBoxed 3 3 3" xfId="20007"/>
    <cellStyle name="RISKlightBoxed 3 3 3 2" xfId="20008"/>
    <cellStyle name="RISKlightBoxed 3 3 3 3" xfId="20009"/>
    <cellStyle name="RISKlightBoxed 3 3 3 4" xfId="20010"/>
    <cellStyle name="RISKlightBoxed 3 3 4" xfId="20011"/>
    <cellStyle name="RISKlightBoxed 3 3 4 2" xfId="20012"/>
    <cellStyle name="RISKlightBoxed 3 3 4 3" xfId="20013"/>
    <cellStyle name="RISKlightBoxed 3 3 4 4" xfId="20014"/>
    <cellStyle name="RISKlightBoxed 3 3 5" xfId="20015"/>
    <cellStyle name="RISKlightBoxed 3 3 5 2" xfId="20016"/>
    <cellStyle name="RISKlightBoxed 3 3 5 3" xfId="20017"/>
    <cellStyle name="RISKlightBoxed 3 3 5 4" xfId="20018"/>
    <cellStyle name="RISKlightBoxed 3 3 6" xfId="20019"/>
    <cellStyle name="RISKlightBoxed 3 3 6 2" xfId="20020"/>
    <cellStyle name="RISKlightBoxed 3 3 6 3" xfId="20021"/>
    <cellStyle name="RISKlightBoxed 3 3 6 4" xfId="20022"/>
    <cellStyle name="RISKlightBoxed 3 3 7" xfId="20023"/>
    <cellStyle name="RISKlightBoxed 3 3 7 2" xfId="20024"/>
    <cellStyle name="RISKlightBoxed 3 3 7 3" xfId="20025"/>
    <cellStyle name="RISKlightBoxed 3 3 7 4" xfId="20026"/>
    <cellStyle name="RISKlightBoxed 3 3 8" xfId="20027"/>
    <cellStyle name="RISKlightBoxed 3 3 8 2" xfId="20028"/>
    <cellStyle name="RISKlightBoxed 3 3 8 3" xfId="20029"/>
    <cellStyle name="RISKlightBoxed 3 3 8 4" xfId="20030"/>
    <cellStyle name="RISKlightBoxed 3 3 9" xfId="20031"/>
    <cellStyle name="RISKlightBoxed 3 3 9 2" xfId="20032"/>
    <cellStyle name="RISKlightBoxed 3 3 9 3" xfId="20033"/>
    <cellStyle name="RISKlightBoxed 3 3 9 4" xfId="20034"/>
    <cellStyle name="RISKlightBoxed 3 4" xfId="20035"/>
    <cellStyle name="RISKlightBoxed 3 4 10" xfId="20036"/>
    <cellStyle name="RISKlightBoxed 3 4 11" xfId="20037"/>
    <cellStyle name="RISKlightBoxed 3 4 2" xfId="20038"/>
    <cellStyle name="RISKlightBoxed 3 4 2 2" xfId="20039"/>
    <cellStyle name="RISKlightBoxed 3 4 2 3" xfId="20040"/>
    <cellStyle name="RISKlightBoxed 3 4 2 4" xfId="20041"/>
    <cellStyle name="RISKlightBoxed 3 4 3" xfId="20042"/>
    <cellStyle name="RISKlightBoxed 3 4 3 2" xfId="20043"/>
    <cellStyle name="RISKlightBoxed 3 4 3 3" xfId="20044"/>
    <cellStyle name="RISKlightBoxed 3 4 3 4" xfId="20045"/>
    <cellStyle name="RISKlightBoxed 3 4 4" xfId="20046"/>
    <cellStyle name="RISKlightBoxed 3 4 4 2" xfId="20047"/>
    <cellStyle name="RISKlightBoxed 3 4 4 3" xfId="20048"/>
    <cellStyle name="RISKlightBoxed 3 4 4 4" xfId="20049"/>
    <cellStyle name="RISKlightBoxed 3 4 5" xfId="20050"/>
    <cellStyle name="RISKlightBoxed 3 4 5 2" xfId="20051"/>
    <cellStyle name="RISKlightBoxed 3 4 5 3" xfId="20052"/>
    <cellStyle name="RISKlightBoxed 3 4 5 4" xfId="20053"/>
    <cellStyle name="RISKlightBoxed 3 4 6" xfId="20054"/>
    <cellStyle name="RISKlightBoxed 3 4 6 2" xfId="20055"/>
    <cellStyle name="RISKlightBoxed 3 4 6 3" xfId="20056"/>
    <cellStyle name="RISKlightBoxed 3 4 6 4" xfId="20057"/>
    <cellStyle name="RISKlightBoxed 3 4 7" xfId="20058"/>
    <cellStyle name="RISKlightBoxed 3 4 7 2" xfId="20059"/>
    <cellStyle name="RISKlightBoxed 3 4 7 3" xfId="20060"/>
    <cellStyle name="RISKlightBoxed 3 4 7 4" xfId="20061"/>
    <cellStyle name="RISKlightBoxed 3 4 8" xfId="20062"/>
    <cellStyle name="RISKlightBoxed 3 4 8 2" xfId="20063"/>
    <cellStyle name="RISKlightBoxed 3 4 8 3" xfId="20064"/>
    <cellStyle name="RISKlightBoxed 3 4 8 4" xfId="20065"/>
    <cellStyle name="RISKlightBoxed 3 4 9" xfId="20066"/>
    <cellStyle name="RISKlightBoxed 3 4 9 2" xfId="20067"/>
    <cellStyle name="RISKlightBoxed 3 4 9 3" xfId="20068"/>
    <cellStyle name="RISKlightBoxed 3 4 9 4" xfId="20069"/>
    <cellStyle name="RISKlightBoxed 3 5" xfId="20070"/>
    <cellStyle name="RISKlightBoxed 3 5 2" xfId="20071"/>
    <cellStyle name="RISKlightBoxed 3 5 3" xfId="20072"/>
    <cellStyle name="RISKlightBoxed 3 5 4" xfId="20073"/>
    <cellStyle name="RISKlightBoxed 3 6" xfId="20074"/>
    <cellStyle name="RISKlightBoxed 3 6 2" xfId="20075"/>
    <cellStyle name="RISKlightBoxed 3 6 3" xfId="20076"/>
    <cellStyle name="RISKlightBoxed 3 6 4" xfId="20077"/>
    <cellStyle name="RISKlightBoxed 3 7" xfId="20078"/>
    <cellStyle name="RISKlightBoxed 3 7 2" xfId="20079"/>
    <cellStyle name="RISKlightBoxed 3 7 3" xfId="20080"/>
    <cellStyle name="RISKlightBoxed 3 7 4" xfId="20081"/>
    <cellStyle name="RISKlightBoxed 3 8" xfId="20082"/>
    <cellStyle name="RISKlightBoxed 3 8 2" xfId="20083"/>
    <cellStyle name="RISKlightBoxed 3 8 3" xfId="20084"/>
    <cellStyle name="RISKlightBoxed 3 8 4" xfId="20085"/>
    <cellStyle name="RISKlightBoxed 3 9" xfId="20086"/>
    <cellStyle name="RISKlightBoxed 3 9 2" xfId="20087"/>
    <cellStyle name="RISKlightBoxed 3 9 3" xfId="20088"/>
    <cellStyle name="RISKlightBoxed 3 9 4" xfId="20089"/>
    <cellStyle name="RISKlightBoxed 4" xfId="20090"/>
    <cellStyle name="RISKlightBoxed 4 10" xfId="20091"/>
    <cellStyle name="RISKlightBoxed 4 10 2" xfId="20092"/>
    <cellStyle name="RISKlightBoxed 4 10 3" xfId="20093"/>
    <cellStyle name="RISKlightBoxed 4 10 4" xfId="20094"/>
    <cellStyle name="RISKlightBoxed 4 11" xfId="20095"/>
    <cellStyle name="RISKlightBoxed 4 11 2" xfId="20096"/>
    <cellStyle name="RISKlightBoxed 4 11 3" xfId="20097"/>
    <cellStyle name="RISKlightBoxed 4 11 4" xfId="20098"/>
    <cellStyle name="RISKlightBoxed 4 12" xfId="20099"/>
    <cellStyle name="RISKlightBoxed 4 13" xfId="20100"/>
    <cellStyle name="RISKlightBoxed 4 14" xfId="20101"/>
    <cellStyle name="RISKlightBoxed 4 2" xfId="20102"/>
    <cellStyle name="RISKlightBoxed 4 2 10" xfId="20103"/>
    <cellStyle name="RISKlightBoxed 4 2 11" xfId="20104"/>
    <cellStyle name="RISKlightBoxed 4 2 12" xfId="20105"/>
    <cellStyle name="RISKlightBoxed 4 2 2" xfId="20106"/>
    <cellStyle name="RISKlightBoxed 4 2 2 10" xfId="20107"/>
    <cellStyle name="RISKlightBoxed 4 2 2 11" xfId="20108"/>
    <cellStyle name="RISKlightBoxed 4 2 2 2" xfId="20109"/>
    <cellStyle name="RISKlightBoxed 4 2 2 2 2" xfId="20110"/>
    <cellStyle name="RISKlightBoxed 4 2 2 2 3" xfId="20111"/>
    <cellStyle name="RISKlightBoxed 4 2 2 2 4" xfId="20112"/>
    <cellStyle name="RISKlightBoxed 4 2 2 3" xfId="20113"/>
    <cellStyle name="RISKlightBoxed 4 2 2 3 2" xfId="20114"/>
    <cellStyle name="RISKlightBoxed 4 2 2 3 3" xfId="20115"/>
    <cellStyle name="RISKlightBoxed 4 2 2 3 4" xfId="20116"/>
    <cellStyle name="RISKlightBoxed 4 2 2 4" xfId="20117"/>
    <cellStyle name="RISKlightBoxed 4 2 2 4 2" xfId="20118"/>
    <cellStyle name="RISKlightBoxed 4 2 2 4 3" xfId="20119"/>
    <cellStyle name="RISKlightBoxed 4 2 2 4 4" xfId="20120"/>
    <cellStyle name="RISKlightBoxed 4 2 2 5" xfId="20121"/>
    <cellStyle name="RISKlightBoxed 4 2 2 5 2" xfId="20122"/>
    <cellStyle name="RISKlightBoxed 4 2 2 5 3" xfId="20123"/>
    <cellStyle name="RISKlightBoxed 4 2 2 5 4" xfId="20124"/>
    <cellStyle name="RISKlightBoxed 4 2 2 6" xfId="20125"/>
    <cellStyle name="RISKlightBoxed 4 2 2 6 2" xfId="20126"/>
    <cellStyle name="RISKlightBoxed 4 2 2 6 3" xfId="20127"/>
    <cellStyle name="RISKlightBoxed 4 2 2 6 4" xfId="20128"/>
    <cellStyle name="RISKlightBoxed 4 2 2 7" xfId="20129"/>
    <cellStyle name="RISKlightBoxed 4 2 2 7 2" xfId="20130"/>
    <cellStyle name="RISKlightBoxed 4 2 2 7 3" xfId="20131"/>
    <cellStyle name="RISKlightBoxed 4 2 2 7 4" xfId="20132"/>
    <cellStyle name="RISKlightBoxed 4 2 2 8" xfId="20133"/>
    <cellStyle name="RISKlightBoxed 4 2 2 8 2" xfId="20134"/>
    <cellStyle name="RISKlightBoxed 4 2 2 8 3" xfId="20135"/>
    <cellStyle name="RISKlightBoxed 4 2 2 8 4" xfId="20136"/>
    <cellStyle name="RISKlightBoxed 4 2 2 9" xfId="20137"/>
    <cellStyle name="RISKlightBoxed 4 2 2 9 2" xfId="20138"/>
    <cellStyle name="RISKlightBoxed 4 2 2 9 3" xfId="20139"/>
    <cellStyle name="RISKlightBoxed 4 2 2 9 4" xfId="20140"/>
    <cellStyle name="RISKlightBoxed 4 2 3" xfId="20141"/>
    <cellStyle name="RISKlightBoxed 4 2 3 2" xfId="20142"/>
    <cellStyle name="RISKlightBoxed 4 2 3 3" xfId="20143"/>
    <cellStyle name="RISKlightBoxed 4 2 3 4" xfId="20144"/>
    <cellStyle name="RISKlightBoxed 4 2 4" xfId="20145"/>
    <cellStyle name="RISKlightBoxed 4 2 4 2" xfId="20146"/>
    <cellStyle name="RISKlightBoxed 4 2 4 3" xfId="20147"/>
    <cellStyle name="RISKlightBoxed 4 2 4 4" xfId="20148"/>
    <cellStyle name="RISKlightBoxed 4 2 5" xfId="20149"/>
    <cellStyle name="RISKlightBoxed 4 2 5 2" xfId="20150"/>
    <cellStyle name="RISKlightBoxed 4 2 5 3" xfId="20151"/>
    <cellStyle name="RISKlightBoxed 4 2 5 4" xfId="20152"/>
    <cellStyle name="RISKlightBoxed 4 2 6" xfId="20153"/>
    <cellStyle name="RISKlightBoxed 4 2 6 2" xfId="20154"/>
    <cellStyle name="RISKlightBoxed 4 2 6 3" xfId="20155"/>
    <cellStyle name="RISKlightBoxed 4 2 6 4" xfId="20156"/>
    <cellStyle name="RISKlightBoxed 4 2 7" xfId="20157"/>
    <cellStyle name="RISKlightBoxed 4 2 7 2" xfId="20158"/>
    <cellStyle name="RISKlightBoxed 4 2 7 3" xfId="20159"/>
    <cellStyle name="RISKlightBoxed 4 2 7 4" xfId="20160"/>
    <cellStyle name="RISKlightBoxed 4 2 8" xfId="20161"/>
    <cellStyle name="RISKlightBoxed 4 2 8 2" xfId="20162"/>
    <cellStyle name="RISKlightBoxed 4 2 8 3" xfId="20163"/>
    <cellStyle name="RISKlightBoxed 4 2 8 4" xfId="20164"/>
    <cellStyle name="RISKlightBoxed 4 2 9" xfId="20165"/>
    <cellStyle name="RISKlightBoxed 4 2 9 2" xfId="20166"/>
    <cellStyle name="RISKlightBoxed 4 2 9 3" xfId="20167"/>
    <cellStyle name="RISKlightBoxed 4 2 9 4" xfId="20168"/>
    <cellStyle name="RISKlightBoxed 4 3" xfId="20169"/>
    <cellStyle name="RISKlightBoxed 4 3 10" xfId="20170"/>
    <cellStyle name="RISKlightBoxed 4 3 11" xfId="20171"/>
    <cellStyle name="RISKlightBoxed 4 3 12" xfId="20172"/>
    <cellStyle name="RISKlightBoxed 4 3 2" xfId="20173"/>
    <cellStyle name="RISKlightBoxed 4 3 2 10" xfId="20174"/>
    <cellStyle name="RISKlightBoxed 4 3 2 11" xfId="20175"/>
    <cellStyle name="RISKlightBoxed 4 3 2 2" xfId="20176"/>
    <cellStyle name="RISKlightBoxed 4 3 2 2 2" xfId="20177"/>
    <cellStyle name="RISKlightBoxed 4 3 2 2 3" xfId="20178"/>
    <cellStyle name="RISKlightBoxed 4 3 2 2 4" xfId="20179"/>
    <cellStyle name="RISKlightBoxed 4 3 2 3" xfId="20180"/>
    <cellStyle name="RISKlightBoxed 4 3 2 3 2" xfId="20181"/>
    <cellStyle name="RISKlightBoxed 4 3 2 3 3" xfId="20182"/>
    <cellStyle name="RISKlightBoxed 4 3 2 3 4" xfId="20183"/>
    <cellStyle name="RISKlightBoxed 4 3 2 4" xfId="20184"/>
    <cellStyle name="RISKlightBoxed 4 3 2 4 2" xfId="20185"/>
    <cellStyle name="RISKlightBoxed 4 3 2 4 3" xfId="20186"/>
    <cellStyle name="RISKlightBoxed 4 3 2 4 4" xfId="20187"/>
    <cellStyle name="RISKlightBoxed 4 3 2 5" xfId="20188"/>
    <cellStyle name="RISKlightBoxed 4 3 2 5 2" xfId="20189"/>
    <cellStyle name="RISKlightBoxed 4 3 2 5 3" xfId="20190"/>
    <cellStyle name="RISKlightBoxed 4 3 2 5 4" xfId="20191"/>
    <cellStyle name="RISKlightBoxed 4 3 2 6" xfId="20192"/>
    <cellStyle name="RISKlightBoxed 4 3 2 6 2" xfId="20193"/>
    <cellStyle name="RISKlightBoxed 4 3 2 6 3" xfId="20194"/>
    <cellStyle name="RISKlightBoxed 4 3 2 6 4" xfId="20195"/>
    <cellStyle name="RISKlightBoxed 4 3 2 7" xfId="20196"/>
    <cellStyle name="RISKlightBoxed 4 3 2 7 2" xfId="20197"/>
    <cellStyle name="RISKlightBoxed 4 3 2 7 3" xfId="20198"/>
    <cellStyle name="RISKlightBoxed 4 3 2 7 4" xfId="20199"/>
    <cellStyle name="RISKlightBoxed 4 3 2 8" xfId="20200"/>
    <cellStyle name="RISKlightBoxed 4 3 2 8 2" xfId="20201"/>
    <cellStyle name="RISKlightBoxed 4 3 2 8 3" xfId="20202"/>
    <cellStyle name="RISKlightBoxed 4 3 2 8 4" xfId="20203"/>
    <cellStyle name="RISKlightBoxed 4 3 2 9" xfId="20204"/>
    <cellStyle name="RISKlightBoxed 4 3 2 9 2" xfId="20205"/>
    <cellStyle name="RISKlightBoxed 4 3 2 9 3" xfId="20206"/>
    <cellStyle name="RISKlightBoxed 4 3 2 9 4" xfId="20207"/>
    <cellStyle name="RISKlightBoxed 4 3 3" xfId="20208"/>
    <cellStyle name="RISKlightBoxed 4 3 3 2" xfId="20209"/>
    <cellStyle name="RISKlightBoxed 4 3 3 3" xfId="20210"/>
    <cellStyle name="RISKlightBoxed 4 3 3 4" xfId="20211"/>
    <cellStyle name="RISKlightBoxed 4 3 4" xfId="20212"/>
    <cellStyle name="RISKlightBoxed 4 3 4 2" xfId="20213"/>
    <cellStyle name="RISKlightBoxed 4 3 4 3" xfId="20214"/>
    <cellStyle name="RISKlightBoxed 4 3 4 4" xfId="20215"/>
    <cellStyle name="RISKlightBoxed 4 3 5" xfId="20216"/>
    <cellStyle name="RISKlightBoxed 4 3 5 2" xfId="20217"/>
    <cellStyle name="RISKlightBoxed 4 3 5 3" xfId="20218"/>
    <cellStyle name="RISKlightBoxed 4 3 5 4" xfId="20219"/>
    <cellStyle name="RISKlightBoxed 4 3 6" xfId="20220"/>
    <cellStyle name="RISKlightBoxed 4 3 6 2" xfId="20221"/>
    <cellStyle name="RISKlightBoxed 4 3 6 3" xfId="20222"/>
    <cellStyle name="RISKlightBoxed 4 3 6 4" xfId="20223"/>
    <cellStyle name="RISKlightBoxed 4 3 7" xfId="20224"/>
    <cellStyle name="RISKlightBoxed 4 3 7 2" xfId="20225"/>
    <cellStyle name="RISKlightBoxed 4 3 7 3" xfId="20226"/>
    <cellStyle name="RISKlightBoxed 4 3 7 4" xfId="20227"/>
    <cellStyle name="RISKlightBoxed 4 3 8" xfId="20228"/>
    <cellStyle name="RISKlightBoxed 4 3 8 2" xfId="20229"/>
    <cellStyle name="RISKlightBoxed 4 3 8 3" xfId="20230"/>
    <cellStyle name="RISKlightBoxed 4 3 8 4" xfId="20231"/>
    <cellStyle name="RISKlightBoxed 4 3 9" xfId="20232"/>
    <cellStyle name="RISKlightBoxed 4 3 9 2" xfId="20233"/>
    <cellStyle name="RISKlightBoxed 4 3 9 3" xfId="20234"/>
    <cellStyle name="RISKlightBoxed 4 3 9 4" xfId="20235"/>
    <cellStyle name="RISKlightBoxed 4 4" xfId="20236"/>
    <cellStyle name="RISKlightBoxed 4 4 10" xfId="20237"/>
    <cellStyle name="RISKlightBoxed 4 4 11" xfId="20238"/>
    <cellStyle name="RISKlightBoxed 4 4 2" xfId="20239"/>
    <cellStyle name="RISKlightBoxed 4 4 2 2" xfId="20240"/>
    <cellStyle name="RISKlightBoxed 4 4 2 3" xfId="20241"/>
    <cellStyle name="RISKlightBoxed 4 4 2 4" xfId="20242"/>
    <cellStyle name="RISKlightBoxed 4 4 3" xfId="20243"/>
    <cellStyle name="RISKlightBoxed 4 4 3 2" xfId="20244"/>
    <cellStyle name="RISKlightBoxed 4 4 3 3" xfId="20245"/>
    <cellStyle name="RISKlightBoxed 4 4 3 4" xfId="20246"/>
    <cellStyle name="RISKlightBoxed 4 4 4" xfId="20247"/>
    <cellStyle name="RISKlightBoxed 4 4 4 2" xfId="20248"/>
    <cellStyle name="RISKlightBoxed 4 4 4 3" xfId="20249"/>
    <cellStyle name="RISKlightBoxed 4 4 4 4" xfId="20250"/>
    <cellStyle name="RISKlightBoxed 4 4 5" xfId="20251"/>
    <cellStyle name="RISKlightBoxed 4 4 5 2" xfId="20252"/>
    <cellStyle name="RISKlightBoxed 4 4 5 3" xfId="20253"/>
    <cellStyle name="RISKlightBoxed 4 4 5 4" xfId="20254"/>
    <cellStyle name="RISKlightBoxed 4 4 6" xfId="20255"/>
    <cellStyle name="RISKlightBoxed 4 4 6 2" xfId="20256"/>
    <cellStyle name="RISKlightBoxed 4 4 6 3" xfId="20257"/>
    <cellStyle name="RISKlightBoxed 4 4 6 4" xfId="20258"/>
    <cellStyle name="RISKlightBoxed 4 4 7" xfId="20259"/>
    <cellStyle name="RISKlightBoxed 4 4 7 2" xfId="20260"/>
    <cellStyle name="RISKlightBoxed 4 4 7 3" xfId="20261"/>
    <cellStyle name="RISKlightBoxed 4 4 7 4" xfId="20262"/>
    <cellStyle name="RISKlightBoxed 4 4 8" xfId="20263"/>
    <cellStyle name="RISKlightBoxed 4 4 8 2" xfId="20264"/>
    <cellStyle name="RISKlightBoxed 4 4 8 3" xfId="20265"/>
    <cellStyle name="RISKlightBoxed 4 4 8 4" xfId="20266"/>
    <cellStyle name="RISKlightBoxed 4 4 9" xfId="20267"/>
    <cellStyle name="RISKlightBoxed 4 4 9 2" xfId="20268"/>
    <cellStyle name="RISKlightBoxed 4 4 9 3" xfId="20269"/>
    <cellStyle name="RISKlightBoxed 4 4 9 4" xfId="20270"/>
    <cellStyle name="RISKlightBoxed 4 5" xfId="20271"/>
    <cellStyle name="RISKlightBoxed 4 5 2" xfId="20272"/>
    <cellStyle name="RISKlightBoxed 4 5 3" xfId="20273"/>
    <cellStyle name="RISKlightBoxed 4 5 4" xfId="20274"/>
    <cellStyle name="RISKlightBoxed 4 6" xfId="20275"/>
    <cellStyle name="RISKlightBoxed 4 6 2" xfId="20276"/>
    <cellStyle name="RISKlightBoxed 4 6 3" xfId="20277"/>
    <cellStyle name="RISKlightBoxed 4 6 4" xfId="20278"/>
    <cellStyle name="RISKlightBoxed 4 7" xfId="20279"/>
    <cellStyle name="RISKlightBoxed 4 7 2" xfId="20280"/>
    <cellStyle name="RISKlightBoxed 4 7 3" xfId="20281"/>
    <cellStyle name="RISKlightBoxed 4 7 4" xfId="20282"/>
    <cellStyle name="RISKlightBoxed 4 8" xfId="20283"/>
    <cellStyle name="RISKlightBoxed 4 8 2" xfId="20284"/>
    <cellStyle name="RISKlightBoxed 4 8 3" xfId="20285"/>
    <cellStyle name="RISKlightBoxed 4 8 4" xfId="20286"/>
    <cellStyle name="RISKlightBoxed 4 9" xfId="20287"/>
    <cellStyle name="RISKlightBoxed 4 9 2" xfId="20288"/>
    <cellStyle name="RISKlightBoxed 4 9 3" xfId="20289"/>
    <cellStyle name="RISKlightBoxed 4 9 4" xfId="20290"/>
    <cellStyle name="RISKlightBoxed 5" xfId="20291"/>
    <cellStyle name="RISKlightBoxed 5 10" xfId="20292"/>
    <cellStyle name="RISKlightBoxed 5 10 2" xfId="20293"/>
    <cellStyle name="RISKlightBoxed 5 10 3" xfId="20294"/>
    <cellStyle name="RISKlightBoxed 5 10 4" xfId="20295"/>
    <cellStyle name="RISKlightBoxed 5 11" xfId="20296"/>
    <cellStyle name="RISKlightBoxed 5 11 2" xfId="20297"/>
    <cellStyle name="RISKlightBoxed 5 11 3" xfId="20298"/>
    <cellStyle name="RISKlightBoxed 5 11 4" xfId="20299"/>
    <cellStyle name="RISKlightBoxed 5 12" xfId="20300"/>
    <cellStyle name="RISKlightBoxed 5 13" xfId="20301"/>
    <cellStyle name="RISKlightBoxed 5 14" xfId="20302"/>
    <cellStyle name="RISKlightBoxed 5 2" xfId="20303"/>
    <cellStyle name="RISKlightBoxed 5 2 10" xfId="20304"/>
    <cellStyle name="RISKlightBoxed 5 2 11" xfId="20305"/>
    <cellStyle name="RISKlightBoxed 5 2 12" xfId="20306"/>
    <cellStyle name="RISKlightBoxed 5 2 2" xfId="20307"/>
    <cellStyle name="RISKlightBoxed 5 2 2 10" xfId="20308"/>
    <cellStyle name="RISKlightBoxed 5 2 2 11" xfId="20309"/>
    <cellStyle name="RISKlightBoxed 5 2 2 2" xfId="20310"/>
    <cellStyle name="RISKlightBoxed 5 2 2 2 2" xfId="20311"/>
    <cellStyle name="RISKlightBoxed 5 2 2 2 3" xfId="20312"/>
    <cellStyle name="RISKlightBoxed 5 2 2 2 4" xfId="20313"/>
    <cellStyle name="RISKlightBoxed 5 2 2 3" xfId="20314"/>
    <cellStyle name="RISKlightBoxed 5 2 2 3 2" xfId="20315"/>
    <cellStyle name="RISKlightBoxed 5 2 2 3 3" xfId="20316"/>
    <cellStyle name="RISKlightBoxed 5 2 2 3 4" xfId="20317"/>
    <cellStyle name="RISKlightBoxed 5 2 2 4" xfId="20318"/>
    <cellStyle name="RISKlightBoxed 5 2 2 4 2" xfId="20319"/>
    <cellStyle name="RISKlightBoxed 5 2 2 4 3" xfId="20320"/>
    <cellStyle name="RISKlightBoxed 5 2 2 4 4" xfId="20321"/>
    <cellStyle name="RISKlightBoxed 5 2 2 5" xfId="20322"/>
    <cellStyle name="RISKlightBoxed 5 2 2 5 2" xfId="20323"/>
    <cellStyle name="RISKlightBoxed 5 2 2 5 3" xfId="20324"/>
    <cellStyle name="RISKlightBoxed 5 2 2 5 4" xfId="20325"/>
    <cellStyle name="RISKlightBoxed 5 2 2 6" xfId="20326"/>
    <cellStyle name="RISKlightBoxed 5 2 2 6 2" xfId="20327"/>
    <cellStyle name="RISKlightBoxed 5 2 2 6 3" xfId="20328"/>
    <cellStyle name="RISKlightBoxed 5 2 2 6 4" xfId="20329"/>
    <cellStyle name="RISKlightBoxed 5 2 2 7" xfId="20330"/>
    <cellStyle name="RISKlightBoxed 5 2 2 7 2" xfId="20331"/>
    <cellStyle name="RISKlightBoxed 5 2 2 7 3" xfId="20332"/>
    <cellStyle name="RISKlightBoxed 5 2 2 7 4" xfId="20333"/>
    <cellStyle name="RISKlightBoxed 5 2 2 8" xfId="20334"/>
    <cellStyle name="RISKlightBoxed 5 2 2 8 2" xfId="20335"/>
    <cellStyle name="RISKlightBoxed 5 2 2 8 3" xfId="20336"/>
    <cellStyle name="RISKlightBoxed 5 2 2 8 4" xfId="20337"/>
    <cellStyle name="RISKlightBoxed 5 2 2 9" xfId="20338"/>
    <cellStyle name="RISKlightBoxed 5 2 2 9 2" xfId="20339"/>
    <cellStyle name="RISKlightBoxed 5 2 2 9 3" xfId="20340"/>
    <cellStyle name="RISKlightBoxed 5 2 2 9 4" xfId="20341"/>
    <cellStyle name="RISKlightBoxed 5 2 3" xfId="20342"/>
    <cellStyle name="RISKlightBoxed 5 2 3 2" xfId="20343"/>
    <cellStyle name="RISKlightBoxed 5 2 3 3" xfId="20344"/>
    <cellStyle name="RISKlightBoxed 5 2 3 4" xfId="20345"/>
    <cellStyle name="RISKlightBoxed 5 2 4" xfId="20346"/>
    <cellStyle name="RISKlightBoxed 5 2 4 2" xfId="20347"/>
    <cellStyle name="RISKlightBoxed 5 2 4 3" xfId="20348"/>
    <cellStyle name="RISKlightBoxed 5 2 4 4" xfId="20349"/>
    <cellStyle name="RISKlightBoxed 5 2 5" xfId="20350"/>
    <cellStyle name="RISKlightBoxed 5 2 5 2" xfId="20351"/>
    <cellStyle name="RISKlightBoxed 5 2 5 3" xfId="20352"/>
    <cellStyle name="RISKlightBoxed 5 2 5 4" xfId="20353"/>
    <cellStyle name="RISKlightBoxed 5 2 6" xfId="20354"/>
    <cellStyle name="RISKlightBoxed 5 2 6 2" xfId="20355"/>
    <cellStyle name="RISKlightBoxed 5 2 6 3" xfId="20356"/>
    <cellStyle name="RISKlightBoxed 5 2 6 4" xfId="20357"/>
    <cellStyle name="RISKlightBoxed 5 2 7" xfId="20358"/>
    <cellStyle name="RISKlightBoxed 5 2 7 2" xfId="20359"/>
    <cellStyle name="RISKlightBoxed 5 2 7 3" xfId="20360"/>
    <cellStyle name="RISKlightBoxed 5 2 7 4" xfId="20361"/>
    <cellStyle name="RISKlightBoxed 5 2 8" xfId="20362"/>
    <cellStyle name="RISKlightBoxed 5 2 8 2" xfId="20363"/>
    <cellStyle name="RISKlightBoxed 5 2 8 3" xfId="20364"/>
    <cellStyle name="RISKlightBoxed 5 2 8 4" xfId="20365"/>
    <cellStyle name="RISKlightBoxed 5 2 9" xfId="20366"/>
    <cellStyle name="RISKlightBoxed 5 2 9 2" xfId="20367"/>
    <cellStyle name="RISKlightBoxed 5 2 9 3" xfId="20368"/>
    <cellStyle name="RISKlightBoxed 5 2 9 4" xfId="20369"/>
    <cellStyle name="RISKlightBoxed 5 3" xfId="20370"/>
    <cellStyle name="RISKlightBoxed 5 3 10" xfId="20371"/>
    <cellStyle name="RISKlightBoxed 5 3 11" xfId="20372"/>
    <cellStyle name="RISKlightBoxed 5 3 12" xfId="20373"/>
    <cellStyle name="RISKlightBoxed 5 3 2" xfId="20374"/>
    <cellStyle name="RISKlightBoxed 5 3 2 10" xfId="20375"/>
    <cellStyle name="RISKlightBoxed 5 3 2 11" xfId="20376"/>
    <cellStyle name="RISKlightBoxed 5 3 2 2" xfId="20377"/>
    <cellStyle name="RISKlightBoxed 5 3 2 2 2" xfId="20378"/>
    <cellStyle name="RISKlightBoxed 5 3 2 2 3" xfId="20379"/>
    <cellStyle name="RISKlightBoxed 5 3 2 2 4" xfId="20380"/>
    <cellStyle name="RISKlightBoxed 5 3 2 3" xfId="20381"/>
    <cellStyle name="RISKlightBoxed 5 3 2 3 2" xfId="20382"/>
    <cellStyle name="RISKlightBoxed 5 3 2 3 3" xfId="20383"/>
    <cellStyle name="RISKlightBoxed 5 3 2 3 4" xfId="20384"/>
    <cellStyle name="RISKlightBoxed 5 3 2 4" xfId="20385"/>
    <cellStyle name="RISKlightBoxed 5 3 2 4 2" xfId="20386"/>
    <cellStyle name="RISKlightBoxed 5 3 2 4 3" xfId="20387"/>
    <cellStyle name="RISKlightBoxed 5 3 2 4 4" xfId="20388"/>
    <cellStyle name="RISKlightBoxed 5 3 2 5" xfId="20389"/>
    <cellStyle name="RISKlightBoxed 5 3 2 5 2" xfId="20390"/>
    <cellStyle name="RISKlightBoxed 5 3 2 5 3" xfId="20391"/>
    <cellStyle name="RISKlightBoxed 5 3 2 5 4" xfId="20392"/>
    <cellStyle name="RISKlightBoxed 5 3 2 6" xfId="20393"/>
    <cellStyle name="RISKlightBoxed 5 3 2 6 2" xfId="20394"/>
    <cellStyle name="RISKlightBoxed 5 3 2 6 3" xfId="20395"/>
    <cellStyle name="RISKlightBoxed 5 3 2 6 4" xfId="20396"/>
    <cellStyle name="RISKlightBoxed 5 3 2 7" xfId="20397"/>
    <cellStyle name="RISKlightBoxed 5 3 2 7 2" xfId="20398"/>
    <cellStyle name="RISKlightBoxed 5 3 2 7 3" xfId="20399"/>
    <cellStyle name="RISKlightBoxed 5 3 2 7 4" xfId="20400"/>
    <cellStyle name="RISKlightBoxed 5 3 2 8" xfId="20401"/>
    <cellStyle name="RISKlightBoxed 5 3 2 8 2" xfId="20402"/>
    <cellStyle name="RISKlightBoxed 5 3 2 8 3" xfId="20403"/>
    <cellStyle name="RISKlightBoxed 5 3 2 8 4" xfId="20404"/>
    <cellStyle name="RISKlightBoxed 5 3 2 9" xfId="20405"/>
    <cellStyle name="RISKlightBoxed 5 3 2 9 2" xfId="20406"/>
    <cellStyle name="RISKlightBoxed 5 3 2 9 3" xfId="20407"/>
    <cellStyle name="RISKlightBoxed 5 3 2 9 4" xfId="20408"/>
    <cellStyle name="RISKlightBoxed 5 3 3" xfId="20409"/>
    <cellStyle name="RISKlightBoxed 5 3 3 2" xfId="20410"/>
    <cellStyle name="RISKlightBoxed 5 3 3 3" xfId="20411"/>
    <cellStyle name="RISKlightBoxed 5 3 3 4" xfId="20412"/>
    <cellStyle name="RISKlightBoxed 5 3 4" xfId="20413"/>
    <cellStyle name="RISKlightBoxed 5 3 4 2" xfId="20414"/>
    <cellStyle name="RISKlightBoxed 5 3 4 3" xfId="20415"/>
    <cellStyle name="RISKlightBoxed 5 3 4 4" xfId="20416"/>
    <cellStyle name="RISKlightBoxed 5 3 5" xfId="20417"/>
    <cellStyle name="RISKlightBoxed 5 3 5 2" xfId="20418"/>
    <cellStyle name="RISKlightBoxed 5 3 5 3" xfId="20419"/>
    <cellStyle name="RISKlightBoxed 5 3 5 4" xfId="20420"/>
    <cellStyle name="RISKlightBoxed 5 3 6" xfId="20421"/>
    <cellStyle name="RISKlightBoxed 5 3 6 2" xfId="20422"/>
    <cellStyle name="RISKlightBoxed 5 3 6 3" xfId="20423"/>
    <cellStyle name="RISKlightBoxed 5 3 6 4" xfId="20424"/>
    <cellStyle name="RISKlightBoxed 5 3 7" xfId="20425"/>
    <cellStyle name="RISKlightBoxed 5 3 7 2" xfId="20426"/>
    <cellStyle name="RISKlightBoxed 5 3 7 3" xfId="20427"/>
    <cellStyle name="RISKlightBoxed 5 3 7 4" xfId="20428"/>
    <cellStyle name="RISKlightBoxed 5 3 8" xfId="20429"/>
    <cellStyle name="RISKlightBoxed 5 3 8 2" xfId="20430"/>
    <cellStyle name="RISKlightBoxed 5 3 8 3" xfId="20431"/>
    <cellStyle name="RISKlightBoxed 5 3 8 4" xfId="20432"/>
    <cellStyle name="RISKlightBoxed 5 3 9" xfId="20433"/>
    <cellStyle name="RISKlightBoxed 5 3 9 2" xfId="20434"/>
    <cellStyle name="RISKlightBoxed 5 3 9 3" xfId="20435"/>
    <cellStyle name="RISKlightBoxed 5 3 9 4" xfId="20436"/>
    <cellStyle name="RISKlightBoxed 5 4" xfId="20437"/>
    <cellStyle name="RISKlightBoxed 5 4 10" xfId="20438"/>
    <cellStyle name="RISKlightBoxed 5 4 11" xfId="20439"/>
    <cellStyle name="RISKlightBoxed 5 4 2" xfId="20440"/>
    <cellStyle name="RISKlightBoxed 5 4 2 2" xfId="20441"/>
    <cellStyle name="RISKlightBoxed 5 4 2 3" xfId="20442"/>
    <cellStyle name="RISKlightBoxed 5 4 2 4" xfId="20443"/>
    <cellStyle name="RISKlightBoxed 5 4 3" xfId="20444"/>
    <cellStyle name="RISKlightBoxed 5 4 3 2" xfId="20445"/>
    <cellStyle name="RISKlightBoxed 5 4 3 3" xfId="20446"/>
    <cellStyle name="RISKlightBoxed 5 4 3 4" xfId="20447"/>
    <cellStyle name="RISKlightBoxed 5 4 4" xfId="20448"/>
    <cellStyle name="RISKlightBoxed 5 4 4 2" xfId="20449"/>
    <cellStyle name="RISKlightBoxed 5 4 4 3" xfId="20450"/>
    <cellStyle name="RISKlightBoxed 5 4 4 4" xfId="20451"/>
    <cellStyle name="RISKlightBoxed 5 4 5" xfId="20452"/>
    <cellStyle name="RISKlightBoxed 5 4 5 2" xfId="20453"/>
    <cellStyle name="RISKlightBoxed 5 4 5 3" xfId="20454"/>
    <cellStyle name="RISKlightBoxed 5 4 5 4" xfId="20455"/>
    <cellStyle name="RISKlightBoxed 5 4 6" xfId="20456"/>
    <cellStyle name="RISKlightBoxed 5 4 6 2" xfId="20457"/>
    <cellStyle name="RISKlightBoxed 5 4 6 3" xfId="20458"/>
    <cellStyle name="RISKlightBoxed 5 4 6 4" xfId="20459"/>
    <cellStyle name="RISKlightBoxed 5 4 7" xfId="20460"/>
    <cellStyle name="RISKlightBoxed 5 4 7 2" xfId="20461"/>
    <cellStyle name="RISKlightBoxed 5 4 7 3" xfId="20462"/>
    <cellStyle name="RISKlightBoxed 5 4 7 4" xfId="20463"/>
    <cellStyle name="RISKlightBoxed 5 4 8" xfId="20464"/>
    <cellStyle name="RISKlightBoxed 5 4 8 2" xfId="20465"/>
    <cellStyle name="RISKlightBoxed 5 4 8 3" xfId="20466"/>
    <cellStyle name="RISKlightBoxed 5 4 8 4" xfId="20467"/>
    <cellStyle name="RISKlightBoxed 5 4 9" xfId="20468"/>
    <cellStyle name="RISKlightBoxed 5 4 9 2" xfId="20469"/>
    <cellStyle name="RISKlightBoxed 5 4 9 3" xfId="20470"/>
    <cellStyle name="RISKlightBoxed 5 4 9 4" xfId="20471"/>
    <cellStyle name="RISKlightBoxed 5 5" xfId="20472"/>
    <cellStyle name="RISKlightBoxed 5 5 2" xfId="20473"/>
    <cellStyle name="RISKlightBoxed 5 5 3" xfId="20474"/>
    <cellStyle name="RISKlightBoxed 5 5 4" xfId="20475"/>
    <cellStyle name="RISKlightBoxed 5 6" xfId="20476"/>
    <cellStyle name="RISKlightBoxed 5 6 2" xfId="20477"/>
    <cellStyle name="RISKlightBoxed 5 6 3" xfId="20478"/>
    <cellStyle name="RISKlightBoxed 5 6 4" xfId="20479"/>
    <cellStyle name="RISKlightBoxed 5 7" xfId="20480"/>
    <cellStyle name="RISKlightBoxed 5 7 2" xfId="20481"/>
    <cellStyle name="RISKlightBoxed 5 7 3" xfId="20482"/>
    <cellStyle name="RISKlightBoxed 5 7 4" xfId="20483"/>
    <cellStyle name="RISKlightBoxed 5 8" xfId="20484"/>
    <cellStyle name="RISKlightBoxed 5 8 2" xfId="20485"/>
    <cellStyle name="RISKlightBoxed 5 8 3" xfId="20486"/>
    <cellStyle name="RISKlightBoxed 5 8 4" xfId="20487"/>
    <cellStyle name="RISKlightBoxed 5 9" xfId="20488"/>
    <cellStyle name="RISKlightBoxed 5 9 2" xfId="20489"/>
    <cellStyle name="RISKlightBoxed 5 9 3" xfId="20490"/>
    <cellStyle name="RISKlightBoxed 5 9 4" xfId="20491"/>
    <cellStyle name="RISKlightBoxed 6" xfId="20492"/>
    <cellStyle name="RISKlightBoxed 6 10" xfId="20493"/>
    <cellStyle name="RISKlightBoxed 6 10 2" xfId="20494"/>
    <cellStyle name="RISKlightBoxed 6 10 3" xfId="20495"/>
    <cellStyle name="RISKlightBoxed 6 10 4" xfId="20496"/>
    <cellStyle name="RISKlightBoxed 6 11" xfId="20497"/>
    <cellStyle name="RISKlightBoxed 6 11 2" xfId="20498"/>
    <cellStyle name="RISKlightBoxed 6 11 3" xfId="20499"/>
    <cellStyle name="RISKlightBoxed 6 11 4" xfId="20500"/>
    <cellStyle name="RISKlightBoxed 6 12" xfId="20501"/>
    <cellStyle name="RISKlightBoxed 6 13" xfId="20502"/>
    <cellStyle name="RISKlightBoxed 6 14" xfId="20503"/>
    <cellStyle name="RISKlightBoxed 6 2" xfId="20504"/>
    <cellStyle name="RISKlightBoxed 6 2 10" xfId="20505"/>
    <cellStyle name="RISKlightBoxed 6 2 11" xfId="20506"/>
    <cellStyle name="RISKlightBoxed 6 2 12" xfId="20507"/>
    <cellStyle name="RISKlightBoxed 6 2 2" xfId="20508"/>
    <cellStyle name="RISKlightBoxed 6 2 2 10" xfId="20509"/>
    <cellStyle name="RISKlightBoxed 6 2 2 11" xfId="20510"/>
    <cellStyle name="RISKlightBoxed 6 2 2 2" xfId="20511"/>
    <cellStyle name="RISKlightBoxed 6 2 2 2 2" xfId="20512"/>
    <cellStyle name="RISKlightBoxed 6 2 2 2 3" xfId="20513"/>
    <cellStyle name="RISKlightBoxed 6 2 2 2 4" xfId="20514"/>
    <cellStyle name="RISKlightBoxed 6 2 2 3" xfId="20515"/>
    <cellStyle name="RISKlightBoxed 6 2 2 3 2" xfId="20516"/>
    <cellStyle name="RISKlightBoxed 6 2 2 3 3" xfId="20517"/>
    <cellStyle name="RISKlightBoxed 6 2 2 3 4" xfId="20518"/>
    <cellStyle name="RISKlightBoxed 6 2 2 4" xfId="20519"/>
    <cellStyle name="RISKlightBoxed 6 2 2 4 2" xfId="20520"/>
    <cellStyle name="RISKlightBoxed 6 2 2 4 3" xfId="20521"/>
    <cellStyle name="RISKlightBoxed 6 2 2 4 4" xfId="20522"/>
    <cellStyle name="RISKlightBoxed 6 2 2 5" xfId="20523"/>
    <cellStyle name="RISKlightBoxed 6 2 2 5 2" xfId="20524"/>
    <cellStyle name="RISKlightBoxed 6 2 2 5 3" xfId="20525"/>
    <cellStyle name="RISKlightBoxed 6 2 2 5 4" xfId="20526"/>
    <cellStyle name="RISKlightBoxed 6 2 2 6" xfId="20527"/>
    <cellStyle name="RISKlightBoxed 6 2 2 6 2" xfId="20528"/>
    <cellStyle name="RISKlightBoxed 6 2 2 6 3" xfId="20529"/>
    <cellStyle name="RISKlightBoxed 6 2 2 6 4" xfId="20530"/>
    <cellStyle name="RISKlightBoxed 6 2 2 7" xfId="20531"/>
    <cellStyle name="RISKlightBoxed 6 2 2 7 2" xfId="20532"/>
    <cellStyle name="RISKlightBoxed 6 2 2 7 3" xfId="20533"/>
    <cellStyle name="RISKlightBoxed 6 2 2 7 4" xfId="20534"/>
    <cellStyle name="RISKlightBoxed 6 2 2 8" xfId="20535"/>
    <cellStyle name="RISKlightBoxed 6 2 2 8 2" xfId="20536"/>
    <cellStyle name="RISKlightBoxed 6 2 2 8 3" xfId="20537"/>
    <cellStyle name="RISKlightBoxed 6 2 2 8 4" xfId="20538"/>
    <cellStyle name="RISKlightBoxed 6 2 2 9" xfId="20539"/>
    <cellStyle name="RISKlightBoxed 6 2 2 9 2" xfId="20540"/>
    <cellStyle name="RISKlightBoxed 6 2 2 9 3" xfId="20541"/>
    <cellStyle name="RISKlightBoxed 6 2 2 9 4" xfId="20542"/>
    <cellStyle name="RISKlightBoxed 6 2 3" xfId="20543"/>
    <cellStyle name="RISKlightBoxed 6 2 3 2" xfId="20544"/>
    <cellStyle name="RISKlightBoxed 6 2 3 3" xfId="20545"/>
    <cellStyle name="RISKlightBoxed 6 2 3 4" xfId="20546"/>
    <cellStyle name="RISKlightBoxed 6 2 4" xfId="20547"/>
    <cellStyle name="RISKlightBoxed 6 2 4 2" xfId="20548"/>
    <cellStyle name="RISKlightBoxed 6 2 4 3" xfId="20549"/>
    <cellStyle name="RISKlightBoxed 6 2 4 4" xfId="20550"/>
    <cellStyle name="RISKlightBoxed 6 2 5" xfId="20551"/>
    <cellStyle name="RISKlightBoxed 6 2 5 2" xfId="20552"/>
    <cellStyle name="RISKlightBoxed 6 2 5 3" xfId="20553"/>
    <cellStyle name="RISKlightBoxed 6 2 5 4" xfId="20554"/>
    <cellStyle name="RISKlightBoxed 6 2 6" xfId="20555"/>
    <cellStyle name="RISKlightBoxed 6 2 6 2" xfId="20556"/>
    <cellStyle name="RISKlightBoxed 6 2 6 3" xfId="20557"/>
    <cellStyle name="RISKlightBoxed 6 2 6 4" xfId="20558"/>
    <cellStyle name="RISKlightBoxed 6 2 7" xfId="20559"/>
    <cellStyle name="RISKlightBoxed 6 2 7 2" xfId="20560"/>
    <cellStyle name="RISKlightBoxed 6 2 7 3" xfId="20561"/>
    <cellStyle name="RISKlightBoxed 6 2 7 4" xfId="20562"/>
    <cellStyle name="RISKlightBoxed 6 2 8" xfId="20563"/>
    <cellStyle name="RISKlightBoxed 6 2 8 2" xfId="20564"/>
    <cellStyle name="RISKlightBoxed 6 2 8 3" xfId="20565"/>
    <cellStyle name="RISKlightBoxed 6 2 8 4" xfId="20566"/>
    <cellStyle name="RISKlightBoxed 6 2 9" xfId="20567"/>
    <cellStyle name="RISKlightBoxed 6 2 9 2" xfId="20568"/>
    <cellStyle name="RISKlightBoxed 6 2 9 3" xfId="20569"/>
    <cellStyle name="RISKlightBoxed 6 2 9 4" xfId="20570"/>
    <cellStyle name="RISKlightBoxed 6 3" xfId="20571"/>
    <cellStyle name="RISKlightBoxed 6 3 10" xfId="20572"/>
    <cellStyle name="RISKlightBoxed 6 3 11" xfId="20573"/>
    <cellStyle name="RISKlightBoxed 6 3 12" xfId="20574"/>
    <cellStyle name="RISKlightBoxed 6 3 2" xfId="20575"/>
    <cellStyle name="RISKlightBoxed 6 3 2 10" xfId="20576"/>
    <cellStyle name="RISKlightBoxed 6 3 2 11" xfId="20577"/>
    <cellStyle name="RISKlightBoxed 6 3 2 2" xfId="20578"/>
    <cellStyle name="RISKlightBoxed 6 3 2 2 2" xfId="20579"/>
    <cellStyle name="RISKlightBoxed 6 3 2 2 3" xfId="20580"/>
    <cellStyle name="RISKlightBoxed 6 3 2 2 4" xfId="20581"/>
    <cellStyle name="RISKlightBoxed 6 3 2 3" xfId="20582"/>
    <cellStyle name="RISKlightBoxed 6 3 2 3 2" xfId="20583"/>
    <cellStyle name="RISKlightBoxed 6 3 2 3 3" xfId="20584"/>
    <cellStyle name="RISKlightBoxed 6 3 2 3 4" xfId="20585"/>
    <cellStyle name="RISKlightBoxed 6 3 2 4" xfId="20586"/>
    <cellStyle name="RISKlightBoxed 6 3 2 4 2" xfId="20587"/>
    <cellStyle name="RISKlightBoxed 6 3 2 4 3" xfId="20588"/>
    <cellStyle name="RISKlightBoxed 6 3 2 4 4" xfId="20589"/>
    <cellStyle name="RISKlightBoxed 6 3 2 5" xfId="20590"/>
    <cellStyle name="RISKlightBoxed 6 3 2 5 2" xfId="20591"/>
    <cellStyle name="RISKlightBoxed 6 3 2 5 3" xfId="20592"/>
    <cellStyle name="RISKlightBoxed 6 3 2 5 4" xfId="20593"/>
    <cellStyle name="RISKlightBoxed 6 3 2 6" xfId="20594"/>
    <cellStyle name="RISKlightBoxed 6 3 2 6 2" xfId="20595"/>
    <cellStyle name="RISKlightBoxed 6 3 2 6 3" xfId="20596"/>
    <cellStyle name="RISKlightBoxed 6 3 2 6 4" xfId="20597"/>
    <cellStyle name="RISKlightBoxed 6 3 2 7" xfId="20598"/>
    <cellStyle name="RISKlightBoxed 6 3 2 7 2" xfId="20599"/>
    <cellStyle name="RISKlightBoxed 6 3 2 7 3" xfId="20600"/>
    <cellStyle name="RISKlightBoxed 6 3 2 7 4" xfId="20601"/>
    <cellStyle name="RISKlightBoxed 6 3 2 8" xfId="20602"/>
    <cellStyle name="RISKlightBoxed 6 3 2 8 2" xfId="20603"/>
    <cellStyle name="RISKlightBoxed 6 3 2 8 3" xfId="20604"/>
    <cellStyle name="RISKlightBoxed 6 3 2 8 4" xfId="20605"/>
    <cellStyle name="RISKlightBoxed 6 3 2 9" xfId="20606"/>
    <cellStyle name="RISKlightBoxed 6 3 2 9 2" xfId="20607"/>
    <cellStyle name="RISKlightBoxed 6 3 2 9 3" xfId="20608"/>
    <cellStyle name="RISKlightBoxed 6 3 2 9 4" xfId="20609"/>
    <cellStyle name="RISKlightBoxed 6 3 3" xfId="20610"/>
    <cellStyle name="RISKlightBoxed 6 3 3 2" xfId="20611"/>
    <cellStyle name="RISKlightBoxed 6 3 3 3" xfId="20612"/>
    <cellStyle name="RISKlightBoxed 6 3 3 4" xfId="20613"/>
    <cellStyle name="RISKlightBoxed 6 3 4" xfId="20614"/>
    <cellStyle name="RISKlightBoxed 6 3 4 2" xfId="20615"/>
    <cellStyle name="RISKlightBoxed 6 3 4 3" xfId="20616"/>
    <cellStyle name="RISKlightBoxed 6 3 4 4" xfId="20617"/>
    <cellStyle name="RISKlightBoxed 6 3 5" xfId="20618"/>
    <cellStyle name="RISKlightBoxed 6 3 5 2" xfId="20619"/>
    <cellStyle name="RISKlightBoxed 6 3 5 3" xfId="20620"/>
    <cellStyle name="RISKlightBoxed 6 3 5 4" xfId="20621"/>
    <cellStyle name="RISKlightBoxed 6 3 6" xfId="20622"/>
    <cellStyle name="RISKlightBoxed 6 3 6 2" xfId="20623"/>
    <cellStyle name="RISKlightBoxed 6 3 6 3" xfId="20624"/>
    <cellStyle name="RISKlightBoxed 6 3 6 4" xfId="20625"/>
    <cellStyle name="RISKlightBoxed 6 3 7" xfId="20626"/>
    <cellStyle name="RISKlightBoxed 6 3 7 2" xfId="20627"/>
    <cellStyle name="RISKlightBoxed 6 3 7 3" xfId="20628"/>
    <cellStyle name="RISKlightBoxed 6 3 7 4" xfId="20629"/>
    <cellStyle name="RISKlightBoxed 6 3 8" xfId="20630"/>
    <cellStyle name="RISKlightBoxed 6 3 8 2" xfId="20631"/>
    <cellStyle name="RISKlightBoxed 6 3 8 3" xfId="20632"/>
    <cellStyle name="RISKlightBoxed 6 3 8 4" xfId="20633"/>
    <cellStyle name="RISKlightBoxed 6 3 9" xfId="20634"/>
    <cellStyle name="RISKlightBoxed 6 3 9 2" xfId="20635"/>
    <cellStyle name="RISKlightBoxed 6 3 9 3" xfId="20636"/>
    <cellStyle name="RISKlightBoxed 6 3 9 4" xfId="20637"/>
    <cellStyle name="RISKlightBoxed 6 4" xfId="20638"/>
    <cellStyle name="RISKlightBoxed 6 4 10" xfId="20639"/>
    <cellStyle name="RISKlightBoxed 6 4 11" xfId="20640"/>
    <cellStyle name="RISKlightBoxed 6 4 2" xfId="20641"/>
    <cellStyle name="RISKlightBoxed 6 4 2 2" xfId="20642"/>
    <cellStyle name="RISKlightBoxed 6 4 2 3" xfId="20643"/>
    <cellStyle name="RISKlightBoxed 6 4 2 4" xfId="20644"/>
    <cellStyle name="RISKlightBoxed 6 4 3" xfId="20645"/>
    <cellStyle name="RISKlightBoxed 6 4 3 2" xfId="20646"/>
    <cellStyle name="RISKlightBoxed 6 4 3 3" xfId="20647"/>
    <cellStyle name="RISKlightBoxed 6 4 3 4" xfId="20648"/>
    <cellStyle name="RISKlightBoxed 6 4 4" xfId="20649"/>
    <cellStyle name="RISKlightBoxed 6 4 4 2" xfId="20650"/>
    <cellStyle name="RISKlightBoxed 6 4 4 3" xfId="20651"/>
    <cellStyle name="RISKlightBoxed 6 4 4 4" xfId="20652"/>
    <cellStyle name="RISKlightBoxed 6 4 5" xfId="20653"/>
    <cellStyle name="RISKlightBoxed 6 4 5 2" xfId="20654"/>
    <cellStyle name="RISKlightBoxed 6 4 5 3" xfId="20655"/>
    <cellStyle name="RISKlightBoxed 6 4 5 4" xfId="20656"/>
    <cellStyle name="RISKlightBoxed 6 4 6" xfId="20657"/>
    <cellStyle name="RISKlightBoxed 6 4 6 2" xfId="20658"/>
    <cellStyle name="RISKlightBoxed 6 4 6 3" xfId="20659"/>
    <cellStyle name="RISKlightBoxed 6 4 6 4" xfId="20660"/>
    <cellStyle name="RISKlightBoxed 6 4 7" xfId="20661"/>
    <cellStyle name="RISKlightBoxed 6 4 7 2" xfId="20662"/>
    <cellStyle name="RISKlightBoxed 6 4 7 3" xfId="20663"/>
    <cellStyle name="RISKlightBoxed 6 4 7 4" xfId="20664"/>
    <cellStyle name="RISKlightBoxed 6 4 8" xfId="20665"/>
    <cellStyle name="RISKlightBoxed 6 4 8 2" xfId="20666"/>
    <cellStyle name="RISKlightBoxed 6 4 8 3" xfId="20667"/>
    <cellStyle name="RISKlightBoxed 6 4 8 4" xfId="20668"/>
    <cellStyle name="RISKlightBoxed 6 4 9" xfId="20669"/>
    <cellStyle name="RISKlightBoxed 6 4 9 2" xfId="20670"/>
    <cellStyle name="RISKlightBoxed 6 4 9 3" xfId="20671"/>
    <cellStyle name="RISKlightBoxed 6 4 9 4" xfId="20672"/>
    <cellStyle name="RISKlightBoxed 6 5" xfId="20673"/>
    <cellStyle name="RISKlightBoxed 6 5 2" xfId="20674"/>
    <cellStyle name="RISKlightBoxed 6 5 3" xfId="20675"/>
    <cellStyle name="RISKlightBoxed 6 5 4" xfId="20676"/>
    <cellStyle name="RISKlightBoxed 6 6" xfId="20677"/>
    <cellStyle name="RISKlightBoxed 6 6 2" xfId="20678"/>
    <cellStyle name="RISKlightBoxed 6 6 3" xfId="20679"/>
    <cellStyle name="RISKlightBoxed 6 6 4" xfId="20680"/>
    <cellStyle name="RISKlightBoxed 6 7" xfId="20681"/>
    <cellStyle name="RISKlightBoxed 6 7 2" xfId="20682"/>
    <cellStyle name="RISKlightBoxed 6 7 3" xfId="20683"/>
    <cellStyle name="RISKlightBoxed 6 7 4" xfId="20684"/>
    <cellStyle name="RISKlightBoxed 6 8" xfId="20685"/>
    <cellStyle name="RISKlightBoxed 6 8 2" xfId="20686"/>
    <cellStyle name="RISKlightBoxed 6 8 3" xfId="20687"/>
    <cellStyle name="RISKlightBoxed 6 8 4" xfId="20688"/>
    <cellStyle name="RISKlightBoxed 6 9" xfId="20689"/>
    <cellStyle name="RISKlightBoxed 6 9 2" xfId="20690"/>
    <cellStyle name="RISKlightBoxed 6 9 3" xfId="20691"/>
    <cellStyle name="RISKlightBoxed 6 9 4" xfId="20692"/>
    <cellStyle name="RISKlightBoxed 7" xfId="20693"/>
    <cellStyle name="RISKlightBoxed 7 10" xfId="20694"/>
    <cellStyle name="RISKlightBoxed 7 10 2" xfId="20695"/>
    <cellStyle name="RISKlightBoxed 7 10 3" xfId="20696"/>
    <cellStyle name="RISKlightBoxed 7 10 4" xfId="20697"/>
    <cellStyle name="RISKlightBoxed 7 11" xfId="20698"/>
    <cellStyle name="RISKlightBoxed 7 11 2" xfId="20699"/>
    <cellStyle name="RISKlightBoxed 7 11 3" xfId="20700"/>
    <cellStyle name="RISKlightBoxed 7 11 4" xfId="20701"/>
    <cellStyle name="RISKlightBoxed 7 12" xfId="20702"/>
    <cellStyle name="RISKlightBoxed 7 13" xfId="20703"/>
    <cellStyle name="RISKlightBoxed 7 14" xfId="20704"/>
    <cellStyle name="RISKlightBoxed 7 2" xfId="20705"/>
    <cellStyle name="RISKlightBoxed 7 2 10" xfId="20706"/>
    <cellStyle name="RISKlightBoxed 7 2 11" xfId="20707"/>
    <cellStyle name="RISKlightBoxed 7 2 12" xfId="20708"/>
    <cellStyle name="RISKlightBoxed 7 2 2" xfId="20709"/>
    <cellStyle name="RISKlightBoxed 7 2 2 10" xfId="20710"/>
    <cellStyle name="RISKlightBoxed 7 2 2 11" xfId="20711"/>
    <cellStyle name="RISKlightBoxed 7 2 2 2" xfId="20712"/>
    <cellStyle name="RISKlightBoxed 7 2 2 2 2" xfId="20713"/>
    <cellStyle name="RISKlightBoxed 7 2 2 2 3" xfId="20714"/>
    <cellStyle name="RISKlightBoxed 7 2 2 2 4" xfId="20715"/>
    <cellStyle name="RISKlightBoxed 7 2 2 3" xfId="20716"/>
    <cellStyle name="RISKlightBoxed 7 2 2 3 2" xfId="20717"/>
    <cellStyle name="RISKlightBoxed 7 2 2 3 3" xfId="20718"/>
    <cellStyle name="RISKlightBoxed 7 2 2 3 4" xfId="20719"/>
    <cellStyle name="RISKlightBoxed 7 2 2 4" xfId="20720"/>
    <cellStyle name="RISKlightBoxed 7 2 2 4 2" xfId="20721"/>
    <cellStyle name="RISKlightBoxed 7 2 2 4 3" xfId="20722"/>
    <cellStyle name="RISKlightBoxed 7 2 2 4 4" xfId="20723"/>
    <cellStyle name="RISKlightBoxed 7 2 2 5" xfId="20724"/>
    <cellStyle name="RISKlightBoxed 7 2 2 5 2" xfId="20725"/>
    <cellStyle name="RISKlightBoxed 7 2 2 5 3" xfId="20726"/>
    <cellStyle name="RISKlightBoxed 7 2 2 5 4" xfId="20727"/>
    <cellStyle name="RISKlightBoxed 7 2 2 6" xfId="20728"/>
    <cellStyle name="RISKlightBoxed 7 2 2 6 2" xfId="20729"/>
    <cellStyle name="RISKlightBoxed 7 2 2 6 3" xfId="20730"/>
    <cellStyle name="RISKlightBoxed 7 2 2 6 4" xfId="20731"/>
    <cellStyle name="RISKlightBoxed 7 2 2 7" xfId="20732"/>
    <cellStyle name="RISKlightBoxed 7 2 2 7 2" xfId="20733"/>
    <cellStyle name="RISKlightBoxed 7 2 2 7 3" xfId="20734"/>
    <cellStyle name="RISKlightBoxed 7 2 2 7 4" xfId="20735"/>
    <cellStyle name="RISKlightBoxed 7 2 2 8" xfId="20736"/>
    <cellStyle name="RISKlightBoxed 7 2 2 8 2" xfId="20737"/>
    <cellStyle name="RISKlightBoxed 7 2 2 8 3" xfId="20738"/>
    <cellStyle name="RISKlightBoxed 7 2 2 8 4" xfId="20739"/>
    <cellStyle name="RISKlightBoxed 7 2 2 9" xfId="20740"/>
    <cellStyle name="RISKlightBoxed 7 2 2 9 2" xfId="20741"/>
    <cellStyle name="RISKlightBoxed 7 2 2 9 3" xfId="20742"/>
    <cellStyle name="RISKlightBoxed 7 2 2 9 4" xfId="20743"/>
    <cellStyle name="RISKlightBoxed 7 2 3" xfId="20744"/>
    <cellStyle name="RISKlightBoxed 7 2 3 2" xfId="20745"/>
    <cellStyle name="RISKlightBoxed 7 2 3 3" xfId="20746"/>
    <cellStyle name="RISKlightBoxed 7 2 3 4" xfId="20747"/>
    <cellStyle name="RISKlightBoxed 7 2 4" xfId="20748"/>
    <cellStyle name="RISKlightBoxed 7 2 4 2" xfId="20749"/>
    <cellStyle name="RISKlightBoxed 7 2 4 3" xfId="20750"/>
    <cellStyle name="RISKlightBoxed 7 2 4 4" xfId="20751"/>
    <cellStyle name="RISKlightBoxed 7 2 5" xfId="20752"/>
    <cellStyle name="RISKlightBoxed 7 2 5 2" xfId="20753"/>
    <cellStyle name="RISKlightBoxed 7 2 5 3" xfId="20754"/>
    <cellStyle name="RISKlightBoxed 7 2 5 4" xfId="20755"/>
    <cellStyle name="RISKlightBoxed 7 2 6" xfId="20756"/>
    <cellStyle name="RISKlightBoxed 7 2 6 2" xfId="20757"/>
    <cellStyle name="RISKlightBoxed 7 2 6 3" xfId="20758"/>
    <cellStyle name="RISKlightBoxed 7 2 6 4" xfId="20759"/>
    <cellStyle name="RISKlightBoxed 7 2 7" xfId="20760"/>
    <cellStyle name="RISKlightBoxed 7 2 7 2" xfId="20761"/>
    <cellStyle name="RISKlightBoxed 7 2 7 3" xfId="20762"/>
    <cellStyle name="RISKlightBoxed 7 2 7 4" xfId="20763"/>
    <cellStyle name="RISKlightBoxed 7 2 8" xfId="20764"/>
    <cellStyle name="RISKlightBoxed 7 2 8 2" xfId="20765"/>
    <cellStyle name="RISKlightBoxed 7 2 8 3" xfId="20766"/>
    <cellStyle name="RISKlightBoxed 7 2 8 4" xfId="20767"/>
    <cellStyle name="RISKlightBoxed 7 2 9" xfId="20768"/>
    <cellStyle name="RISKlightBoxed 7 2 9 2" xfId="20769"/>
    <cellStyle name="RISKlightBoxed 7 2 9 3" xfId="20770"/>
    <cellStyle name="RISKlightBoxed 7 2 9 4" xfId="20771"/>
    <cellStyle name="RISKlightBoxed 7 3" xfId="20772"/>
    <cellStyle name="RISKlightBoxed 7 3 10" xfId="20773"/>
    <cellStyle name="RISKlightBoxed 7 3 11" xfId="20774"/>
    <cellStyle name="RISKlightBoxed 7 3 12" xfId="20775"/>
    <cellStyle name="RISKlightBoxed 7 3 2" xfId="20776"/>
    <cellStyle name="RISKlightBoxed 7 3 2 10" xfId="20777"/>
    <cellStyle name="RISKlightBoxed 7 3 2 11" xfId="20778"/>
    <cellStyle name="RISKlightBoxed 7 3 2 2" xfId="20779"/>
    <cellStyle name="RISKlightBoxed 7 3 2 2 2" xfId="20780"/>
    <cellStyle name="RISKlightBoxed 7 3 2 2 3" xfId="20781"/>
    <cellStyle name="RISKlightBoxed 7 3 2 2 4" xfId="20782"/>
    <cellStyle name="RISKlightBoxed 7 3 2 3" xfId="20783"/>
    <cellStyle name="RISKlightBoxed 7 3 2 3 2" xfId="20784"/>
    <cellStyle name="RISKlightBoxed 7 3 2 3 3" xfId="20785"/>
    <cellStyle name="RISKlightBoxed 7 3 2 3 4" xfId="20786"/>
    <cellStyle name="RISKlightBoxed 7 3 2 4" xfId="20787"/>
    <cellStyle name="RISKlightBoxed 7 3 2 4 2" xfId="20788"/>
    <cellStyle name="RISKlightBoxed 7 3 2 4 3" xfId="20789"/>
    <cellStyle name="RISKlightBoxed 7 3 2 4 4" xfId="20790"/>
    <cellStyle name="RISKlightBoxed 7 3 2 5" xfId="20791"/>
    <cellStyle name="RISKlightBoxed 7 3 2 5 2" xfId="20792"/>
    <cellStyle name="RISKlightBoxed 7 3 2 5 3" xfId="20793"/>
    <cellStyle name="RISKlightBoxed 7 3 2 5 4" xfId="20794"/>
    <cellStyle name="RISKlightBoxed 7 3 2 6" xfId="20795"/>
    <cellStyle name="RISKlightBoxed 7 3 2 6 2" xfId="20796"/>
    <cellStyle name="RISKlightBoxed 7 3 2 6 3" xfId="20797"/>
    <cellStyle name="RISKlightBoxed 7 3 2 6 4" xfId="20798"/>
    <cellStyle name="RISKlightBoxed 7 3 2 7" xfId="20799"/>
    <cellStyle name="RISKlightBoxed 7 3 2 7 2" xfId="20800"/>
    <cellStyle name="RISKlightBoxed 7 3 2 7 3" xfId="20801"/>
    <cellStyle name="RISKlightBoxed 7 3 2 7 4" xfId="20802"/>
    <cellStyle name="RISKlightBoxed 7 3 2 8" xfId="20803"/>
    <cellStyle name="RISKlightBoxed 7 3 2 8 2" xfId="20804"/>
    <cellStyle name="RISKlightBoxed 7 3 2 8 3" xfId="20805"/>
    <cellStyle name="RISKlightBoxed 7 3 2 8 4" xfId="20806"/>
    <cellStyle name="RISKlightBoxed 7 3 2 9" xfId="20807"/>
    <cellStyle name="RISKlightBoxed 7 3 2 9 2" xfId="20808"/>
    <cellStyle name="RISKlightBoxed 7 3 2 9 3" xfId="20809"/>
    <cellStyle name="RISKlightBoxed 7 3 2 9 4" xfId="20810"/>
    <cellStyle name="RISKlightBoxed 7 3 3" xfId="20811"/>
    <cellStyle name="RISKlightBoxed 7 3 3 2" xfId="20812"/>
    <cellStyle name="RISKlightBoxed 7 3 3 3" xfId="20813"/>
    <cellStyle name="RISKlightBoxed 7 3 3 4" xfId="20814"/>
    <cellStyle name="RISKlightBoxed 7 3 4" xfId="20815"/>
    <cellStyle name="RISKlightBoxed 7 3 4 2" xfId="20816"/>
    <cellStyle name="RISKlightBoxed 7 3 4 3" xfId="20817"/>
    <cellStyle name="RISKlightBoxed 7 3 4 4" xfId="20818"/>
    <cellStyle name="RISKlightBoxed 7 3 5" xfId="20819"/>
    <cellStyle name="RISKlightBoxed 7 3 5 2" xfId="20820"/>
    <cellStyle name="RISKlightBoxed 7 3 5 3" xfId="20821"/>
    <cellStyle name="RISKlightBoxed 7 3 5 4" xfId="20822"/>
    <cellStyle name="RISKlightBoxed 7 3 6" xfId="20823"/>
    <cellStyle name="RISKlightBoxed 7 3 6 2" xfId="20824"/>
    <cellStyle name="RISKlightBoxed 7 3 6 3" xfId="20825"/>
    <cellStyle name="RISKlightBoxed 7 3 6 4" xfId="20826"/>
    <cellStyle name="RISKlightBoxed 7 3 7" xfId="20827"/>
    <cellStyle name="RISKlightBoxed 7 3 7 2" xfId="20828"/>
    <cellStyle name="RISKlightBoxed 7 3 7 3" xfId="20829"/>
    <cellStyle name="RISKlightBoxed 7 3 7 4" xfId="20830"/>
    <cellStyle name="RISKlightBoxed 7 3 8" xfId="20831"/>
    <cellStyle name="RISKlightBoxed 7 3 8 2" xfId="20832"/>
    <cellStyle name="RISKlightBoxed 7 3 8 3" xfId="20833"/>
    <cellStyle name="RISKlightBoxed 7 3 8 4" xfId="20834"/>
    <cellStyle name="RISKlightBoxed 7 3 9" xfId="20835"/>
    <cellStyle name="RISKlightBoxed 7 3 9 2" xfId="20836"/>
    <cellStyle name="RISKlightBoxed 7 3 9 3" xfId="20837"/>
    <cellStyle name="RISKlightBoxed 7 3 9 4" xfId="20838"/>
    <cellStyle name="RISKlightBoxed 7 4" xfId="20839"/>
    <cellStyle name="RISKlightBoxed 7 4 10" xfId="20840"/>
    <cellStyle name="RISKlightBoxed 7 4 11" xfId="20841"/>
    <cellStyle name="RISKlightBoxed 7 4 2" xfId="20842"/>
    <cellStyle name="RISKlightBoxed 7 4 2 2" xfId="20843"/>
    <cellStyle name="RISKlightBoxed 7 4 2 3" xfId="20844"/>
    <cellStyle name="RISKlightBoxed 7 4 2 4" xfId="20845"/>
    <cellStyle name="RISKlightBoxed 7 4 3" xfId="20846"/>
    <cellStyle name="RISKlightBoxed 7 4 3 2" xfId="20847"/>
    <cellStyle name="RISKlightBoxed 7 4 3 3" xfId="20848"/>
    <cellStyle name="RISKlightBoxed 7 4 3 4" xfId="20849"/>
    <cellStyle name="RISKlightBoxed 7 4 4" xfId="20850"/>
    <cellStyle name="RISKlightBoxed 7 4 4 2" xfId="20851"/>
    <cellStyle name="RISKlightBoxed 7 4 4 3" xfId="20852"/>
    <cellStyle name="RISKlightBoxed 7 4 4 4" xfId="20853"/>
    <cellStyle name="RISKlightBoxed 7 4 5" xfId="20854"/>
    <cellStyle name="RISKlightBoxed 7 4 5 2" xfId="20855"/>
    <cellStyle name="RISKlightBoxed 7 4 5 3" xfId="20856"/>
    <cellStyle name="RISKlightBoxed 7 4 5 4" xfId="20857"/>
    <cellStyle name="RISKlightBoxed 7 4 6" xfId="20858"/>
    <cellStyle name="RISKlightBoxed 7 4 6 2" xfId="20859"/>
    <cellStyle name="RISKlightBoxed 7 4 6 3" xfId="20860"/>
    <cellStyle name="RISKlightBoxed 7 4 6 4" xfId="20861"/>
    <cellStyle name="RISKlightBoxed 7 4 7" xfId="20862"/>
    <cellStyle name="RISKlightBoxed 7 4 7 2" xfId="20863"/>
    <cellStyle name="RISKlightBoxed 7 4 7 3" xfId="20864"/>
    <cellStyle name="RISKlightBoxed 7 4 7 4" xfId="20865"/>
    <cellStyle name="RISKlightBoxed 7 4 8" xfId="20866"/>
    <cellStyle name="RISKlightBoxed 7 4 8 2" xfId="20867"/>
    <cellStyle name="RISKlightBoxed 7 4 8 3" xfId="20868"/>
    <cellStyle name="RISKlightBoxed 7 4 8 4" xfId="20869"/>
    <cellStyle name="RISKlightBoxed 7 4 9" xfId="20870"/>
    <cellStyle name="RISKlightBoxed 7 4 9 2" xfId="20871"/>
    <cellStyle name="RISKlightBoxed 7 4 9 3" xfId="20872"/>
    <cellStyle name="RISKlightBoxed 7 4 9 4" xfId="20873"/>
    <cellStyle name="RISKlightBoxed 7 5" xfId="20874"/>
    <cellStyle name="RISKlightBoxed 7 5 2" xfId="20875"/>
    <cellStyle name="RISKlightBoxed 7 5 3" xfId="20876"/>
    <cellStyle name="RISKlightBoxed 7 5 4" xfId="20877"/>
    <cellStyle name="RISKlightBoxed 7 6" xfId="20878"/>
    <cellStyle name="RISKlightBoxed 7 6 2" xfId="20879"/>
    <cellStyle name="RISKlightBoxed 7 6 3" xfId="20880"/>
    <cellStyle name="RISKlightBoxed 7 6 4" xfId="20881"/>
    <cellStyle name="RISKlightBoxed 7 7" xfId="20882"/>
    <cellStyle name="RISKlightBoxed 7 7 2" xfId="20883"/>
    <cellStyle name="RISKlightBoxed 7 7 3" xfId="20884"/>
    <cellStyle name="RISKlightBoxed 7 7 4" xfId="20885"/>
    <cellStyle name="RISKlightBoxed 7 8" xfId="20886"/>
    <cellStyle name="RISKlightBoxed 7 8 2" xfId="20887"/>
    <cellStyle name="RISKlightBoxed 7 8 3" xfId="20888"/>
    <cellStyle name="RISKlightBoxed 7 8 4" xfId="20889"/>
    <cellStyle name="RISKlightBoxed 7 9" xfId="20890"/>
    <cellStyle name="RISKlightBoxed 7 9 2" xfId="20891"/>
    <cellStyle name="RISKlightBoxed 7 9 3" xfId="20892"/>
    <cellStyle name="RISKlightBoxed 7 9 4" xfId="20893"/>
    <cellStyle name="RISKlightBoxed 8" xfId="20894"/>
    <cellStyle name="RISKlightBoxed 8 10" xfId="20895"/>
    <cellStyle name="RISKlightBoxed 8 10 2" xfId="20896"/>
    <cellStyle name="RISKlightBoxed 8 10 3" xfId="20897"/>
    <cellStyle name="RISKlightBoxed 8 10 4" xfId="20898"/>
    <cellStyle name="RISKlightBoxed 8 11" xfId="20899"/>
    <cellStyle name="RISKlightBoxed 8 11 2" xfId="20900"/>
    <cellStyle name="RISKlightBoxed 8 11 3" xfId="20901"/>
    <cellStyle name="RISKlightBoxed 8 11 4" xfId="20902"/>
    <cellStyle name="RISKlightBoxed 8 12" xfId="20903"/>
    <cellStyle name="RISKlightBoxed 8 13" xfId="20904"/>
    <cellStyle name="RISKlightBoxed 8 14" xfId="20905"/>
    <cellStyle name="RISKlightBoxed 8 2" xfId="20906"/>
    <cellStyle name="RISKlightBoxed 8 2 10" xfId="20907"/>
    <cellStyle name="RISKlightBoxed 8 2 11" xfId="20908"/>
    <cellStyle name="RISKlightBoxed 8 2 12" xfId="20909"/>
    <cellStyle name="RISKlightBoxed 8 2 2" xfId="20910"/>
    <cellStyle name="RISKlightBoxed 8 2 2 10" xfId="20911"/>
    <cellStyle name="RISKlightBoxed 8 2 2 11" xfId="20912"/>
    <cellStyle name="RISKlightBoxed 8 2 2 2" xfId="20913"/>
    <cellStyle name="RISKlightBoxed 8 2 2 2 2" xfId="20914"/>
    <cellStyle name="RISKlightBoxed 8 2 2 2 3" xfId="20915"/>
    <cellStyle name="RISKlightBoxed 8 2 2 2 4" xfId="20916"/>
    <cellStyle name="RISKlightBoxed 8 2 2 3" xfId="20917"/>
    <cellStyle name="RISKlightBoxed 8 2 2 3 2" xfId="20918"/>
    <cellStyle name="RISKlightBoxed 8 2 2 3 3" xfId="20919"/>
    <cellStyle name="RISKlightBoxed 8 2 2 3 4" xfId="20920"/>
    <cellStyle name="RISKlightBoxed 8 2 2 4" xfId="20921"/>
    <cellStyle name="RISKlightBoxed 8 2 2 4 2" xfId="20922"/>
    <cellStyle name="RISKlightBoxed 8 2 2 4 3" xfId="20923"/>
    <cellStyle name="RISKlightBoxed 8 2 2 4 4" xfId="20924"/>
    <cellStyle name="RISKlightBoxed 8 2 2 5" xfId="20925"/>
    <cellStyle name="RISKlightBoxed 8 2 2 5 2" xfId="20926"/>
    <cellStyle name="RISKlightBoxed 8 2 2 5 3" xfId="20927"/>
    <cellStyle name="RISKlightBoxed 8 2 2 5 4" xfId="20928"/>
    <cellStyle name="RISKlightBoxed 8 2 2 6" xfId="20929"/>
    <cellStyle name="RISKlightBoxed 8 2 2 6 2" xfId="20930"/>
    <cellStyle name="RISKlightBoxed 8 2 2 6 3" xfId="20931"/>
    <cellStyle name="RISKlightBoxed 8 2 2 6 4" xfId="20932"/>
    <cellStyle name="RISKlightBoxed 8 2 2 7" xfId="20933"/>
    <cellStyle name="RISKlightBoxed 8 2 2 7 2" xfId="20934"/>
    <cellStyle name="RISKlightBoxed 8 2 2 7 3" xfId="20935"/>
    <cellStyle name="RISKlightBoxed 8 2 2 7 4" xfId="20936"/>
    <cellStyle name="RISKlightBoxed 8 2 2 8" xfId="20937"/>
    <cellStyle name="RISKlightBoxed 8 2 2 8 2" xfId="20938"/>
    <cellStyle name="RISKlightBoxed 8 2 2 8 3" xfId="20939"/>
    <cellStyle name="RISKlightBoxed 8 2 2 8 4" xfId="20940"/>
    <cellStyle name="RISKlightBoxed 8 2 2 9" xfId="20941"/>
    <cellStyle name="RISKlightBoxed 8 2 2 9 2" xfId="20942"/>
    <cellStyle name="RISKlightBoxed 8 2 2 9 3" xfId="20943"/>
    <cellStyle name="RISKlightBoxed 8 2 2 9 4" xfId="20944"/>
    <cellStyle name="RISKlightBoxed 8 2 3" xfId="20945"/>
    <cellStyle name="RISKlightBoxed 8 2 3 2" xfId="20946"/>
    <cellStyle name="RISKlightBoxed 8 2 3 3" xfId="20947"/>
    <cellStyle name="RISKlightBoxed 8 2 3 4" xfId="20948"/>
    <cellStyle name="RISKlightBoxed 8 2 4" xfId="20949"/>
    <cellStyle name="RISKlightBoxed 8 2 4 2" xfId="20950"/>
    <cellStyle name="RISKlightBoxed 8 2 4 3" xfId="20951"/>
    <cellStyle name="RISKlightBoxed 8 2 4 4" xfId="20952"/>
    <cellStyle name="RISKlightBoxed 8 2 5" xfId="20953"/>
    <cellStyle name="RISKlightBoxed 8 2 5 2" xfId="20954"/>
    <cellStyle name="RISKlightBoxed 8 2 5 3" xfId="20955"/>
    <cellStyle name="RISKlightBoxed 8 2 5 4" xfId="20956"/>
    <cellStyle name="RISKlightBoxed 8 2 6" xfId="20957"/>
    <cellStyle name="RISKlightBoxed 8 2 6 2" xfId="20958"/>
    <cellStyle name="RISKlightBoxed 8 2 6 3" xfId="20959"/>
    <cellStyle name="RISKlightBoxed 8 2 6 4" xfId="20960"/>
    <cellStyle name="RISKlightBoxed 8 2 7" xfId="20961"/>
    <cellStyle name="RISKlightBoxed 8 2 7 2" xfId="20962"/>
    <cellStyle name="RISKlightBoxed 8 2 7 3" xfId="20963"/>
    <cellStyle name="RISKlightBoxed 8 2 7 4" xfId="20964"/>
    <cellStyle name="RISKlightBoxed 8 2 8" xfId="20965"/>
    <cellStyle name="RISKlightBoxed 8 2 8 2" xfId="20966"/>
    <cellStyle name="RISKlightBoxed 8 2 8 3" xfId="20967"/>
    <cellStyle name="RISKlightBoxed 8 2 8 4" xfId="20968"/>
    <cellStyle name="RISKlightBoxed 8 2 9" xfId="20969"/>
    <cellStyle name="RISKlightBoxed 8 2 9 2" xfId="20970"/>
    <cellStyle name="RISKlightBoxed 8 2 9 3" xfId="20971"/>
    <cellStyle name="RISKlightBoxed 8 2 9 4" xfId="20972"/>
    <cellStyle name="RISKlightBoxed 8 3" xfId="20973"/>
    <cellStyle name="RISKlightBoxed 8 3 10" xfId="20974"/>
    <cellStyle name="RISKlightBoxed 8 3 11" xfId="20975"/>
    <cellStyle name="RISKlightBoxed 8 3 12" xfId="20976"/>
    <cellStyle name="RISKlightBoxed 8 3 2" xfId="20977"/>
    <cellStyle name="RISKlightBoxed 8 3 2 10" xfId="20978"/>
    <cellStyle name="RISKlightBoxed 8 3 2 11" xfId="20979"/>
    <cellStyle name="RISKlightBoxed 8 3 2 2" xfId="20980"/>
    <cellStyle name="RISKlightBoxed 8 3 2 2 2" xfId="20981"/>
    <cellStyle name="RISKlightBoxed 8 3 2 2 3" xfId="20982"/>
    <cellStyle name="RISKlightBoxed 8 3 2 2 4" xfId="20983"/>
    <cellStyle name="RISKlightBoxed 8 3 2 3" xfId="20984"/>
    <cellStyle name="RISKlightBoxed 8 3 2 3 2" xfId="20985"/>
    <cellStyle name="RISKlightBoxed 8 3 2 3 3" xfId="20986"/>
    <cellStyle name="RISKlightBoxed 8 3 2 3 4" xfId="20987"/>
    <cellStyle name="RISKlightBoxed 8 3 2 4" xfId="20988"/>
    <cellStyle name="RISKlightBoxed 8 3 2 4 2" xfId="20989"/>
    <cellStyle name="RISKlightBoxed 8 3 2 4 3" xfId="20990"/>
    <cellStyle name="RISKlightBoxed 8 3 2 4 4" xfId="20991"/>
    <cellStyle name="RISKlightBoxed 8 3 2 5" xfId="20992"/>
    <cellStyle name="RISKlightBoxed 8 3 2 5 2" xfId="20993"/>
    <cellStyle name="RISKlightBoxed 8 3 2 5 3" xfId="20994"/>
    <cellStyle name="RISKlightBoxed 8 3 2 5 4" xfId="20995"/>
    <cellStyle name="RISKlightBoxed 8 3 2 6" xfId="20996"/>
    <cellStyle name="RISKlightBoxed 8 3 2 6 2" xfId="20997"/>
    <cellStyle name="RISKlightBoxed 8 3 2 6 3" xfId="20998"/>
    <cellStyle name="RISKlightBoxed 8 3 2 6 4" xfId="20999"/>
    <cellStyle name="RISKlightBoxed 8 3 2 7" xfId="21000"/>
    <cellStyle name="RISKlightBoxed 8 3 2 7 2" xfId="21001"/>
    <cellStyle name="RISKlightBoxed 8 3 2 7 3" xfId="21002"/>
    <cellStyle name="RISKlightBoxed 8 3 2 7 4" xfId="21003"/>
    <cellStyle name="RISKlightBoxed 8 3 2 8" xfId="21004"/>
    <cellStyle name="RISKlightBoxed 8 3 2 8 2" xfId="21005"/>
    <cellStyle name="RISKlightBoxed 8 3 2 8 3" xfId="21006"/>
    <cellStyle name="RISKlightBoxed 8 3 2 8 4" xfId="21007"/>
    <cellStyle name="RISKlightBoxed 8 3 2 9" xfId="21008"/>
    <cellStyle name="RISKlightBoxed 8 3 2 9 2" xfId="21009"/>
    <cellStyle name="RISKlightBoxed 8 3 2 9 3" xfId="21010"/>
    <cellStyle name="RISKlightBoxed 8 3 2 9 4" xfId="21011"/>
    <cellStyle name="RISKlightBoxed 8 3 3" xfId="21012"/>
    <cellStyle name="RISKlightBoxed 8 3 3 2" xfId="21013"/>
    <cellStyle name="RISKlightBoxed 8 3 3 3" xfId="21014"/>
    <cellStyle name="RISKlightBoxed 8 3 3 4" xfId="21015"/>
    <cellStyle name="RISKlightBoxed 8 3 4" xfId="21016"/>
    <cellStyle name="RISKlightBoxed 8 3 4 2" xfId="21017"/>
    <cellStyle name="RISKlightBoxed 8 3 4 3" xfId="21018"/>
    <cellStyle name="RISKlightBoxed 8 3 4 4" xfId="21019"/>
    <cellStyle name="RISKlightBoxed 8 3 5" xfId="21020"/>
    <cellStyle name="RISKlightBoxed 8 3 5 2" xfId="21021"/>
    <cellStyle name="RISKlightBoxed 8 3 5 3" xfId="21022"/>
    <cellStyle name="RISKlightBoxed 8 3 5 4" xfId="21023"/>
    <cellStyle name="RISKlightBoxed 8 3 6" xfId="21024"/>
    <cellStyle name="RISKlightBoxed 8 3 6 2" xfId="21025"/>
    <cellStyle name="RISKlightBoxed 8 3 6 3" xfId="21026"/>
    <cellStyle name="RISKlightBoxed 8 3 6 4" xfId="21027"/>
    <cellStyle name="RISKlightBoxed 8 3 7" xfId="21028"/>
    <cellStyle name="RISKlightBoxed 8 3 7 2" xfId="21029"/>
    <cellStyle name="RISKlightBoxed 8 3 7 3" xfId="21030"/>
    <cellStyle name="RISKlightBoxed 8 3 7 4" xfId="21031"/>
    <cellStyle name="RISKlightBoxed 8 3 8" xfId="21032"/>
    <cellStyle name="RISKlightBoxed 8 3 8 2" xfId="21033"/>
    <cellStyle name="RISKlightBoxed 8 3 8 3" xfId="21034"/>
    <cellStyle name="RISKlightBoxed 8 3 8 4" xfId="21035"/>
    <cellStyle name="RISKlightBoxed 8 3 9" xfId="21036"/>
    <cellStyle name="RISKlightBoxed 8 3 9 2" xfId="21037"/>
    <cellStyle name="RISKlightBoxed 8 3 9 3" xfId="21038"/>
    <cellStyle name="RISKlightBoxed 8 3 9 4" xfId="21039"/>
    <cellStyle name="RISKlightBoxed 8 4" xfId="21040"/>
    <cellStyle name="RISKlightBoxed 8 4 10" xfId="21041"/>
    <cellStyle name="RISKlightBoxed 8 4 11" xfId="21042"/>
    <cellStyle name="RISKlightBoxed 8 4 2" xfId="21043"/>
    <cellStyle name="RISKlightBoxed 8 4 2 2" xfId="21044"/>
    <cellStyle name="RISKlightBoxed 8 4 2 3" xfId="21045"/>
    <cellStyle name="RISKlightBoxed 8 4 2 4" xfId="21046"/>
    <cellStyle name="RISKlightBoxed 8 4 3" xfId="21047"/>
    <cellStyle name="RISKlightBoxed 8 4 3 2" xfId="21048"/>
    <cellStyle name="RISKlightBoxed 8 4 3 3" xfId="21049"/>
    <cellStyle name="RISKlightBoxed 8 4 3 4" xfId="21050"/>
    <cellStyle name="RISKlightBoxed 8 4 4" xfId="21051"/>
    <cellStyle name="RISKlightBoxed 8 4 4 2" xfId="21052"/>
    <cellStyle name="RISKlightBoxed 8 4 4 3" xfId="21053"/>
    <cellStyle name="RISKlightBoxed 8 4 4 4" xfId="21054"/>
    <cellStyle name="RISKlightBoxed 8 4 5" xfId="21055"/>
    <cellStyle name="RISKlightBoxed 8 4 5 2" xfId="21056"/>
    <cellStyle name="RISKlightBoxed 8 4 5 3" xfId="21057"/>
    <cellStyle name="RISKlightBoxed 8 4 5 4" xfId="21058"/>
    <cellStyle name="RISKlightBoxed 8 4 6" xfId="21059"/>
    <cellStyle name="RISKlightBoxed 8 4 6 2" xfId="21060"/>
    <cellStyle name="RISKlightBoxed 8 4 6 3" xfId="21061"/>
    <cellStyle name="RISKlightBoxed 8 4 6 4" xfId="21062"/>
    <cellStyle name="RISKlightBoxed 8 4 7" xfId="21063"/>
    <cellStyle name="RISKlightBoxed 8 4 7 2" xfId="21064"/>
    <cellStyle name="RISKlightBoxed 8 4 7 3" xfId="21065"/>
    <cellStyle name="RISKlightBoxed 8 4 7 4" xfId="21066"/>
    <cellStyle name="RISKlightBoxed 8 4 8" xfId="21067"/>
    <cellStyle name="RISKlightBoxed 8 4 8 2" xfId="21068"/>
    <cellStyle name="RISKlightBoxed 8 4 8 3" xfId="21069"/>
    <cellStyle name="RISKlightBoxed 8 4 8 4" xfId="21070"/>
    <cellStyle name="RISKlightBoxed 8 4 9" xfId="21071"/>
    <cellStyle name="RISKlightBoxed 8 4 9 2" xfId="21072"/>
    <cellStyle name="RISKlightBoxed 8 4 9 3" xfId="21073"/>
    <cellStyle name="RISKlightBoxed 8 4 9 4" xfId="21074"/>
    <cellStyle name="RISKlightBoxed 8 5" xfId="21075"/>
    <cellStyle name="RISKlightBoxed 8 5 2" xfId="21076"/>
    <cellStyle name="RISKlightBoxed 8 5 3" xfId="21077"/>
    <cellStyle name="RISKlightBoxed 8 5 4" xfId="21078"/>
    <cellStyle name="RISKlightBoxed 8 6" xfId="21079"/>
    <cellStyle name="RISKlightBoxed 8 6 2" xfId="21080"/>
    <cellStyle name="RISKlightBoxed 8 6 3" xfId="21081"/>
    <cellStyle name="RISKlightBoxed 8 6 4" xfId="21082"/>
    <cellStyle name="RISKlightBoxed 8 7" xfId="21083"/>
    <cellStyle name="RISKlightBoxed 8 7 2" xfId="21084"/>
    <cellStyle name="RISKlightBoxed 8 7 3" xfId="21085"/>
    <cellStyle name="RISKlightBoxed 8 7 4" xfId="21086"/>
    <cellStyle name="RISKlightBoxed 8 8" xfId="21087"/>
    <cellStyle name="RISKlightBoxed 8 8 2" xfId="21088"/>
    <cellStyle name="RISKlightBoxed 8 8 3" xfId="21089"/>
    <cellStyle name="RISKlightBoxed 8 8 4" xfId="21090"/>
    <cellStyle name="RISKlightBoxed 8 9" xfId="21091"/>
    <cellStyle name="RISKlightBoxed 8 9 2" xfId="21092"/>
    <cellStyle name="RISKlightBoxed 8 9 3" xfId="21093"/>
    <cellStyle name="RISKlightBoxed 8 9 4" xfId="21094"/>
    <cellStyle name="RISKlightBoxed 9" xfId="21095"/>
    <cellStyle name="RISKlightBoxed 9 10" xfId="21096"/>
    <cellStyle name="RISKlightBoxed 9 11" xfId="21097"/>
    <cellStyle name="RISKlightBoxed 9 12" xfId="21098"/>
    <cellStyle name="RISKlightBoxed 9 2" xfId="21099"/>
    <cellStyle name="RISKlightBoxed 9 2 10" xfId="21100"/>
    <cellStyle name="RISKlightBoxed 9 2 11" xfId="21101"/>
    <cellStyle name="RISKlightBoxed 9 2 2" xfId="21102"/>
    <cellStyle name="RISKlightBoxed 9 2 2 2" xfId="21103"/>
    <cellStyle name="RISKlightBoxed 9 2 2 3" xfId="21104"/>
    <cellStyle name="RISKlightBoxed 9 2 2 4" xfId="21105"/>
    <cellStyle name="RISKlightBoxed 9 2 3" xfId="21106"/>
    <cellStyle name="RISKlightBoxed 9 2 3 2" xfId="21107"/>
    <cellStyle name="RISKlightBoxed 9 2 3 3" xfId="21108"/>
    <cellStyle name="RISKlightBoxed 9 2 3 4" xfId="21109"/>
    <cellStyle name="RISKlightBoxed 9 2 4" xfId="21110"/>
    <cellStyle name="RISKlightBoxed 9 2 4 2" xfId="21111"/>
    <cellStyle name="RISKlightBoxed 9 2 4 3" xfId="21112"/>
    <cellStyle name="RISKlightBoxed 9 2 4 4" xfId="21113"/>
    <cellStyle name="RISKlightBoxed 9 2 5" xfId="21114"/>
    <cellStyle name="RISKlightBoxed 9 2 5 2" xfId="21115"/>
    <cellStyle name="RISKlightBoxed 9 2 5 3" xfId="21116"/>
    <cellStyle name="RISKlightBoxed 9 2 5 4" xfId="21117"/>
    <cellStyle name="RISKlightBoxed 9 2 6" xfId="21118"/>
    <cellStyle name="RISKlightBoxed 9 2 6 2" xfId="21119"/>
    <cellStyle name="RISKlightBoxed 9 2 6 3" xfId="21120"/>
    <cellStyle name="RISKlightBoxed 9 2 6 4" xfId="21121"/>
    <cellStyle name="RISKlightBoxed 9 2 7" xfId="21122"/>
    <cellStyle name="RISKlightBoxed 9 2 7 2" xfId="21123"/>
    <cellStyle name="RISKlightBoxed 9 2 7 3" xfId="21124"/>
    <cellStyle name="RISKlightBoxed 9 2 7 4" xfId="21125"/>
    <cellStyle name="RISKlightBoxed 9 2 8" xfId="21126"/>
    <cellStyle name="RISKlightBoxed 9 2 8 2" xfId="21127"/>
    <cellStyle name="RISKlightBoxed 9 2 8 3" xfId="21128"/>
    <cellStyle name="RISKlightBoxed 9 2 8 4" xfId="21129"/>
    <cellStyle name="RISKlightBoxed 9 2 9" xfId="21130"/>
    <cellStyle name="RISKlightBoxed 9 2 9 2" xfId="21131"/>
    <cellStyle name="RISKlightBoxed 9 2 9 3" xfId="21132"/>
    <cellStyle name="RISKlightBoxed 9 2 9 4" xfId="21133"/>
    <cellStyle name="RISKlightBoxed 9 3" xfId="21134"/>
    <cellStyle name="RISKlightBoxed 9 3 2" xfId="21135"/>
    <cellStyle name="RISKlightBoxed 9 3 3" xfId="21136"/>
    <cellStyle name="RISKlightBoxed 9 3 4" xfId="21137"/>
    <cellStyle name="RISKlightBoxed 9 4" xfId="21138"/>
    <cellStyle name="RISKlightBoxed 9 4 2" xfId="21139"/>
    <cellStyle name="RISKlightBoxed 9 4 3" xfId="21140"/>
    <cellStyle name="RISKlightBoxed 9 4 4" xfId="21141"/>
    <cellStyle name="RISKlightBoxed 9 5" xfId="21142"/>
    <cellStyle name="RISKlightBoxed 9 5 2" xfId="21143"/>
    <cellStyle name="RISKlightBoxed 9 5 3" xfId="21144"/>
    <cellStyle name="RISKlightBoxed 9 5 4" xfId="21145"/>
    <cellStyle name="RISKlightBoxed 9 6" xfId="21146"/>
    <cellStyle name="RISKlightBoxed 9 6 2" xfId="21147"/>
    <cellStyle name="RISKlightBoxed 9 6 3" xfId="21148"/>
    <cellStyle name="RISKlightBoxed 9 6 4" xfId="21149"/>
    <cellStyle name="RISKlightBoxed 9 7" xfId="21150"/>
    <cellStyle name="RISKlightBoxed 9 7 2" xfId="21151"/>
    <cellStyle name="RISKlightBoxed 9 7 3" xfId="21152"/>
    <cellStyle name="RISKlightBoxed 9 7 4" xfId="21153"/>
    <cellStyle name="RISKlightBoxed 9 8" xfId="21154"/>
    <cellStyle name="RISKlightBoxed 9 8 2" xfId="21155"/>
    <cellStyle name="RISKlightBoxed 9 8 3" xfId="21156"/>
    <cellStyle name="RISKlightBoxed 9 8 4" xfId="21157"/>
    <cellStyle name="RISKlightBoxed 9 9" xfId="21158"/>
    <cellStyle name="RISKlightBoxed 9 9 2" xfId="21159"/>
    <cellStyle name="RISKlightBoxed 9 9 3" xfId="21160"/>
    <cellStyle name="RISKlightBoxed 9 9 4" xfId="21161"/>
    <cellStyle name="RISKltandbEdge" xfId="21162"/>
    <cellStyle name="RISKltandbEdge 10" xfId="21163"/>
    <cellStyle name="RISKltandbEdge 10 10" xfId="21164"/>
    <cellStyle name="RISKltandbEdge 10 11" xfId="21165"/>
    <cellStyle name="RISKltandbEdge 10 2" xfId="21166"/>
    <cellStyle name="RISKltandbEdge 10 2 2" xfId="21167"/>
    <cellStyle name="RISKltandbEdge 10 2 2 2" xfId="21168"/>
    <cellStyle name="RISKltandbEdge 10 2 2 3" xfId="21169"/>
    <cellStyle name="RISKltandbEdge 10 2 2 4" xfId="21170"/>
    <cellStyle name="RISKltandbEdge 10 2 3" xfId="21171"/>
    <cellStyle name="RISKltandbEdge 10 2 3 2" xfId="21172"/>
    <cellStyle name="RISKltandbEdge 10 2 3 3" xfId="21173"/>
    <cellStyle name="RISKltandbEdge 10 2 3 4" xfId="21174"/>
    <cellStyle name="RISKltandbEdge 10 2 4" xfId="21175"/>
    <cellStyle name="RISKltandbEdge 10 2 4 2" xfId="21176"/>
    <cellStyle name="RISKltandbEdge 10 2 4 3" xfId="21177"/>
    <cellStyle name="RISKltandbEdge 10 2 4 4" xfId="21178"/>
    <cellStyle name="RISKltandbEdge 10 2 5" xfId="21179"/>
    <cellStyle name="RISKltandbEdge 10 2 5 2" xfId="21180"/>
    <cellStyle name="RISKltandbEdge 10 2 5 3" xfId="21181"/>
    <cellStyle name="RISKltandbEdge 10 2 5 4" xfId="21182"/>
    <cellStyle name="RISKltandbEdge 10 2 6" xfId="21183"/>
    <cellStyle name="RISKltandbEdge 10 2 6 2" xfId="21184"/>
    <cellStyle name="RISKltandbEdge 10 2 6 3" xfId="21185"/>
    <cellStyle name="RISKltandbEdge 10 2 6 4" xfId="21186"/>
    <cellStyle name="RISKltandbEdge 10 2 7" xfId="21187"/>
    <cellStyle name="RISKltandbEdge 10 2 7 2" xfId="21188"/>
    <cellStyle name="RISKltandbEdge 10 2 7 3" xfId="21189"/>
    <cellStyle name="RISKltandbEdge 10 2 7 4" xfId="21190"/>
    <cellStyle name="RISKltandbEdge 10 2 8" xfId="21191"/>
    <cellStyle name="RISKltandbEdge 10 2 8 2" xfId="21192"/>
    <cellStyle name="RISKltandbEdge 10 2 8 3" xfId="21193"/>
    <cellStyle name="RISKltandbEdge 10 2 8 4" xfId="21194"/>
    <cellStyle name="RISKltandbEdge 10 2 9" xfId="21195"/>
    <cellStyle name="RISKltandbEdge 10 3" xfId="21196"/>
    <cellStyle name="RISKltandbEdge 10 3 2" xfId="21197"/>
    <cellStyle name="RISKltandbEdge 10 3 3" xfId="21198"/>
    <cellStyle name="RISKltandbEdge 10 3 4" xfId="21199"/>
    <cellStyle name="RISKltandbEdge 10 4" xfId="21200"/>
    <cellStyle name="RISKltandbEdge 10 4 2" xfId="21201"/>
    <cellStyle name="RISKltandbEdge 10 4 3" xfId="21202"/>
    <cellStyle name="RISKltandbEdge 10 4 4" xfId="21203"/>
    <cellStyle name="RISKltandbEdge 10 5" xfId="21204"/>
    <cellStyle name="RISKltandbEdge 10 5 2" xfId="21205"/>
    <cellStyle name="RISKltandbEdge 10 5 3" xfId="21206"/>
    <cellStyle name="RISKltandbEdge 10 5 4" xfId="21207"/>
    <cellStyle name="RISKltandbEdge 10 6" xfId="21208"/>
    <cellStyle name="RISKltandbEdge 10 6 2" xfId="21209"/>
    <cellStyle name="RISKltandbEdge 10 6 3" xfId="21210"/>
    <cellStyle name="RISKltandbEdge 10 6 4" xfId="21211"/>
    <cellStyle name="RISKltandbEdge 10 7" xfId="21212"/>
    <cellStyle name="RISKltandbEdge 10 7 2" xfId="21213"/>
    <cellStyle name="RISKltandbEdge 10 7 3" xfId="21214"/>
    <cellStyle name="RISKltandbEdge 10 7 4" xfId="21215"/>
    <cellStyle name="RISKltandbEdge 10 8" xfId="21216"/>
    <cellStyle name="RISKltandbEdge 10 8 2" xfId="21217"/>
    <cellStyle name="RISKltandbEdge 10 8 3" xfId="21218"/>
    <cellStyle name="RISKltandbEdge 10 8 4" xfId="21219"/>
    <cellStyle name="RISKltandbEdge 10 9" xfId="21220"/>
    <cellStyle name="RISKltandbEdge 10 9 2" xfId="21221"/>
    <cellStyle name="RISKltandbEdge 10 9 3" xfId="21222"/>
    <cellStyle name="RISKltandbEdge 10 9 4" xfId="21223"/>
    <cellStyle name="RISKltandbEdge 11" xfId="21224"/>
    <cellStyle name="RISKltandbEdge 11 2" xfId="21225"/>
    <cellStyle name="RISKltandbEdge 11 2 2" xfId="21226"/>
    <cellStyle name="RISKltandbEdge 11 2 3" xfId="21227"/>
    <cellStyle name="RISKltandbEdge 11 2 4" xfId="21228"/>
    <cellStyle name="RISKltandbEdge 11 3" xfId="21229"/>
    <cellStyle name="RISKltandbEdge 11 3 2" xfId="21230"/>
    <cellStyle name="RISKltandbEdge 11 3 3" xfId="21231"/>
    <cellStyle name="RISKltandbEdge 11 3 4" xfId="21232"/>
    <cellStyle name="RISKltandbEdge 11 4" xfId="21233"/>
    <cellStyle name="RISKltandbEdge 11 4 2" xfId="21234"/>
    <cellStyle name="RISKltandbEdge 11 4 3" xfId="21235"/>
    <cellStyle name="RISKltandbEdge 11 4 4" xfId="21236"/>
    <cellStyle name="RISKltandbEdge 11 5" xfId="21237"/>
    <cellStyle name="RISKltandbEdge 11 5 2" xfId="21238"/>
    <cellStyle name="RISKltandbEdge 11 5 3" xfId="21239"/>
    <cellStyle name="RISKltandbEdge 11 5 4" xfId="21240"/>
    <cellStyle name="RISKltandbEdge 11 6" xfId="21241"/>
    <cellStyle name="RISKltandbEdge 11 6 2" xfId="21242"/>
    <cellStyle name="RISKltandbEdge 11 6 3" xfId="21243"/>
    <cellStyle name="RISKltandbEdge 11 6 4" xfId="21244"/>
    <cellStyle name="RISKltandbEdge 11 7" xfId="21245"/>
    <cellStyle name="RISKltandbEdge 11 7 2" xfId="21246"/>
    <cellStyle name="RISKltandbEdge 11 7 3" xfId="21247"/>
    <cellStyle name="RISKltandbEdge 11 7 4" xfId="21248"/>
    <cellStyle name="RISKltandbEdge 11 8" xfId="21249"/>
    <cellStyle name="RISKltandbEdge 11 8 2" xfId="21250"/>
    <cellStyle name="RISKltandbEdge 11 8 3" xfId="21251"/>
    <cellStyle name="RISKltandbEdge 11 8 4" xfId="21252"/>
    <cellStyle name="RISKltandbEdge 11 9" xfId="21253"/>
    <cellStyle name="RISKltandbEdge 12" xfId="21254"/>
    <cellStyle name="RISKltandbEdge 12 2" xfId="21255"/>
    <cellStyle name="RISKltandbEdge 12 3" xfId="21256"/>
    <cellStyle name="RISKltandbEdge 12 4" xfId="21257"/>
    <cellStyle name="RISKltandbEdge 13" xfId="21258"/>
    <cellStyle name="RISKltandbEdge 13 2" xfId="21259"/>
    <cellStyle name="RISKltandbEdge 13 3" xfId="21260"/>
    <cellStyle name="RISKltandbEdge 13 4" xfId="21261"/>
    <cellStyle name="RISKltandbEdge 14" xfId="21262"/>
    <cellStyle name="RISKltandbEdge 14 2" xfId="21263"/>
    <cellStyle name="RISKltandbEdge 14 3" xfId="21264"/>
    <cellStyle name="RISKltandbEdge 14 4" xfId="21265"/>
    <cellStyle name="RISKltandbEdge 15" xfId="21266"/>
    <cellStyle name="RISKltandbEdge 15 2" xfId="21267"/>
    <cellStyle name="RISKltandbEdge 15 3" xfId="21268"/>
    <cellStyle name="RISKltandbEdge 15 4" xfId="21269"/>
    <cellStyle name="RISKltandbEdge 16" xfId="21270"/>
    <cellStyle name="RISKltandbEdge 16 2" xfId="21271"/>
    <cellStyle name="RISKltandbEdge 16 3" xfId="21272"/>
    <cellStyle name="RISKltandbEdge 16 4" xfId="21273"/>
    <cellStyle name="RISKltandbEdge 17" xfId="21274"/>
    <cellStyle name="RISKltandbEdge 17 2" xfId="21275"/>
    <cellStyle name="RISKltandbEdge 17 3" xfId="21276"/>
    <cellStyle name="RISKltandbEdge 17 4" xfId="21277"/>
    <cellStyle name="RISKltandbEdge 18" xfId="21278"/>
    <cellStyle name="RISKltandbEdge 18 2" xfId="21279"/>
    <cellStyle name="RISKltandbEdge 18 3" xfId="21280"/>
    <cellStyle name="RISKltandbEdge 18 4" xfId="21281"/>
    <cellStyle name="RISKltandbEdge 19" xfId="21282"/>
    <cellStyle name="RISKltandbEdge 2" xfId="21283"/>
    <cellStyle name="RISKltandbEdge 2 10" xfId="21284"/>
    <cellStyle name="RISKltandbEdge 2 10 2" xfId="21285"/>
    <cellStyle name="RISKltandbEdge 2 10 3" xfId="21286"/>
    <cellStyle name="RISKltandbEdge 2 10 4" xfId="21287"/>
    <cellStyle name="RISKltandbEdge 2 11" xfId="21288"/>
    <cellStyle name="RISKltandbEdge 2 11 2" xfId="21289"/>
    <cellStyle name="RISKltandbEdge 2 11 3" xfId="21290"/>
    <cellStyle name="RISKltandbEdge 2 11 4" xfId="21291"/>
    <cellStyle name="RISKltandbEdge 2 12" xfId="21292"/>
    <cellStyle name="RISKltandbEdge 2 12 2" xfId="21293"/>
    <cellStyle name="RISKltandbEdge 2 12 3" xfId="21294"/>
    <cellStyle name="RISKltandbEdge 2 12 4" xfId="21295"/>
    <cellStyle name="RISKltandbEdge 2 13" xfId="21296"/>
    <cellStyle name="RISKltandbEdge 2 14" xfId="21297"/>
    <cellStyle name="RISKltandbEdge 2 2" xfId="21298"/>
    <cellStyle name="RISKltandbEdge 2 2 10" xfId="21299"/>
    <cellStyle name="RISKltandbEdge 2 2 10 2" xfId="21300"/>
    <cellStyle name="RISKltandbEdge 2 2 10 3" xfId="21301"/>
    <cellStyle name="RISKltandbEdge 2 2 10 4" xfId="21302"/>
    <cellStyle name="RISKltandbEdge 2 2 11" xfId="21303"/>
    <cellStyle name="RISKltandbEdge 2 2 11 2" xfId="21304"/>
    <cellStyle name="RISKltandbEdge 2 2 11 3" xfId="21305"/>
    <cellStyle name="RISKltandbEdge 2 2 11 4" xfId="21306"/>
    <cellStyle name="RISKltandbEdge 2 2 12" xfId="21307"/>
    <cellStyle name="RISKltandbEdge 2 2 13" xfId="21308"/>
    <cellStyle name="RISKltandbEdge 2 2 2" xfId="21309"/>
    <cellStyle name="RISKltandbEdge 2 2 2 10" xfId="21310"/>
    <cellStyle name="RISKltandbEdge 2 2 2 11" xfId="21311"/>
    <cellStyle name="RISKltandbEdge 2 2 2 2" xfId="21312"/>
    <cellStyle name="RISKltandbEdge 2 2 2 2 2" xfId="21313"/>
    <cellStyle name="RISKltandbEdge 2 2 2 2 2 2" xfId="21314"/>
    <cellStyle name="RISKltandbEdge 2 2 2 2 2 3" xfId="21315"/>
    <cellStyle name="RISKltandbEdge 2 2 2 2 2 4" xfId="21316"/>
    <cellStyle name="RISKltandbEdge 2 2 2 2 3" xfId="21317"/>
    <cellStyle name="RISKltandbEdge 2 2 2 2 3 2" xfId="21318"/>
    <cellStyle name="RISKltandbEdge 2 2 2 2 3 3" xfId="21319"/>
    <cellStyle name="RISKltandbEdge 2 2 2 2 3 4" xfId="21320"/>
    <cellStyle name="RISKltandbEdge 2 2 2 2 4" xfId="21321"/>
    <cellStyle name="RISKltandbEdge 2 2 2 2 4 2" xfId="21322"/>
    <cellStyle name="RISKltandbEdge 2 2 2 2 4 3" xfId="21323"/>
    <cellStyle name="RISKltandbEdge 2 2 2 2 4 4" xfId="21324"/>
    <cellStyle name="RISKltandbEdge 2 2 2 2 5" xfId="21325"/>
    <cellStyle name="RISKltandbEdge 2 2 2 2 5 2" xfId="21326"/>
    <cellStyle name="RISKltandbEdge 2 2 2 2 5 3" xfId="21327"/>
    <cellStyle name="RISKltandbEdge 2 2 2 2 5 4" xfId="21328"/>
    <cellStyle name="RISKltandbEdge 2 2 2 2 6" xfId="21329"/>
    <cellStyle name="RISKltandbEdge 2 2 2 2 6 2" xfId="21330"/>
    <cellStyle name="RISKltandbEdge 2 2 2 2 6 3" xfId="21331"/>
    <cellStyle name="RISKltandbEdge 2 2 2 2 6 4" xfId="21332"/>
    <cellStyle name="RISKltandbEdge 2 2 2 2 7" xfId="21333"/>
    <cellStyle name="RISKltandbEdge 2 2 2 2 7 2" xfId="21334"/>
    <cellStyle name="RISKltandbEdge 2 2 2 2 7 3" xfId="21335"/>
    <cellStyle name="RISKltandbEdge 2 2 2 2 7 4" xfId="21336"/>
    <cellStyle name="RISKltandbEdge 2 2 2 2 8" xfId="21337"/>
    <cellStyle name="RISKltandbEdge 2 2 2 2 8 2" xfId="21338"/>
    <cellStyle name="RISKltandbEdge 2 2 2 2 8 3" xfId="21339"/>
    <cellStyle name="RISKltandbEdge 2 2 2 2 8 4" xfId="21340"/>
    <cellStyle name="RISKltandbEdge 2 2 2 2 9" xfId="21341"/>
    <cellStyle name="RISKltandbEdge 2 2 2 3" xfId="21342"/>
    <cellStyle name="RISKltandbEdge 2 2 2 3 2" xfId="21343"/>
    <cellStyle name="RISKltandbEdge 2 2 2 3 3" xfId="21344"/>
    <cellStyle name="RISKltandbEdge 2 2 2 3 4" xfId="21345"/>
    <cellStyle name="RISKltandbEdge 2 2 2 4" xfId="21346"/>
    <cellStyle name="RISKltandbEdge 2 2 2 4 2" xfId="21347"/>
    <cellStyle name="RISKltandbEdge 2 2 2 4 3" xfId="21348"/>
    <cellStyle name="RISKltandbEdge 2 2 2 4 4" xfId="21349"/>
    <cellStyle name="RISKltandbEdge 2 2 2 5" xfId="21350"/>
    <cellStyle name="RISKltandbEdge 2 2 2 5 2" xfId="21351"/>
    <cellStyle name="RISKltandbEdge 2 2 2 5 3" xfId="21352"/>
    <cellStyle name="RISKltandbEdge 2 2 2 5 4" xfId="21353"/>
    <cellStyle name="RISKltandbEdge 2 2 2 6" xfId="21354"/>
    <cellStyle name="RISKltandbEdge 2 2 2 6 2" xfId="21355"/>
    <cellStyle name="RISKltandbEdge 2 2 2 6 3" xfId="21356"/>
    <cellStyle name="RISKltandbEdge 2 2 2 6 4" xfId="21357"/>
    <cellStyle name="RISKltandbEdge 2 2 2 7" xfId="21358"/>
    <cellStyle name="RISKltandbEdge 2 2 2 7 2" xfId="21359"/>
    <cellStyle name="RISKltandbEdge 2 2 2 7 3" xfId="21360"/>
    <cellStyle name="RISKltandbEdge 2 2 2 7 4" xfId="21361"/>
    <cellStyle name="RISKltandbEdge 2 2 2 8" xfId="21362"/>
    <cellStyle name="RISKltandbEdge 2 2 2 8 2" xfId="21363"/>
    <cellStyle name="RISKltandbEdge 2 2 2 8 3" xfId="21364"/>
    <cellStyle name="RISKltandbEdge 2 2 2 8 4" xfId="21365"/>
    <cellStyle name="RISKltandbEdge 2 2 2 9" xfId="21366"/>
    <cellStyle name="RISKltandbEdge 2 2 2 9 2" xfId="21367"/>
    <cellStyle name="RISKltandbEdge 2 2 2 9 3" xfId="21368"/>
    <cellStyle name="RISKltandbEdge 2 2 2 9 4" xfId="21369"/>
    <cellStyle name="RISKltandbEdge 2 2 3" xfId="21370"/>
    <cellStyle name="RISKltandbEdge 2 2 3 10" xfId="21371"/>
    <cellStyle name="RISKltandbEdge 2 2 3 11" xfId="21372"/>
    <cellStyle name="RISKltandbEdge 2 2 3 2" xfId="21373"/>
    <cellStyle name="RISKltandbEdge 2 2 3 2 2" xfId="21374"/>
    <cellStyle name="RISKltandbEdge 2 2 3 2 2 2" xfId="21375"/>
    <cellStyle name="RISKltandbEdge 2 2 3 2 2 3" xfId="21376"/>
    <cellStyle name="RISKltandbEdge 2 2 3 2 2 4" xfId="21377"/>
    <cellStyle name="RISKltandbEdge 2 2 3 2 3" xfId="21378"/>
    <cellStyle name="RISKltandbEdge 2 2 3 2 3 2" xfId="21379"/>
    <cellStyle name="RISKltandbEdge 2 2 3 2 3 3" xfId="21380"/>
    <cellStyle name="RISKltandbEdge 2 2 3 2 3 4" xfId="21381"/>
    <cellStyle name="RISKltandbEdge 2 2 3 2 4" xfId="21382"/>
    <cellStyle name="RISKltandbEdge 2 2 3 2 4 2" xfId="21383"/>
    <cellStyle name="RISKltandbEdge 2 2 3 2 4 3" xfId="21384"/>
    <cellStyle name="RISKltandbEdge 2 2 3 2 4 4" xfId="21385"/>
    <cellStyle name="RISKltandbEdge 2 2 3 2 5" xfId="21386"/>
    <cellStyle name="RISKltandbEdge 2 2 3 2 5 2" xfId="21387"/>
    <cellStyle name="RISKltandbEdge 2 2 3 2 5 3" xfId="21388"/>
    <cellStyle name="RISKltandbEdge 2 2 3 2 5 4" xfId="21389"/>
    <cellStyle name="RISKltandbEdge 2 2 3 2 6" xfId="21390"/>
    <cellStyle name="RISKltandbEdge 2 2 3 2 6 2" xfId="21391"/>
    <cellStyle name="RISKltandbEdge 2 2 3 2 6 3" xfId="21392"/>
    <cellStyle name="RISKltandbEdge 2 2 3 2 6 4" xfId="21393"/>
    <cellStyle name="RISKltandbEdge 2 2 3 2 7" xfId="21394"/>
    <cellStyle name="RISKltandbEdge 2 2 3 2 7 2" xfId="21395"/>
    <cellStyle name="RISKltandbEdge 2 2 3 2 7 3" xfId="21396"/>
    <cellStyle name="RISKltandbEdge 2 2 3 2 7 4" xfId="21397"/>
    <cellStyle name="RISKltandbEdge 2 2 3 2 8" xfId="21398"/>
    <cellStyle name="RISKltandbEdge 2 2 3 2 8 2" xfId="21399"/>
    <cellStyle name="RISKltandbEdge 2 2 3 2 8 3" xfId="21400"/>
    <cellStyle name="RISKltandbEdge 2 2 3 2 8 4" xfId="21401"/>
    <cellStyle name="RISKltandbEdge 2 2 3 2 9" xfId="21402"/>
    <cellStyle name="RISKltandbEdge 2 2 3 3" xfId="21403"/>
    <cellStyle name="RISKltandbEdge 2 2 3 3 2" xfId="21404"/>
    <cellStyle name="RISKltandbEdge 2 2 3 3 3" xfId="21405"/>
    <cellStyle name="RISKltandbEdge 2 2 3 3 4" xfId="21406"/>
    <cellStyle name="RISKltandbEdge 2 2 3 4" xfId="21407"/>
    <cellStyle name="RISKltandbEdge 2 2 3 4 2" xfId="21408"/>
    <cellStyle name="RISKltandbEdge 2 2 3 4 3" xfId="21409"/>
    <cellStyle name="RISKltandbEdge 2 2 3 4 4" xfId="21410"/>
    <cellStyle name="RISKltandbEdge 2 2 3 5" xfId="21411"/>
    <cellStyle name="RISKltandbEdge 2 2 3 5 2" xfId="21412"/>
    <cellStyle name="RISKltandbEdge 2 2 3 5 3" xfId="21413"/>
    <cellStyle name="RISKltandbEdge 2 2 3 5 4" xfId="21414"/>
    <cellStyle name="RISKltandbEdge 2 2 3 6" xfId="21415"/>
    <cellStyle name="RISKltandbEdge 2 2 3 6 2" xfId="21416"/>
    <cellStyle name="RISKltandbEdge 2 2 3 6 3" xfId="21417"/>
    <cellStyle name="RISKltandbEdge 2 2 3 6 4" xfId="21418"/>
    <cellStyle name="RISKltandbEdge 2 2 3 7" xfId="21419"/>
    <cellStyle name="RISKltandbEdge 2 2 3 7 2" xfId="21420"/>
    <cellStyle name="RISKltandbEdge 2 2 3 7 3" xfId="21421"/>
    <cellStyle name="RISKltandbEdge 2 2 3 7 4" xfId="21422"/>
    <cellStyle name="RISKltandbEdge 2 2 3 8" xfId="21423"/>
    <cellStyle name="RISKltandbEdge 2 2 3 8 2" xfId="21424"/>
    <cellStyle name="RISKltandbEdge 2 2 3 8 3" xfId="21425"/>
    <cellStyle name="RISKltandbEdge 2 2 3 8 4" xfId="21426"/>
    <cellStyle name="RISKltandbEdge 2 2 3 9" xfId="21427"/>
    <cellStyle name="RISKltandbEdge 2 2 3 9 2" xfId="21428"/>
    <cellStyle name="RISKltandbEdge 2 2 3 9 3" xfId="21429"/>
    <cellStyle name="RISKltandbEdge 2 2 3 9 4" xfId="21430"/>
    <cellStyle name="RISKltandbEdge 2 2 4" xfId="21431"/>
    <cellStyle name="RISKltandbEdge 2 2 4 2" xfId="21432"/>
    <cellStyle name="RISKltandbEdge 2 2 4 2 2" xfId="21433"/>
    <cellStyle name="RISKltandbEdge 2 2 4 2 3" xfId="21434"/>
    <cellStyle name="RISKltandbEdge 2 2 4 2 4" xfId="21435"/>
    <cellStyle name="RISKltandbEdge 2 2 4 3" xfId="21436"/>
    <cellStyle name="RISKltandbEdge 2 2 4 3 2" xfId="21437"/>
    <cellStyle name="RISKltandbEdge 2 2 4 3 3" xfId="21438"/>
    <cellStyle name="RISKltandbEdge 2 2 4 3 4" xfId="21439"/>
    <cellStyle name="RISKltandbEdge 2 2 4 4" xfId="21440"/>
    <cellStyle name="RISKltandbEdge 2 2 4 4 2" xfId="21441"/>
    <cellStyle name="RISKltandbEdge 2 2 4 4 3" xfId="21442"/>
    <cellStyle name="RISKltandbEdge 2 2 4 4 4" xfId="21443"/>
    <cellStyle name="RISKltandbEdge 2 2 4 5" xfId="21444"/>
    <cellStyle name="RISKltandbEdge 2 2 4 5 2" xfId="21445"/>
    <cellStyle name="RISKltandbEdge 2 2 4 5 3" xfId="21446"/>
    <cellStyle name="RISKltandbEdge 2 2 4 5 4" xfId="21447"/>
    <cellStyle name="RISKltandbEdge 2 2 4 6" xfId="21448"/>
    <cellStyle name="RISKltandbEdge 2 2 4 6 2" xfId="21449"/>
    <cellStyle name="RISKltandbEdge 2 2 4 6 3" xfId="21450"/>
    <cellStyle name="RISKltandbEdge 2 2 4 6 4" xfId="21451"/>
    <cellStyle name="RISKltandbEdge 2 2 4 7" xfId="21452"/>
    <cellStyle name="RISKltandbEdge 2 2 4 7 2" xfId="21453"/>
    <cellStyle name="RISKltandbEdge 2 2 4 7 3" xfId="21454"/>
    <cellStyle name="RISKltandbEdge 2 2 4 7 4" xfId="21455"/>
    <cellStyle name="RISKltandbEdge 2 2 4 8" xfId="21456"/>
    <cellStyle name="RISKltandbEdge 2 2 4 8 2" xfId="21457"/>
    <cellStyle name="RISKltandbEdge 2 2 4 8 3" xfId="21458"/>
    <cellStyle name="RISKltandbEdge 2 2 4 8 4" xfId="21459"/>
    <cellStyle name="RISKltandbEdge 2 2 4 9" xfId="21460"/>
    <cellStyle name="RISKltandbEdge 2 2 5" xfId="21461"/>
    <cellStyle name="RISKltandbEdge 2 2 5 2" xfId="21462"/>
    <cellStyle name="RISKltandbEdge 2 2 5 3" xfId="21463"/>
    <cellStyle name="RISKltandbEdge 2 2 5 4" xfId="21464"/>
    <cellStyle name="RISKltandbEdge 2 2 6" xfId="21465"/>
    <cellStyle name="RISKltandbEdge 2 2 6 2" xfId="21466"/>
    <cellStyle name="RISKltandbEdge 2 2 6 3" xfId="21467"/>
    <cellStyle name="RISKltandbEdge 2 2 6 4" xfId="21468"/>
    <cellStyle name="RISKltandbEdge 2 2 7" xfId="21469"/>
    <cellStyle name="RISKltandbEdge 2 2 7 2" xfId="21470"/>
    <cellStyle name="RISKltandbEdge 2 2 7 3" xfId="21471"/>
    <cellStyle name="RISKltandbEdge 2 2 7 4" xfId="21472"/>
    <cellStyle name="RISKltandbEdge 2 2 8" xfId="21473"/>
    <cellStyle name="RISKltandbEdge 2 2 8 2" xfId="21474"/>
    <cellStyle name="RISKltandbEdge 2 2 8 3" xfId="21475"/>
    <cellStyle name="RISKltandbEdge 2 2 8 4" xfId="21476"/>
    <cellStyle name="RISKltandbEdge 2 2 9" xfId="21477"/>
    <cellStyle name="RISKltandbEdge 2 2 9 2" xfId="21478"/>
    <cellStyle name="RISKltandbEdge 2 2 9 3" xfId="21479"/>
    <cellStyle name="RISKltandbEdge 2 2 9 4" xfId="21480"/>
    <cellStyle name="RISKltandbEdge 2 3" xfId="21481"/>
    <cellStyle name="RISKltandbEdge 2 3 10" xfId="21482"/>
    <cellStyle name="RISKltandbEdge 2 3 11" xfId="21483"/>
    <cellStyle name="RISKltandbEdge 2 3 2" xfId="21484"/>
    <cellStyle name="RISKltandbEdge 2 3 2 2" xfId="21485"/>
    <cellStyle name="RISKltandbEdge 2 3 2 2 2" xfId="21486"/>
    <cellStyle name="RISKltandbEdge 2 3 2 2 3" xfId="21487"/>
    <cellStyle name="RISKltandbEdge 2 3 2 2 4" xfId="21488"/>
    <cellStyle name="RISKltandbEdge 2 3 2 3" xfId="21489"/>
    <cellStyle name="RISKltandbEdge 2 3 2 3 2" xfId="21490"/>
    <cellStyle name="RISKltandbEdge 2 3 2 3 3" xfId="21491"/>
    <cellStyle name="RISKltandbEdge 2 3 2 3 4" xfId="21492"/>
    <cellStyle name="RISKltandbEdge 2 3 2 4" xfId="21493"/>
    <cellStyle name="RISKltandbEdge 2 3 2 4 2" xfId="21494"/>
    <cellStyle name="RISKltandbEdge 2 3 2 4 3" xfId="21495"/>
    <cellStyle name="RISKltandbEdge 2 3 2 4 4" xfId="21496"/>
    <cellStyle name="RISKltandbEdge 2 3 2 5" xfId="21497"/>
    <cellStyle name="RISKltandbEdge 2 3 2 5 2" xfId="21498"/>
    <cellStyle name="RISKltandbEdge 2 3 2 5 3" xfId="21499"/>
    <cellStyle name="RISKltandbEdge 2 3 2 5 4" xfId="21500"/>
    <cellStyle name="RISKltandbEdge 2 3 2 6" xfId="21501"/>
    <cellStyle name="RISKltandbEdge 2 3 2 6 2" xfId="21502"/>
    <cellStyle name="RISKltandbEdge 2 3 2 6 3" xfId="21503"/>
    <cellStyle name="RISKltandbEdge 2 3 2 6 4" xfId="21504"/>
    <cellStyle name="RISKltandbEdge 2 3 2 7" xfId="21505"/>
    <cellStyle name="RISKltandbEdge 2 3 2 7 2" xfId="21506"/>
    <cellStyle name="RISKltandbEdge 2 3 2 7 3" xfId="21507"/>
    <cellStyle name="RISKltandbEdge 2 3 2 7 4" xfId="21508"/>
    <cellStyle name="RISKltandbEdge 2 3 2 8" xfId="21509"/>
    <cellStyle name="RISKltandbEdge 2 3 2 8 2" xfId="21510"/>
    <cellStyle name="RISKltandbEdge 2 3 2 8 3" xfId="21511"/>
    <cellStyle name="RISKltandbEdge 2 3 2 8 4" xfId="21512"/>
    <cellStyle name="RISKltandbEdge 2 3 2 9" xfId="21513"/>
    <cellStyle name="RISKltandbEdge 2 3 3" xfId="21514"/>
    <cellStyle name="RISKltandbEdge 2 3 3 2" xfId="21515"/>
    <cellStyle name="RISKltandbEdge 2 3 3 3" xfId="21516"/>
    <cellStyle name="RISKltandbEdge 2 3 3 4" xfId="21517"/>
    <cellStyle name="RISKltandbEdge 2 3 4" xfId="21518"/>
    <cellStyle name="RISKltandbEdge 2 3 4 2" xfId="21519"/>
    <cellStyle name="RISKltandbEdge 2 3 4 3" xfId="21520"/>
    <cellStyle name="RISKltandbEdge 2 3 4 4" xfId="21521"/>
    <cellStyle name="RISKltandbEdge 2 3 5" xfId="21522"/>
    <cellStyle name="RISKltandbEdge 2 3 5 2" xfId="21523"/>
    <cellStyle name="RISKltandbEdge 2 3 5 3" xfId="21524"/>
    <cellStyle name="RISKltandbEdge 2 3 5 4" xfId="21525"/>
    <cellStyle name="RISKltandbEdge 2 3 6" xfId="21526"/>
    <cellStyle name="RISKltandbEdge 2 3 6 2" xfId="21527"/>
    <cellStyle name="RISKltandbEdge 2 3 6 3" xfId="21528"/>
    <cellStyle name="RISKltandbEdge 2 3 6 4" xfId="21529"/>
    <cellStyle name="RISKltandbEdge 2 3 7" xfId="21530"/>
    <cellStyle name="RISKltandbEdge 2 3 7 2" xfId="21531"/>
    <cellStyle name="RISKltandbEdge 2 3 7 3" xfId="21532"/>
    <cellStyle name="RISKltandbEdge 2 3 7 4" xfId="21533"/>
    <cellStyle name="RISKltandbEdge 2 3 8" xfId="21534"/>
    <cellStyle name="RISKltandbEdge 2 3 8 2" xfId="21535"/>
    <cellStyle name="RISKltandbEdge 2 3 8 3" xfId="21536"/>
    <cellStyle name="RISKltandbEdge 2 3 8 4" xfId="21537"/>
    <cellStyle name="RISKltandbEdge 2 3 9" xfId="21538"/>
    <cellStyle name="RISKltandbEdge 2 3 9 2" xfId="21539"/>
    <cellStyle name="RISKltandbEdge 2 3 9 3" xfId="21540"/>
    <cellStyle name="RISKltandbEdge 2 3 9 4" xfId="21541"/>
    <cellStyle name="RISKltandbEdge 2 4" xfId="21542"/>
    <cellStyle name="RISKltandbEdge 2 4 10" xfId="21543"/>
    <cellStyle name="RISKltandbEdge 2 4 11" xfId="21544"/>
    <cellStyle name="RISKltandbEdge 2 4 2" xfId="21545"/>
    <cellStyle name="RISKltandbEdge 2 4 2 2" xfId="21546"/>
    <cellStyle name="RISKltandbEdge 2 4 2 2 2" xfId="21547"/>
    <cellStyle name="RISKltandbEdge 2 4 2 2 3" xfId="21548"/>
    <cellStyle name="RISKltandbEdge 2 4 2 2 4" xfId="21549"/>
    <cellStyle name="RISKltandbEdge 2 4 2 3" xfId="21550"/>
    <cellStyle name="RISKltandbEdge 2 4 2 3 2" xfId="21551"/>
    <cellStyle name="RISKltandbEdge 2 4 2 3 3" xfId="21552"/>
    <cellStyle name="RISKltandbEdge 2 4 2 3 4" xfId="21553"/>
    <cellStyle name="RISKltandbEdge 2 4 2 4" xfId="21554"/>
    <cellStyle name="RISKltandbEdge 2 4 2 4 2" xfId="21555"/>
    <cellStyle name="RISKltandbEdge 2 4 2 4 3" xfId="21556"/>
    <cellStyle name="RISKltandbEdge 2 4 2 4 4" xfId="21557"/>
    <cellStyle name="RISKltandbEdge 2 4 2 5" xfId="21558"/>
    <cellStyle name="RISKltandbEdge 2 4 2 5 2" xfId="21559"/>
    <cellStyle name="RISKltandbEdge 2 4 2 5 3" xfId="21560"/>
    <cellStyle name="RISKltandbEdge 2 4 2 5 4" xfId="21561"/>
    <cellStyle name="RISKltandbEdge 2 4 2 6" xfId="21562"/>
    <cellStyle name="RISKltandbEdge 2 4 2 6 2" xfId="21563"/>
    <cellStyle name="RISKltandbEdge 2 4 2 6 3" xfId="21564"/>
    <cellStyle name="RISKltandbEdge 2 4 2 6 4" xfId="21565"/>
    <cellStyle name="RISKltandbEdge 2 4 2 7" xfId="21566"/>
    <cellStyle name="RISKltandbEdge 2 4 2 7 2" xfId="21567"/>
    <cellStyle name="RISKltandbEdge 2 4 2 7 3" xfId="21568"/>
    <cellStyle name="RISKltandbEdge 2 4 2 7 4" xfId="21569"/>
    <cellStyle name="RISKltandbEdge 2 4 2 8" xfId="21570"/>
    <cellStyle name="RISKltandbEdge 2 4 2 8 2" xfId="21571"/>
    <cellStyle name="RISKltandbEdge 2 4 2 8 3" xfId="21572"/>
    <cellStyle name="RISKltandbEdge 2 4 2 8 4" xfId="21573"/>
    <cellStyle name="RISKltandbEdge 2 4 2 9" xfId="21574"/>
    <cellStyle name="RISKltandbEdge 2 4 3" xfId="21575"/>
    <cellStyle name="RISKltandbEdge 2 4 3 2" xfId="21576"/>
    <cellStyle name="RISKltandbEdge 2 4 3 3" xfId="21577"/>
    <cellStyle name="RISKltandbEdge 2 4 3 4" xfId="21578"/>
    <cellStyle name="RISKltandbEdge 2 4 4" xfId="21579"/>
    <cellStyle name="RISKltandbEdge 2 4 4 2" xfId="21580"/>
    <cellStyle name="RISKltandbEdge 2 4 4 3" xfId="21581"/>
    <cellStyle name="RISKltandbEdge 2 4 4 4" xfId="21582"/>
    <cellStyle name="RISKltandbEdge 2 4 5" xfId="21583"/>
    <cellStyle name="RISKltandbEdge 2 4 5 2" xfId="21584"/>
    <cellStyle name="RISKltandbEdge 2 4 5 3" xfId="21585"/>
    <cellStyle name="RISKltandbEdge 2 4 5 4" xfId="21586"/>
    <cellStyle name="RISKltandbEdge 2 4 6" xfId="21587"/>
    <cellStyle name="RISKltandbEdge 2 4 6 2" xfId="21588"/>
    <cellStyle name="RISKltandbEdge 2 4 6 3" xfId="21589"/>
    <cellStyle name="RISKltandbEdge 2 4 6 4" xfId="21590"/>
    <cellStyle name="RISKltandbEdge 2 4 7" xfId="21591"/>
    <cellStyle name="RISKltandbEdge 2 4 7 2" xfId="21592"/>
    <cellStyle name="RISKltandbEdge 2 4 7 3" xfId="21593"/>
    <cellStyle name="RISKltandbEdge 2 4 7 4" xfId="21594"/>
    <cellStyle name="RISKltandbEdge 2 4 8" xfId="21595"/>
    <cellStyle name="RISKltandbEdge 2 4 8 2" xfId="21596"/>
    <cellStyle name="RISKltandbEdge 2 4 8 3" xfId="21597"/>
    <cellStyle name="RISKltandbEdge 2 4 8 4" xfId="21598"/>
    <cellStyle name="RISKltandbEdge 2 4 9" xfId="21599"/>
    <cellStyle name="RISKltandbEdge 2 4 9 2" xfId="21600"/>
    <cellStyle name="RISKltandbEdge 2 4 9 3" xfId="21601"/>
    <cellStyle name="RISKltandbEdge 2 4 9 4" xfId="21602"/>
    <cellStyle name="RISKltandbEdge 2 5" xfId="21603"/>
    <cellStyle name="RISKltandbEdge 2 5 2" xfId="21604"/>
    <cellStyle name="RISKltandbEdge 2 5 2 2" xfId="21605"/>
    <cellStyle name="RISKltandbEdge 2 5 2 3" xfId="21606"/>
    <cellStyle name="RISKltandbEdge 2 5 2 4" xfId="21607"/>
    <cellStyle name="RISKltandbEdge 2 5 3" xfId="21608"/>
    <cellStyle name="RISKltandbEdge 2 5 3 2" xfId="21609"/>
    <cellStyle name="RISKltandbEdge 2 5 3 3" xfId="21610"/>
    <cellStyle name="RISKltandbEdge 2 5 3 4" xfId="21611"/>
    <cellStyle name="RISKltandbEdge 2 5 4" xfId="21612"/>
    <cellStyle name="RISKltandbEdge 2 5 4 2" xfId="21613"/>
    <cellStyle name="RISKltandbEdge 2 5 4 3" xfId="21614"/>
    <cellStyle name="RISKltandbEdge 2 5 4 4" xfId="21615"/>
    <cellStyle name="RISKltandbEdge 2 5 5" xfId="21616"/>
    <cellStyle name="RISKltandbEdge 2 5 5 2" xfId="21617"/>
    <cellStyle name="RISKltandbEdge 2 5 5 3" xfId="21618"/>
    <cellStyle name="RISKltandbEdge 2 5 5 4" xfId="21619"/>
    <cellStyle name="RISKltandbEdge 2 5 6" xfId="21620"/>
    <cellStyle name="RISKltandbEdge 2 5 6 2" xfId="21621"/>
    <cellStyle name="RISKltandbEdge 2 5 6 3" xfId="21622"/>
    <cellStyle name="RISKltandbEdge 2 5 6 4" xfId="21623"/>
    <cellStyle name="RISKltandbEdge 2 5 7" xfId="21624"/>
    <cellStyle name="RISKltandbEdge 2 5 7 2" xfId="21625"/>
    <cellStyle name="RISKltandbEdge 2 5 7 3" xfId="21626"/>
    <cellStyle name="RISKltandbEdge 2 5 7 4" xfId="21627"/>
    <cellStyle name="RISKltandbEdge 2 5 8" xfId="21628"/>
    <cellStyle name="RISKltandbEdge 2 5 8 2" xfId="21629"/>
    <cellStyle name="RISKltandbEdge 2 5 8 3" xfId="21630"/>
    <cellStyle name="RISKltandbEdge 2 5 8 4" xfId="21631"/>
    <cellStyle name="RISKltandbEdge 2 5 9" xfId="21632"/>
    <cellStyle name="RISKltandbEdge 2 6" xfId="21633"/>
    <cellStyle name="RISKltandbEdge 2 6 2" xfId="21634"/>
    <cellStyle name="RISKltandbEdge 2 6 3" xfId="21635"/>
    <cellStyle name="RISKltandbEdge 2 6 4" xfId="21636"/>
    <cellStyle name="RISKltandbEdge 2 7" xfId="21637"/>
    <cellStyle name="RISKltandbEdge 2 7 2" xfId="21638"/>
    <cellStyle name="RISKltandbEdge 2 7 3" xfId="21639"/>
    <cellStyle name="RISKltandbEdge 2 7 4" xfId="21640"/>
    <cellStyle name="RISKltandbEdge 2 8" xfId="21641"/>
    <cellStyle name="RISKltandbEdge 2 8 2" xfId="21642"/>
    <cellStyle name="RISKltandbEdge 2 8 3" xfId="21643"/>
    <cellStyle name="RISKltandbEdge 2 8 4" xfId="21644"/>
    <cellStyle name="RISKltandbEdge 2 9" xfId="21645"/>
    <cellStyle name="RISKltandbEdge 2 9 2" xfId="21646"/>
    <cellStyle name="RISKltandbEdge 2 9 3" xfId="21647"/>
    <cellStyle name="RISKltandbEdge 2 9 4" xfId="21648"/>
    <cellStyle name="RISKltandbEdge 20" xfId="21649"/>
    <cellStyle name="RISKltandbEdge 3" xfId="21650"/>
    <cellStyle name="RISKltandbEdge 3 10" xfId="21651"/>
    <cellStyle name="RISKltandbEdge 3 10 2" xfId="21652"/>
    <cellStyle name="RISKltandbEdge 3 10 3" xfId="21653"/>
    <cellStyle name="RISKltandbEdge 3 10 4" xfId="21654"/>
    <cellStyle name="RISKltandbEdge 3 11" xfId="21655"/>
    <cellStyle name="RISKltandbEdge 3 11 2" xfId="21656"/>
    <cellStyle name="RISKltandbEdge 3 11 3" xfId="21657"/>
    <cellStyle name="RISKltandbEdge 3 11 4" xfId="21658"/>
    <cellStyle name="RISKltandbEdge 3 12" xfId="21659"/>
    <cellStyle name="RISKltandbEdge 3 13" xfId="21660"/>
    <cellStyle name="RISKltandbEdge 3 2" xfId="21661"/>
    <cellStyle name="RISKltandbEdge 3 2 10" xfId="21662"/>
    <cellStyle name="RISKltandbEdge 3 2 11" xfId="21663"/>
    <cellStyle name="RISKltandbEdge 3 2 2" xfId="21664"/>
    <cellStyle name="RISKltandbEdge 3 2 2 2" xfId="21665"/>
    <cellStyle name="RISKltandbEdge 3 2 2 2 2" xfId="21666"/>
    <cellStyle name="RISKltandbEdge 3 2 2 2 3" xfId="21667"/>
    <cellStyle name="RISKltandbEdge 3 2 2 2 4" xfId="21668"/>
    <cellStyle name="RISKltandbEdge 3 2 2 3" xfId="21669"/>
    <cellStyle name="RISKltandbEdge 3 2 2 3 2" xfId="21670"/>
    <cellStyle name="RISKltandbEdge 3 2 2 3 3" xfId="21671"/>
    <cellStyle name="RISKltandbEdge 3 2 2 3 4" xfId="21672"/>
    <cellStyle name="RISKltandbEdge 3 2 2 4" xfId="21673"/>
    <cellStyle name="RISKltandbEdge 3 2 2 4 2" xfId="21674"/>
    <cellStyle name="RISKltandbEdge 3 2 2 4 3" xfId="21675"/>
    <cellStyle name="RISKltandbEdge 3 2 2 4 4" xfId="21676"/>
    <cellStyle name="RISKltandbEdge 3 2 2 5" xfId="21677"/>
    <cellStyle name="RISKltandbEdge 3 2 2 5 2" xfId="21678"/>
    <cellStyle name="RISKltandbEdge 3 2 2 5 3" xfId="21679"/>
    <cellStyle name="RISKltandbEdge 3 2 2 5 4" xfId="21680"/>
    <cellStyle name="RISKltandbEdge 3 2 2 6" xfId="21681"/>
    <cellStyle name="RISKltandbEdge 3 2 2 6 2" xfId="21682"/>
    <cellStyle name="RISKltandbEdge 3 2 2 6 3" xfId="21683"/>
    <cellStyle name="RISKltandbEdge 3 2 2 6 4" xfId="21684"/>
    <cellStyle name="RISKltandbEdge 3 2 2 7" xfId="21685"/>
    <cellStyle name="RISKltandbEdge 3 2 2 7 2" xfId="21686"/>
    <cellStyle name="RISKltandbEdge 3 2 2 7 3" xfId="21687"/>
    <cellStyle name="RISKltandbEdge 3 2 2 7 4" xfId="21688"/>
    <cellStyle name="RISKltandbEdge 3 2 2 8" xfId="21689"/>
    <cellStyle name="RISKltandbEdge 3 2 2 8 2" xfId="21690"/>
    <cellStyle name="RISKltandbEdge 3 2 2 8 3" xfId="21691"/>
    <cellStyle name="RISKltandbEdge 3 2 2 8 4" xfId="21692"/>
    <cellStyle name="RISKltandbEdge 3 2 2 9" xfId="21693"/>
    <cellStyle name="RISKltandbEdge 3 2 3" xfId="21694"/>
    <cellStyle name="RISKltandbEdge 3 2 3 2" xfId="21695"/>
    <cellStyle name="RISKltandbEdge 3 2 3 3" xfId="21696"/>
    <cellStyle name="RISKltandbEdge 3 2 3 4" xfId="21697"/>
    <cellStyle name="RISKltandbEdge 3 2 4" xfId="21698"/>
    <cellStyle name="RISKltandbEdge 3 2 4 2" xfId="21699"/>
    <cellStyle name="RISKltandbEdge 3 2 4 3" xfId="21700"/>
    <cellStyle name="RISKltandbEdge 3 2 4 4" xfId="21701"/>
    <cellStyle name="RISKltandbEdge 3 2 5" xfId="21702"/>
    <cellStyle name="RISKltandbEdge 3 2 5 2" xfId="21703"/>
    <cellStyle name="RISKltandbEdge 3 2 5 3" xfId="21704"/>
    <cellStyle name="RISKltandbEdge 3 2 5 4" xfId="21705"/>
    <cellStyle name="RISKltandbEdge 3 2 6" xfId="21706"/>
    <cellStyle name="RISKltandbEdge 3 2 6 2" xfId="21707"/>
    <cellStyle name="RISKltandbEdge 3 2 6 3" xfId="21708"/>
    <cellStyle name="RISKltandbEdge 3 2 6 4" xfId="21709"/>
    <cellStyle name="RISKltandbEdge 3 2 7" xfId="21710"/>
    <cellStyle name="RISKltandbEdge 3 2 7 2" xfId="21711"/>
    <cellStyle name="RISKltandbEdge 3 2 7 3" xfId="21712"/>
    <cellStyle name="RISKltandbEdge 3 2 7 4" xfId="21713"/>
    <cellStyle name="RISKltandbEdge 3 2 8" xfId="21714"/>
    <cellStyle name="RISKltandbEdge 3 2 8 2" xfId="21715"/>
    <cellStyle name="RISKltandbEdge 3 2 8 3" xfId="21716"/>
    <cellStyle name="RISKltandbEdge 3 2 8 4" xfId="21717"/>
    <cellStyle name="RISKltandbEdge 3 2 9" xfId="21718"/>
    <cellStyle name="RISKltandbEdge 3 2 9 2" xfId="21719"/>
    <cellStyle name="RISKltandbEdge 3 2 9 3" xfId="21720"/>
    <cellStyle name="RISKltandbEdge 3 2 9 4" xfId="21721"/>
    <cellStyle name="RISKltandbEdge 3 3" xfId="21722"/>
    <cellStyle name="RISKltandbEdge 3 3 10" xfId="21723"/>
    <cellStyle name="RISKltandbEdge 3 3 11" xfId="21724"/>
    <cellStyle name="RISKltandbEdge 3 3 2" xfId="21725"/>
    <cellStyle name="RISKltandbEdge 3 3 2 2" xfId="21726"/>
    <cellStyle name="RISKltandbEdge 3 3 2 2 2" xfId="21727"/>
    <cellStyle name="RISKltandbEdge 3 3 2 2 3" xfId="21728"/>
    <cellStyle name="RISKltandbEdge 3 3 2 2 4" xfId="21729"/>
    <cellStyle name="RISKltandbEdge 3 3 2 3" xfId="21730"/>
    <cellStyle name="RISKltandbEdge 3 3 2 3 2" xfId="21731"/>
    <cellStyle name="RISKltandbEdge 3 3 2 3 3" xfId="21732"/>
    <cellStyle name="RISKltandbEdge 3 3 2 3 4" xfId="21733"/>
    <cellStyle name="RISKltandbEdge 3 3 2 4" xfId="21734"/>
    <cellStyle name="RISKltandbEdge 3 3 2 4 2" xfId="21735"/>
    <cellStyle name="RISKltandbEdge 3 3 2 4 3" xfId="21736"/>
    <cellStyle name="RISKltandbEdge 3 3 2 4 4" xfId="21737"/>
    <cellStyle name="RISKltandbEdge 3 3 2 5" xfId="21738"/>
    <cellStyle name="RISKltandbEdge 3 3 2 5 2" xfId="21739"/>
    <cellStyle name="RISKltandbEdge 3 3 2 5 3" xfId="21740"/>
    <cellStyle name="RISKltandbEdge 3 3 2 5 4" xfId="21741"/>
    <cellStyle name="RISKltandbEdge 3 3 2 6" xfId="21742"/>
    <cellStyle name="RISKltandbEdge 3 3 2 6 2" xfId="21743"/>
    <cellStyle name="RISKltandbEdge 3 3 2 6 3" xfId="21744"/>
    <cellStyle name="RISKltandbEdge 3 3 2 6 4" xfId="21745"/>
    <cellStyle name="RISKltandbEdge 3 3 2 7" xfId="21746"/>
    <cellStyle name="RISKltandbEdge 3 3 2 7 2" xfId="21747"/>
    <cellStyle name="RISKltandbEdge 3 3 2 7 3" xfId="21748"/>
    <cellStyle name="RISKltandbEdge 3 3 2 7 4" xfId="21749"/>
    <cellStyle name="RISKltandbEdge 3 3 2 8" xfId="21750"/>
    <cellStyle name="RISKltandbEdge 3 3 2 8 2" xfId="21751"/>
    <cellStyle name="RISKltandbEdge 3 3 2 8 3" xfId="21752"/>
    <cellStyle name="RISKltandbEdge 3 3 2 8 4" xfId="21753"/>
    <cellStyle name="RISKltandbEdge 3 3 2 9" xfId="21754"/>
    <cellStyle name="RISKltandbEdge 3 3 3" xfId="21755"/>
    <cellStyle name="RISKltandbEdge 3 3 3 2" xfId="21756"/>
    <cellStyle name="RISKltandbEdge 3 3 3 3" xfId="21757"/>
    <cellStyle name="RISKltandbEdge 3 3 3 4" xfId="21758"/>
    <cellStyle name="RISKltandbEdge 3 3 4" xfId="21759"/>
    <cellStyle name="RISKltandbEdge 3 3 4 2" xfId="21760"/>
    <cellStyle name="RISKltandbEdge 3 3 4 3" xfId="21761"/>
    <cellStyle name="RISKltandbEdge 3 3 4 4" xfId="21762"/>
    <cellStyle name="RISKltandbEdge 3 3 5" xfId="21763"/>
    <cellStyle name="RISKltandbEdge 3 3 5 2" xfId="21764"/>
    <cellStyle name="RISKltandbEdge 3 3 5 3" xfId="21765"/>
    <cellStyle name="RISKltandbEdge 3 3 5 4" xfId="21766"/>
    <cellStyle name="RISKltandbEdge 3 3 6" xfId="21767"/>
    <cellStyle name="RISKltandbEdge 3 3 6 2" xfId="21768"/>
    <cellStyle name="RISKltandbEdge 3 3 6 3" xfId="21769"/>
    <cellStyle name="RISKltandbEdge 3 3 6 4" xfId="21770"/>
    <cellStyle name="RISKltandbEdge 3 3 7" xfId="21771"/>
    <cellStyle name="RISKltandbEdge 3 3 7 2" xfId="21772"/>
    <cellStyle name="RISKltandbEdge 3 3 7 3" xfId="21773"/>
    <cellStyle name="RISKltandbEdge 3 3 7 4" xfId="21774"/>
    <cellStyle name="RISKltandbEdge 3 3 8" xfId="21775"/>
    <cellStyle name="RISKltandbEdge 3 3 8 2" xfId="21776"/>
    <cellStyle name="RISKltandbEdge 3 3 8 3" xfId="21777"/>
    <cellStyle name="RISKltandbEdge 3 3 8 4" xfId="21778"/>
    <cellStyle name="RISKltandbEdge 3 3 9" xfId="21779"/>
    <cellStyle name="RISKltandbEdge 3 3 9 2" xfId="21780"/>
    <cellStyle name="RISKltandbEdge 3 3 9 3" xfId="21781"/>
    <cellStyle name="RISKltandbEdge 3 3 9 4" xfId="21782"/>
    <cellStyle name="RISKltandbEdge 3 4" xfId="21783"/>
    <cellStyle name="RISKltandbEdge 3 4 2" xfId="21784"/>
    <cellStyle name="RISKltandbEdge 3 4 2 2" xfId="21785"/>
    <cellStyle name="RISKltandbEdge 3 4 2 3" xfId="21786"/>
    <cellStyle name="RISKltandbEdge 3 4 2 4" xfId="21787"/>
    <cellStyle name="RISKltandbEdge 3 4 3" xfId="21788"/>
    <cellStyle name="RISKltandbEdge 3 4 3 2" xfId="21789"/>
    <cellStyle name="RISKltandbEdge 3 4 3 3" xfId="21790"/>
    <cellStyle name="RISKltandbEdge 3 4 3 4" xfId="21791"/>
    <cellStyle name="RISKltandbEdge 3 4 4" xfId="21792"/>
    <cellStyle name="RISKltandbEdge 3 4 4 2" xfId="21793"/>
    <cellStyle name="RISKltandbEdge 3 4 4 3" xfId="21794"/>
    <cellStyle name="RISKltandbEdge 3 4 4 4" xfId="21795"/>
    <cellStyle name="RISKltandbEdge 3 4 5" xfId="21796"/>
    <cellStyle name="RISKltandbEdge 3 4 5 2" xfId="21797"/>
    <cellStyle name="RISKltandbEdge 3 4 5 3" xfId="21798"/>
    <cellStyle name="RISKltandbEdge 3 4 5 4" xfId="21799"/>
    <cellStyle name="RISKltandbEdge 3 4 6" xfId="21800"/>
    <cellStyle name="RISKltandbEdge 3 4 6 2" xfId="21801"/>
    <cellStyle name="RISKltandbEdge 3 4 6 3" xfId="21802"/>
    <cellStyle name="RISKltandbEdge 3 4 6 4" xfId="21803"/>
    <cellStyle name="RISKltandbEdge 3 4 7" xfId="21804"/>
    <cellStyle name="RISKltandbEdge 3 4 7 2" xfId="21805"/>
    <cellStyle name="RISKltandbEdge 3 4 7 3" xfId="21806"/>
    <cellStyle name="RISKltandbEdge 3 4 7 4" xfId="21807"/>
    <cellStyle name="RISKltandbEdge 3 4 8" xfId="21808"/>
    <cellStyle name="RISKltandbEdge 3 4 8 2" xfId="21809"/>
    <cellStyle name="RISKltandbEdge 3 4 8 3" xfId="21810"/>
    <cellStyle name="RISKltandbEdge 3 4 8 4" xfId="21811"/>
    <cellStyle name="RISKltandbEdge 3 4 9" xfId="21812"/>
    <cellStyle name="RISKltandbEdge 3 5" xfId="21813"/>
    <cellStyle name="RISKltandbEdge 3 5 2" xfId="21814"/>
    <cellStyle name="RISKltandbEdge 3 5 3" xfId="21815"/>
    <cellStyle name="RISKltandbEdge 3 5 4" xfId="21816"/>
    <cellStyle name="RISKltandbEdge 3 6" xfId="21817"/>
    <cellStyle name="RISKltandbEdge 3 6 2" xfId="21818"/>
    <cellStyle name="RISKltandbEdge 3 6 3" xfId="21819"/>
    <cellStyle name="RISKltandbEdge 3 6 4" xfId="21820"/>
    <cellStyle name="RISKltandbEdge 3 7" xfId="21821"/>
    <cellStyle name="RISKltandbEdge 3 7 2" xfId="21822"/>
    <cellStyle name="RISKltandbEdge 3 7 3" xfId="21823"/>
    <cellStyle name="RISKltandbEdge 3 7 4" xfId="21824"/>
    <cellStyle name="RISKltandbEdge 3 8" xfId="21825"/>
    <cellStyle name="RISKltandbEdge 3 8 2" xfId="21826"/>
    <cellStyle name="RISKltandbEdge 3 8 3" xfId="21827"/>
    <cellStyle name="RISKltandbEdge 3 8 4" xfId="21828"/>
    <cellStyle name="RISKltandbEdge 3 9" xfId="21829"/>
    <cellStyle name="RISKltandbEdge 3 9 2" xfId="21830"/>
    <cellStyle name="RISKltandbEdge 3 9 3" xfId="21831"/>
    <cellStyle name="RISKltandbEdge 3 9 4" xfId="21832"/>
    <cellStyle name="RISKltandbEdge 4" xfId="21833"/>
    <cellStyle name="RISKltandbEdge 4 10" xfId="21834"/>
    <cellStyle name="RISKltandbEdge 4 10 2" xfId="21835"/>
    <cellStyle name="RISKltandbEdge 4 10 3" xfId="21836"/>
    <cellStyle name="RISKltandbEdge 4 10 4" xfId="21837"/>
    <cellStyle name="RISKltandbEdge 4 11" xfId="21838"/>
    <cellStyle name="RISKltandbEdge 4 11 2" xfId="21839"/>
    <cellStyle name="RISKltandbEdge 4 11 3" xfId="21840"/>
    <cellStyle name="RISKltandbEdge 4 11 4" xfId="21841"/>
    <cellStyle name="RISKltandbEdge 4 12" xfId="21842"/>
    <cellStyle name="RISKltandbEdge 4 13" xfId="21843"/>
    <cellStyle name="RISKltandbEdge 4 2" xfId="21844"/>
    <cellStyle name="RISKltandbEdge 4 2 10" xfId="21845"/>
    <cellStyle name="RISKltandbEdge 4 2 11" xfId="21846"/>
    <cellStyle name="RISKltandbEdge 4 2 2" xfId="21847"/>
    <cellStyle name="RISKltandbEdge 4 2 2 2" xfId="21848"/>
    <cellStyle name="RISKltandbEdge 4 2 2 2 2" xfId="21849"/>
    <cellStyle name="RISKltandbEdge 4 2 2 2 3" xfId="21850"/>
    <cellStyle name="RISKltandbEdge 4 2 2 2 4" xfId="21851"/>
    <cellStyle name="RISKltandbEdge 4 2 2 3" xfId="21852"/>
    <cellStyle name="RISKltandbEdge 4 2 2 3 2" xfId="21853"/>
    <cellStyle name="RISKltandbEdge 4 2 2 3 3" xfId="21854"/>
    <cellStyle name="RISKltandbEdge 4 2 2 3 4" xfId="21855"/>
    <cellStyle name="RISKltandbEdge 4 2 2 4" xfId="21856"/>
    <cellStyle name="RISKltandbEdge 4 2 2 4 2" xfId="21857"/>
    <cellStyle name="RISKltandbEdge 4 2 2 4 3" xfId="21858"/>
    <cellStyle name="RISKltandbEdge 4 2 2 4 4" xfId="21859"/>
    <cellStyle name="RISKltandbEdge 4 2 2 5" xfId="21860"/>
    <cellStyle name="RISKltandbEdge 4 2 2 5 2" xfId="21861"/>
    <cellStyle name="RISKltandbEdge 4 2 2 5 3" xfId="21862"/>
    <cellStyle name="RISKltandbEdge 4 2 2 5 4" xfId="21863"/>
    <cellStyle name="RISKltandbEdge 4 2 2 6" xfId="21864"/>
    <cellStyle name="RISKltandbEdge 4 2 2 6 2" xfId="21865"/>
    <cellStyle name="RISKltandbEdge 4 2 2 6 3" xfId="21866"/>
    <cellStyle name="RISKltandbEdge 4 2 2 6 4" xfId="21867"/>
    <cellStyle name="RISKltandbEdge 4 2 2 7" xfId="21868"/>
    <cellStyle name="RISKltandbEdge 4 2 2 7 2" xfId="21869"/>
    <cellStyle name="RISKltandbEdge 4 2 2 7 3" xfId="21870"/>
    <cellStyle name="RISKltandbEdge 4 2 2 7 4" xfId="21871"/>
    <cellStyle name="RISKltandbEdge 4 2 2 8" xfId="21872"/>
    <cellStyle name="RISKltandbEdge 4 2 2 8 2" xfId="21873"/>
    <cellStyle name="RISKltandbEdge 4 2 2 8 3" xfId="21874"/>
    <cellStyle name="RISKltandbEdge 4 2 2 8 4" xfId="21875"/>
    <cellStyle name="RISKltandbEdge 4 2 2 9" xfId="21876"/>
    <cellStyle name="RISKltandbEdge 4 2 3" xfId="21877"/>
    <cellStyle name="RISKltandbEdge 4 2 3 2" xfId="21878"/>
    <cellStyle name="RISKltandbEdge 4 2 3 3" xfId="21879"/>
    <cellStyle name="RISKltandbEdge 4 2 3 4" xfId="21880"/>
    <cellStyle name="RISKltandbEdge 4 2 4" xfId="21881"/>
    <cellStyle name="RISKltandbEdge 4 2 4 2" xfId="21882"/>
    <cellStyle name="RISKltandbEdge 4 2 4 3" xfId="21883"/>
    <cellStyle name="RISKltandbEdge 4 2 4 4" xfId="21884"/>
    <cellStyle name="RISKltandbEdge 4 2 5" xfId="21885"/>
    <cellStyle name="RISKltandbEdge 4 2 5 2" xfId="21886"/>
    <cellStyle name="RISKltandbEdge 4 2 5 3" xfId="21887"/>
    <cellStyle name="RISKltandbEdge 4 2 5 4" xfId="21888"/>
    <cellStyle name="RISKltandbEdge 4 2 6" xfId="21889"/>
    <cellStyle name="RISKltandbEdge 4 2 6 2" xfId="21890"/>
    <cellStyle name="RISKltandbEdge 4 2 6 3" xfId="21891"/>
    <cellStyle name="RISKltandbEdge 4 2 6 4" xfId="21892"/>
    <cellStyle name="RISKltandbEdge 4 2 7" xfId="21893"/>
    <cellStyle name="RISKltandbEdge 4 2 7 2" xfId="21894"/>
    <cellStyle name="RISKltandbEdge 4 2 7 3" xfId="21895"/>
    <cellStyle name="RISKltandbEdge 4 2 7 4" xfId="21896"/>
    <cellStyle name="RISKltandbEdge 4 2 8" xfId="21897"/>
    <cellStyle name="RISKltandbEdge 4 2 8 2" xfId="21898"/>
    <cellStyle name="RISKltandbEdge 4 2 8 3" xfId="21899"/>
    <cellStyle name="RISKltandbEdge 4 2 8 4" xfId="21900"/>
    <cellStyle name="RISKltandbEdge 4 2 9" xfId="21901"/>
    <cellStyle name="RISKltandbEdge 4 2 9 2" xfId="21902"/>
    <cellStyle name="RISKltandbEdge 4 2 9 3" xfId="21903"/>
    <cellStyle name="RISKltandbEdge 4 2 9 4" xfId="21904"/>
    <cellStyle name="RISKltandbEdge 4 3" xfId="21905"/>
    <cellStyle name="RISKltandbEdge 4 3 10" xfId="21906"/>
    <cellStyle name="RISKltandbEdge 4 3 11" xfId="21907"/>
    <cellStyle name="RISKltandbEdge 4 3 2" xfId="21908"/>
    <cellStyle name="RISKltandbEdge 4 3 2 2" xfId="21909"/>
    <cellStyle name="RISKltandbEdge 4 3 2 2 2" xfId="21910"/>
    <cellStyle name="RISKltandbEdge 4 3 2 2 3" xfId="21911"/>
    <cellStyle name="RISKltandbEdge 4 3 2 2 4" xfId="21912"/>
    <cellStyle name="RISKltandbEdge 4 3 2 3" xfId="21913"/>
    <cellStyle name="RISKltandbEdge 4 3 2 3 2" xfId="21914"/>
    <cellStyle name="RISKltandbEdge 4 3 2 3 3" xfId="21915"/>
    <cellStyle name="RISKltandbEdge 4 3 2 3 4" xfId="21916"/>
    <cellStyle name="RISKltandbEdge 4 3 2 4" xfId="21917"/>
    <cellStyle name="RISKltandbEdge 4 3 2 4 2" xfId="21918"/>
    <cellStyle name="RISKltandbEdge 4 3 2 4 3" xfId="21919"/>
    <cellStyle name="RISKltandbEdge 4 3 2 4 4" xfId="21920"/>
    <cellStyle name="RISKltandbEdge 4 3 2 5" xfId="21921"/>
    <cellStyle name="RISKltandbEdge 4 3 2 5 2" xfId="21922"/>
    <cellStyle name="RISKltandbEdge 4 3 2 5 3" xfId="21923"/>
    <cellStyle name="RISKltandbEdge 4 3 2 5 4" xfId="21924"/>
    <cellStyle name="RISKltandbEdge 4 3 2 6" xfId="21925"/>
    <cellStyle name="RISKltandbEdge 4 3 2 6 2" xfId="21926"/>
    <cellStyle name="RISKltandbEdge 4 3 2 6 3" xfId="21927"/>
    <cellStyle name="RISKltandbEdge 4 3 2 6 4" xfId="21928"/>
    <cellStyle name="RISKltandbEdge 4 3 2 7" xfId="21929"/>
    <cellStyle name="RISKltandbEdge 4 3 2 7 2" xfId="21930"/>
    <cellStyle name="RISKltandbEdge 4 3 2 7 3" xfId="21931"/>
    <cellStyle name="RISKltandbEdge 4 3 2 7 4" xfId="21932"/>
    <cellStyle name="RISKltandbEdge 4 3 2 8" xfId="21933"/>
    <cellStyle name="RISKltandbEdge 4 3 2 8 2" xfId="21934"/>
    <cellStyle name="RISKltandbEdge 4 3 2 8 3" xfId="21935"/>
    <cellStyle name="RISKltandbEdge 4 3 2 8 4" xfId="21936"/>
    <cellStyle name="RISKltandbEdge 4 3 2 9" xfId="21937"/>
    <cellStyle name="RISKltandbEdge 4 3 3" xfId="21938"/>
    <cellStyle name="RISKltandbEdge 4 3 3 2" xfId="21939"/>
    <cellStyle name="RISKltandbEdge 4 3 3 3" xfId="21940"/>
    <cellStyle name="RISKltandbEdge 4 3 3 4" xfId="21941"/>
    <cellStyle name="RISKltandbEdge 4 3 4" xfId="21942"/>
    <cellStyle name="RISKltandbEdge 4 3 4 2" xfId="21943"/>
    <cellStyle name="RISKltandbEdge 4 3 4 3" xfId="21944"/>
    <cellStyle name="RISKltandbEdge 4 3 4 4" xfId="21945"/>
    <cellStyle name="RISKltandbEdge 4 3 5" xfId="21946"/>
    <cellStyle name="RISKltandbEdge 4 3 5 2" xfId="21947"/>
    <cellStyle name="RISKltandbEdge 4 3 5 3" xfId="21948"/>
    <cellStyle name="RISKltandbEdge 4 3 5 4" xfId="21949"/>
    <cellStyle name="RISKltandbEdge 4 3 6" xfId="21950"/>
    <cellStyle name="RISKltandbEdge 4 3 6 2" xfId="21951"/>
    <cellStyle name="RISKltandbEdge 4 3 6 3" xfId="21952"/>
    <cellStyle name="RISKltandbEdge 4 3 6 4" xfId="21953"/>
    <cellStyle name="RISKltandbEdge 4 3 7" xfId="21954"/>
    <cellStyle name="RISKltandbEdge 4 3 7 2" xfId="21955"/>
    <cellStyle name="RISKltandbEdge 4 3 7 3" xfId="21956"/>
    <cellStyle name="RISKltandbEdge 4 3 7 4" xfId="21957"/>
    <cellStyle name="RISKltandbEdge 4 3 8" xfId="21958"/>
    <cellStyle name="RISKltandbEdge 4 3 8 2" xfId="21959"/>
    <cellStyle name="RISKltandbEdge 4 3 8 3" xfId="21960"/>
    <cellStyle name="RISKltandbEdge 4 3 8 4" xfId="21961"/>
    <cellStyle name="RISKltandbEdge 4 3 9" xfId="21962"/>
    <cellStyle name="RISKltandbEdge 4 3 9 2" xfId="21963"/>
    <cellStyle name="RISKltandbEdge 4 3 9 3" xfId="21964"/>
    <cellStyle name="RISKltandbEdge 4 3 9 4" xfId="21965"/>
    <cellStyle name="RISKltandbEdge 4 4" xfId="21966"/>
    <cellStyle name="RISKltandbEdge 4 4 2" xfId="21967"/>
    <cellStyle name="RISKltandbEdge 4 4 2 2" xfId="21968"/>
    <cellStyle name="RISKltandbEdge 4 4 2 3" xfId="21969"/>
    <cellStyle name="RISKltandbEdge 4 4 2 4" xfId="21970"/>
    <cellStyle name="RISKltandbEdge 4 4 3" xfId="21971"/>
    <cellStyle name="RISKltandbEdge 4 4 3 2" xfId="21972"/>
    <cellStyle name="RISKltandbEdge 4 4 3 3" xfId="21973"/>
    <cellStyle name="RISKltandbEdge 4 4 3 4" xfId="21974"/>
    <cellStyle name="RISKltandbEdge 4 4 4" xfId="21975"/>
    <cellStyle name="RISKltandbEdge 4 4 4 2" xfId="21976"/>
    <cellStyle name="RISKltandbEdge 4 4 4 3" xfId="21977"/>
    <cellStyle name="RISKltandbEdge 4 4 4 4" xfId="21978"/>
    <cellStyle name="RISKltandbEdge 4 4 5" xfId="21979"/>
    <cellStyle name="RISKltandbEdge 4 4 5 2" xfId="21980"/>
    <cellStyle name="RISKltandbEdge 4 4 5 3" xfId="21981"/>
    <cellStyle name="RISKltandbEdge 4 4 5 4" xfId="21982"/>
    <cellStyle name="RISKltandbEdge 4 4 6" xfId="21983"/>
    <cellStyle name="RISKltandbEdge 4 4 6 2" xfId="21984"/>
    <cellStyle name="RISKltandbEdge 4 4 6 3" xfId="21985"/>
    <cellStyle name="RISKltandbEdge 4 4 6 4" xfId="21986"/>
    <cellStyle name="RISKltandbEdge 4 4 7" xfId="21987"/>
    <cellStyle name="RISKltandbEdge 4 4 7 2" xfId="21988"/>
    <cellStyle name="RISKltandbEdge 4 4 7 3" xfId="21989"/>
    <cellStyle name="RISKltandbEdge 4 4 7 4" xfId="21990"/>
    <cellStyle name="RISKltandbEdge 4 4 8" xfId="21991"/>
    <cellStyle name="RISKltandbEdge 4 4 8 2" xfId="21992"/>
    <cellStyle name="RISKltandbEdge 4 4 8 3" xfId="21993"/>
    <cellStyle name="RISKltandbEdge 4 4 8 4" xfId="21994"/>
    <cellStyle name="RISKltandbEdge 4 4 9" xfId="21995"/>
    <cellStyle name="RISKltandbEdge 4 5" xfId="21996"/>
    <cellStyle name="RISKltandbEdge 4 5 2" xfId="21997"/>
    <cellStyle name="RISKltandbEdge 4 5 3" xfId="21998"/>
    <cellStyle name="RISKltandbEdge 4 5 4" xfId="21999"/>
    <cellStyle name="RISKltandbEdge 4 6" xfId="22000"/>
    <cellStyle name="RISKltandbEdge 4 6 2" xfId="22001"/>
    <cellStyle name="RISKltandbEdge 4 6 3" xfId="22002"/>
    <cellStyle name="RISKltandbEdge 4 6 4" xfId="22003"/>
    <cellStyle name="RISKltandbEdge 4 7" xfId="22004"/>
    <cellStyle name="RISKltandbEdge 4 7 2" xfId="22005"/>
    <cellStyle name="RISKltandbEdge 4 7 3" xfId="22006"/>
    <cellStyle name="RISKltandbEdge 4 7 4" xfId="22007"/>
    <cellStyle name="RISKltandbEdge 4 8" xfId="22008"/>
    <cellStyle name="RISKltandbEdge 4 8 2" xfId="22009"/>
    <cellStyle name="RISKltandbEdge 4 8 3" xfId="22010"/>
    <cellStyle name="RISKltandbEdge 4 8 4" xfId="22011"/>
    <cellStyle name="RISKltandbEdge 4 9" xfId="22012"/>
    <cellStyle name="RISKltandbEdge 4 9 2" xfId="22013"/>
    <cellStyle name="RISKltandbEdge 4 9 3" xfId="22014"/>
    <cellStyle name="RISKltandbEdge 4 9 4" xfId="22015"/>
    <cellStyle name="RISKltandbEdge 5" xfId="22016"/>
    <cellStyle name="RISKltandbEdge 5 10" xfId="22017"/>
    <cellStyle name="RISKltandbEdge 5 10 2" xfId="22018"/>
    <cellStyle name="RISKltandbEdge 5 10 3" xfId="22019"/>
    <cellStyle name="RISKltandbEdge 5 10 4" xfId="22020"/>
    <cellStyle name="RISKltandbEdge 5 11" xfId="22021"/>
    <cellStyle name="RISKltandbEdge 5 11 2" xfId="22022"/>
    <cellStyle name="RISKltandbEdge 5 11 3" xfId="22023"/>
    <cellStyle name="RISKltandbEdge 5 11 4" xfId="22024"/>
    <cellStyle name="RISKltandbEdge 5 12" xfId="22025"/>
    <cellStyle name="RISKltandbEdge 5 13" xfId="22026"/>
    <cellStyle name="RISKltandbEdge 5 2" xfId="22027"/>
    <cellStyle name="RISKltandbEdge 5 2 10" xfId="22028"/>
    <cellStyle name="RISKltandbEdge 5 2 11" xfId="22029"/>
    <cellStyle name="RISKltandbEdge 5 2 2" xfId="22030"/>
    <cellStyle name="RISKltandbEdge 5 2 2 2" xfId="22031"/>
    <cellStyle name="RISKltandbEdge 5 2 2 2 2" xfId="22032"/>
    <cellStyle name="RISKltandbEdge 5 2 2 2 3" xfId="22033"/>
    <cellStyle name="RISKltandbEdge 5 2 2 2 4" xfId="22034"/>
    <cellStyle name="RISKltandbEdge 5 2 2 3" xfId="22035"/>
    <cellStyle name="RISKltandbEdge 5 2 2 3 2" xfId="22036"/>
    <cellStyle name="RISKltandbEdge 5 2 2 3 3" xfId="22037"/>
    <cellStyle name="RISKltandbEdge 5 2 2 3 4" xfId="22038"/>
    <cellStyle name="RISKltandbEdge 5 2 2 4" xfId="22039"/>
    <cellStyle name="RISKltandbEdge 5 2 2 4 2" xfId="22040"/>
    <cellStyle name="RISKltandbEdge 5 2 2 4 3" xfId="22041"/>
    <cellStyle name="RISKltandbEdge 5 2 2 4 4" xfId="22042"/>
    <cellStyle name="RISKltandbEdge 5 2 2 5" xfId="22043"/>
    <cellStyle name="RISKltandbEdge 5 2 2 5 2" xfId="22044"/>
    <cellStyle name="RISKltandbEdge 5 2 2 5 3" xfId="22045"/>
    <cellStyle name="RISKltandbEdge 5 2 2 5 4" xfId="22046"/>
    <cellStyle name="RISKltandbEdge 5 2 2 6" xfId="22047"/>
    <cellStyle name="RISKltandbEdge 5 2 2 6 2" xfId="22048"/>
    <cellStyle name="RISKltandbEdge 5 2 2 6 3" xfId="22049"/>
    <cellStyle name="RISKltandbEdge 5 2 2 6 4" xfId="22050"/>
    <cellStyle name="RISKltandbEdge 5 2 2 7" xfId="22051"/>
    <cellStyle name="RISKltandbEdge 5 2 2 7 2" xfId="22052"/>
    <cellStyle name="RISKltandbEdge 5 2 2 7 3" xfId="22053"/>
    <cellStyle name="RISKltandbEdge 5 2 2 7 4" xfId="22054"/>
    <cellStyle name="RISKltandbEdge 5 2 2 8" xfId="22055"/>
    <cellStyle name="RISKltandbEdge 5 2 2 8 2" xfId="22056"/>
    <cellStyle name="RISKltandbEdge 5 2 2 8 3" xfId="22057"/>
    <cellStyle name="RISKltandbEdge 5 2 2 8 4" xfId="22058"/>
    <cellStyle name="RISKltandbEdge 5 2 2 9" xfId="22059"/>
    <cellStyle name="RISKltandbEdge 5 2 3" xfId="22060"/>
    <cellStyle name="RISKltandbEdge 5 2 3 2" xfId="22061"/>
    <cellStyle name="RISKltandbEdge 5 2 3 3" xfId="22062"/>
    <cellStyle name="RISKltandbEdge 5 2 3 4" xfId="22063"/>
    <cellStyle name="RISKltandbEdge 5 2 4" xfId="22064"/>
    <cellStyle name="RISKltandbEdge 5 2 4 2" xfId="22065"/>
    <cellStyle name="RISKltandbEdge 5 2 4 3" xfId="22066"/>
    <cellStyle name="RISKltandbEdge 5 2 4 4" xfId="22067"/>
    <cellStyle name="RISKltandbEdge 5 2 5" xfId="22068"/>
    <cellStyle name="RISKltandbEdge 5 2 5 2" xfId="22069"/>
    <cellStyle name="RISKltandbEdge 5 2 5 3" xfId="22070"/>
    <cellStyle name="RISKltandbEdge 5 2 5 4" xfId="22071"/>
    <cellStyle name="RISKltandbEdge 5 2 6" xfId="22072"/>
    <cellStyle name="RISKltandbEdge 5 2 6 2" xfId="22073"/>
    <cellStyle name="RISKltandbEdge 5 2 6 3" xfId="22074"/>
    <cellStyle name="RISKltandbEdge 5 2 6 4" xfId="22075"/>
    <cellStyle name="RISKltandbEdge 5 2 7" xfId="22076"/>
    <cellStyle name="RISKltandbEdge 5 2 7 2" xfId="22077"/>
    <cellStyle name="RISKltandbEdge 5 2 7 3" xfId="22078"/>
    <cellStyle name="RISKltandbEdge 5 2 7 4" xfId="22079"/>
    <cellStyle name="RISKltandbEdge 5 2 8" xfId="22080"/>
    <cellStyle name="RISKltandbEdge 5 2 8 2" xfId="22081"/>
    <cellStyle name="RISKltandbEdge 5 2 8 3" xfId="22082"/>
    <cellStyle name="RISKltandbEdge 5 2 8 4" xfId="22083"/>
    <cellStyle name="RISKltandbEdge 5 2 9" xfId="22084"/>
    <cellStyle name="RISKltandbEdge 5 2 9 2" xfId="22085"/>
    <cellStyle name="RISKltandbEdge 5 2 9 3" xfId="22086"/>
    <cellStyle name="RISKltandbEdge 5 2 9 4" xfId="22087"/>
    <cellStyle name="RISKltandbEdge 5 3" xfId="22088"/>
    <cellStyle name="RISKltandbEdge 5 3 10" xfId="22089"/>
    <cellStyle name="RISKltandbEdge 5 3 11" xfId="22090"/>
    <cellStyle name="RISKltandbEdge 5 3 2" xfId="22091"/>
    <cellStyle name="RISKltandbEdge 5 3 2 2" xfId="22092"/>
    <cellStyle name="RISKltandbEdge 5 3 2 2 2" xfId="22093"/>
    <cellStyle name="RISKltandbEdge 5 3 2 2 3" xfId="22094"/>
    <cellStyle name="RISKltandbEdge 5 3 2 2 4" xfId="22095"/>
    <cellStyle name="RISKltandbEdge 5 3 2 3" xfId="22096"/>
    <cellStyle name="RISKltandbEdge 5 3 2 3 2" xfId="22097"/>
    <cellStyle name="RISKltandbEdge 5 3 2 3 3" xfId="22098"/>
    <cellStyle name="RISKltandbEdge 5 3 2 3 4" xfId="22099"/>
    <cellStyle name="RISKltandbEdge 5 3 2 4" xfId="22100"/>
    <cellStyle name="RISKltandbEdge 5 3 2 4 2" xfId="22101"/>
    <cellStyle name="RISKltandbEdge 5 3 2 4 3" xfId="22102"/>
    <cellStyle name="RISKltandbEdge 5 3 2 4 4" xfId="22103"/>
    <cellStyle name="RISKltandbEdge 5 3 2 5" xfId="22104"/>
    <cellStyle name="RISKltandbEdge 5 3 2 5 2" xfId="22105"/>
    <cellStyle name="RISKltandbEdge 5 3 2 5 3" xfId="22106"/>
    <cellStyle name="RISKltandbEdge 5 3 2 5 4" xfId="22107"/>
    <cellStyle name="RISKltandbEdge 5 3 2 6" xfId="22108"/>
    <cellStyle name="RISKltandbEdge 5 3 2 6 2" xfId="22109"/>
    <cellStyle name="RISKltandbEdge 5 3 2 6 3" xfId="22110"/>
    <cellStyle name="RISKltandbEdge 5 3 2 6 4" xfId="22111"/>
    <cellStyle name="RISKltandbEdge 5 3 2 7" xfId="22112"/>
    <cellStyle name="RISKltandbEdge 5 3 2 7 2" xfId="22113"/>
    <cellStyle name="RISKltandbEdge 5 3 2 7 3" xfId="22114"/>
    <cellStyle name="RISKltandbEdge 5 3 2 7 4" xfId="22115"/>
    <cellStyle name="RISKltandbEdge 5 3 2 8" xfId="22116"/>
    <cellStyle name="RISKltandbEdge 5 3 2 8 2" xfId="22117"/>
    <cellStyle name="RISKltandbEdge 5 3 2 8 3" xfId="22118"/>
    <cellStyle name="RISKltandbEdge 5 3 2 8 4" xfId="22119"/>
    <cellStyle name="RISKltandbEdge 5 3 2 9" xfId="22120"/>
    <cellStyle name="RISKltandbEdge 5 3 3" xfId="22121"/>
    <cellStyle name="RISKltandbEdge 5 3 3 2" xfId="22122"/>
    <cellStyle name="RISKltandbEdge 5 3 3 3" xfId="22123"/>
    <cellStyle name="RISKltandbEdge 5 3 3 4" xfId="22124"/>
    <cellStyle name="RISKltandbEdge 5 3 4" xfId="22125"/>
    <cellStyle name="RISKltandbEdge 5 3 4 2" xfId="22126"/>
    <cellStyle name="RISKltandbEdge 5 3 4 3" xfId="22127"/>
    <cellStyle name="RISKltandbEdge 5 3 4 4" xfId="22128"/>
    <cellStyle name="RISKltandbEdge 5 3 5" xfId="22129"/>
    <cellStyle name="RISKltandbEdge 5 3 5 2" xfId="22130"/>
    <cellStyle name="RISKltandbEdge 5 3 5 3" xfId="22131"/>
    <cellStyle name="RISKltandbEdge 5 3 5 4" xfId="22132"/>
    <cellStyle name="RISKltandbEdge 5 3 6" xfId="22133"/>
    <cellStyle name="RISKltandbEdge 5 3 6 2" xfId="22134"/>
    <cellStyle name="RISKltandbEdge 5 3 6 3" xfId="22135"/>
    <cellStyle name="RISKltandbEdge 5 3 6 4" xfId="22136"/>
    <cellStyle name="RISKltandbEdge 5 3 7" xfId="22137"/>
    <cellStyle name="RISKltandbEdge 5 3 7 2" xfId="22138"/>
    <cellStyle name="RISKltandbEdge 5 3 7 3" xfId="22139"/>
    <cellStyle name="RISKltandbEdge 5 3 7 4" xfId="22140"/>
    <cellStyle name="RISKltandbEdge 5 3 8" xfId="22141"/>
    <cellStyle name="RISKltandbEdge 5 3 8 2" xfId="22142"/>
    <cellStyle name="RISKltandbEdge 5 3 8 3" xfId="22143"/>
    <cellStyle name="RISKltandbEdge 5 3 8 4" xfId="22144"/>
    <cellStyle name="RISKltandbEdge 5 3 9" xfId="22145"/>
    <cellStyle name="RISKltandbEdge 5 3 9 2" xfId="22146"/>
    <cellStyle name="RISKltandbEdge 5 3 9 3" xfId="22147"/>
    <cellStyle name="RISKltandbEdge 5 3 9 4" xfId="22148"/>
    <cellStyle name="RISKltandbEdge 5 4" xfId="22149"/>
    <cellStyle name="RISKltandbEdge 5 4 2" xfId="22150"/>
    <cellStyle name="RISKltandbEdge 5 4 2 2" xfId="22151"/>
    <cellStyle name="RISKltandbEdge 5 4 2 3" xfId="22152"/>
    <cellStyle name="RISKltandbEdge 5 4 2 4" xfId="22153"/>
    <cellStyle name="RISKltandbEdge 5 4 3" xfId="22154"/>
    <cellStyle name="RISKltandbEdge 5 4 3 2" xfId="22155"/>
    <cellStyle name="RISKltandbEdge 5 4 3 3" xfId="22156"/>
    <cellStyle name="RISKltandbEdge 5 4 3 4" xfId="22157"/>
    <cellStyle name="RISKltandbEdge 5 4 4" xfId="22158"/>
    <cellStyle name="RISKltandbEdge 5 4 4 2" xfId="22159"/>
    <cellStyle name="RISKltandbEdge 5 4 4 3" xfId="22160"/>
    <cellStyle name="RISKltandbEdge 5 4 4 4" xfId="22161"/>
    <cellStyle name="RISKltandbEdge 5 4 5" xfId="22162"/>
    <cellStyle name="RISKltandbEdge 5 4 5 2" xfId="22163"/>
    <cellStyle name="RISKltandbEdge 5 4 5 3" xfId="22164"/>
    <cellStyle name="RISKltandbEdge 5 4 5 4" xfId="22165"/>
    <cellStyle name="RISKltandbEdge 5 4 6" xfId="22166"/>
    <cellStyle name="RISKltandbEdge 5 4 6 2" xfId="22167"/>
    <cellStyle name="RISKltandbEdge 5 4 6 3" xfId="22168"/>
    <cellStyle name="RISKltandbEdge 5 4 6 4" xfId="22169"/>
    <cellStyle name="RISKltandbEdge 5 4 7" xfId="22170"/>
    <cellStyle name="RISKltandbEdge 5 4 7 2" xfId="22171"/>
    <cellStyle name="RISKltandbEdge 5 4 7 3" xfId="22172"/>
    <cellStyle name="RISKltandbEdge 5 4 7 4" xfId="22173"/>
    <cellStyle name="RISKltandbEdge 5 4 8" xfId="22174"/>
    <cellStyle name="RISKltandbEdge 5 4 8 2" xfId="22175"/>
    <cellStyle name="RISKltandbEdge 5 4 8 3" xfId="22176"/>
    <cellStyle name="RISKltandbEdge 5 4 8 4" xfId="22177"/>
    <cellStyle name="RISKltandbEdge 5 4 9" xfId="22178"/>
    <cellStyle name="RISKltandbEdge 5 5" xfId="22179"/>
    <cellStyle name="RISKltandbEdge 5 5 2" xfId="22180"/>
    <cellStyle name="RISKltandbEdge 5 5 3" xfId="22181"/>
    <cellStyle name="RISKltandbEdge 5 5 4" xfId="22182"/>
    <cellStyle name="RISKltandbEdge 5 6" xfId="22183"/>
    <cellStyle name="RISKltandbEdge 5 6 2" xfId="22184"/>
    <cellStyle name="RISKltandbEdge 5 6 3" xfId="22185"/>
    <cellStyle name="RISKltandbEdge 5 6 4" xfId="22186"/>
    <cellStyle name="RISKltandbEdge 5 7" xfId="22187"/>
    <cellStyle name="RISKltandbEdge 5 7 2" xfId="22188"/>
    <cellStyle name="RISKltandbEdge 5 7 3" xfId="22189"/>
    <cellStyle name="RISKltandbEdge 5 7 4" xfId="22190"/>
    <cellStyle name="RISKltandbEdge 5 8" xfId="22191"/>
    <cellStyle name="RISKltandbEdge 5 8 2" xfId="22192"/>
    <cellStyle name="RISKltandbEdge 5 8 3" xfId="22193"/>
    <cellStyle name="RISKltandbEdge 5 8 4" xfId="22194"/>
    <cellStyle name="RISKltandbEdge 5 9" xfId="22195"/>
    <cellStyle name="RISKltandbEdge 5 9 2" xfId="22196"/>
    <cellStyle name="RISKltandbEdge 5 9 3" xfId="22197"/>
    <cellStyle name="RISKltandbEdge 5 9 4" xfId="22198"/>
    <cellStyle name="RISKltandbEdge 6" xfId="22199"/>
    <cellStyle name="RISKltandbEdge 6 10" xfId="22200"/>
    <cellStyle name="RISKltandbEdge 6 10 2" xfId="22201"/>
    <cellStyle name="RISKltandbEdge 6 10 3" xfId="22202"/>
    <cellStyle name="RISKltandbEdge 6 10 4" xfId="22203"/>
    <cellStyle name="RISKltandbEdge 6 11" xfId="22204"/>
    <cellStyle name="RISKltandbEdge 6 11 2" xfId="22205"/>
    <cellStyle name="RISKltandbEdge 6 11 3" xfId="22206"/>
    <cellStyle name="RISKltandbEdge 6 11 4" xfId="22207"/>
    <cellStyle name="RISKltandbEdge 6 12" xfId="22208"/>
    <cellStyle name="RISKltandbEdge 6 13" xfId="22209"/>
    <cellStyle name="RISKltandbEdge 6 2" xfId="22210"/>
    <cellStyle name="RISKltandbEdge 6 2 10" xfId="22211"/>
    <cellStyle name="RISKltandbEdge 6 2 11" xfId="22212"/>
    <cellStyle name="RISKltandbEdge 6 2 2" xfId="22213"/>
    <cellStyle name="RISKltandbEdge 6 2 2 2" xfId="22214"/>
    <cellStyle name="RISKltandbEdge 6 2 2 2 2" xfId="22215"/>
    <cellStyle name="RISKltandbEdge 6 2 2 2 3" xfId="22216"/>
    <cellStyle name="RISKltandbEdge 6 2 2 2 4" xfId="22217"/>
    <cellStyle name="RISKltandbEdge 6 2 2 3" xfId="22218"/>
    <cellStyle name="RISKltandbEdge 6 2 2 3 2" xfId="22219"/>
    <cellStyle name="RISKltandbEdge 6 2 2 3 3" xfId="22220"/>
    <cellStyle name="RISKltandbEdge 6 2 2 3 4" xfId="22221"/>
    <cellStyle name="RISKltandbEdge 6 2 2 4" xfId="22222"/>
    <cellStyle name="RISKltandbEdge 6 2 2 4 2" xfId="22223"/>
    <cellStyle name="RISKltandbEdge 6 2 2 4 3" xfId="22224"/>
    <cellStyle name="RISKltandbEdge 6 2 2 4 4" xfId="22225"/>
    <cellStyle name="RISKltandbEdge 6 2 2 5" xfId="22226"/>
    <cellStyle name="RISKltandbEdge 6 2 2 5 2" xfId="22227"/>
    <cellStyle name="RISKltandbEdge 6 2 2 5 3" xfId="22228"/>
    <cellStyle name="RISKltandbEdge 6 2 2 5 4" xfId="22229"/>
    <cellStyle name="RISKltandbEdge 6 2 2 6" xfId="22230"/>
    <cellStyle name="RISKltandbEdge 6 2 2 6 2" xfId="22231"/>
    <cellStyle name="RISKltandbEdge 6 2 2 6 3" xfId="22232"/>
    <cellStyle name="RISKltandbEdge 6 2 2 6 4" xfId="22233"/>
    <cellStyle name="RISKltandbEdge 6 2 2 7" xfId="22234"/>
    <cellStyle name="RISKltandbEdge 6 2 2 7 2" xfId="22235"/>
    <cellStyle name="RISKltandbEdge 6 2 2 7 3" xfId="22236"/>
    <cellStyle name="RISKltandbEdge 6 2 2 7 4" xfId="22237"/>
    <cellStyle name="RISKltandbEdge 6 2 2 8" xfId="22238"/>
    <cellStyle name="RISKltandbEdge 6 2 2 8 2" xfId="22239"/>
    <cellStyle name="RISKltandbEdge 6 2 2 8 3" xfId="22240"/>
    <cellStyle name="RISKltandbEdge 6 2 2 8 4" xfId="22241"/>
    <cellStyle name="RISKltandbEdge 6 2 2 9" xfId="22242"/>
    <cellStyle name="RISKltandbEdge 6 2 3" xfId="22243"/>
    <cellStyle name="RISKltandbEdge 6 2 3 2" xfId="22244"/>
    <cellStyle name="RISKltandbEdge 6 2 3 3" xfId="22245"/>
    <cellStyle name="RISKltandbEdge 6 2 3 4" xfId="22246"/>
    <cellStyle name="RISKltandbEdge 6 2 4" xfId="22247"/>
    <cellStyle name="RISKltandbEdge 6 2 4 2" xfId="22248"/>
    <cellStyle name="RISKltandbEdge 6 2 4 3" xfId="22249"/>
    <cellStyle name="RISKltandbEdge 6 2 4 4" xfId="22250"/>
    <cellStyle name="RISKltandbEdge 6 2 5" xfId="22251"/>
    <cellStyle name="RISKltandbEdge 6 2 5 2" xfId="22252"/>
    <cellStyle name="RISKltandbEdge 6 2 5 3" xfId="22253"/>
    <cellStyle name="RISKltandbEdge 6 2 5 4" xfId="22254"/>
    <cellStyle name="RISKltandbEdge 6 2 6" xfId="22255"/>
    <cellStyle name="RISKltandbEdge 6 2 6 2" xfId="22256"/>
    <cellStyle name="RISKltandbEdge 6 2 6 3" xfId="22257"/>
    <cellStyle name="RISKltandbEdge 6 2 6 4" xfId="22258"/>
    <cellStyle name="RISKltandbEdge 6 2 7" xfId="22259"/>
    <cellStyle name="RISKltandbEdge 6 2 7 2" xfId="22260"/>
    <cellStyle name="RISKltandbEdge 6 2 7 3" xfId="22261"/>
    <cellStyle name="RISKltandbEdge 6 2 7 4" xfId="22262"/>
    <cellStyle name="RISKltandbEdge 6 2 8" xfId="22263"/>
    <cellStyle name="RISKltandbEdge 6 2 8 2" xfId="22264"/>
    <cellStyle name="RISKltandbEdge 6 2 8 3" xfId="22265"/>
    <cellStyle name="RISKltandbEdge 6 2 8 4" xfId="22266"/>
    <cellStyle name="RISKltandbEdge 6 2 9" xfId="22267"/>
    <cellStyle name="RISKltandbEdge 6 2 9 2" xfId="22268"/>
    <cellStyle name="RISKltandbEdge 6 2 9 3" xfId="22269"/>
    <cellStyle name="RISKltandbEdge 6 2 9 4" xfId="22270"/>
    <cellStyle name="RISKltandbEdge 6 3" xfId="22271"/>
    <cellStyle name="RISKltandbEdge 6 3 10" xfId="22272"/>
    <cellStyle name="RISKltandbEdge 6 3 11" xfId="22273"/>
    <cellStyle name="RISKltandbEdge 6 3 2" xfId="22274"/>
    <cellStyle name="RISKltandbEdge 6 3 2 2" xfId="22275"/>
    <cellStyle name="RISKltandbEdge 6 3 2 2 2" xfId="22276"/>
    <cellStyle name="RISKltandbEdge 6 3 2 2 3" xfId="22277"/>
    <cellStyle name="RISKltandbEdge 6 3 2 2 4" xfId="22278"/>
    <cellStyle name="RISKltandbEdge 6 3 2 3" xfId="22279"/>
    <cellStyle name="RISKltandbEdge 6 3 2 3 2" xfId="22280"/>
    <cellStyle name="RISKltandbEdge 6 3 2 3 3" xfId="22281"/>
    <cellStyle name="RISKltandbEdge 6 3 2 3 4" xfId="22282"/>
    <cellStyle name="RISKltandbEdge 6 3 2 4" xfId="22283"/>
    <cellStyle name="RISKltandbEdge 6 3 2 4 2" xfId="22284"/>
    <cellStyle name="RISKltandbEdge 6 3 2 4 3" xfId="22285"/>
    <cellStyle name="RISKltandbEdge 6 3 2 4 4" xfId="22286"/>
    <cellStyle name="RISKltandbEdge 6 3 2 5" xfId="22287"/>
    <cellStyle name="RISKltandbEdge 6 3 2 5 2" xfId="22288"/>
    <cellStyle name="RISKltandbEdge 6 3 2 5 3" xfId="22289"/>
    <cellStyle name="RISKltandbEdge 6 3 2 5 4" xfId="22290"/>
    <cellStyle name="RISKltandbEdge 6 3 2 6" xfId="22291"/>
    <cellStyle name="RISKltandbEdge 6 3 2 6 2" xfId="22292"/>
    <cellStyle name="RISKltandbEdge 6 3 2 6 3" xfId="22293"/>
    <cellStyle name="RISKltandbEdge 6 3 2 6 4" xfId="22294"/>
    <cellStyle name="RISKltandbEdge 6 3 2 7" xfId="22295"/>
    <cellStyle name="RISKltandbEdge 6 3 2 7 2" xfId="22296"/>
    <cellStyle name="RISKltandbEdge 6 3 2 7 3" xfId="22297"/>
    <cellStyle name="RISKltandbEdge 6 3 2 7 4" xfId="22298"/>
    <cellStyle name="RISKltandbEdge 6 3 2 8" xfId="22299"/>
    <cellStyle name="RISKltandbEdge 6 3 2 8 2" xfId="22300"/>
    <cellStyle name="RISKltandbEdge 6 3 2 8 3" xfId="22301"/>
    <cellStyle name="RISKltandbEdge 6 3 2 8 4" xfId="22302"/>
    <cellStyle name="RISKltandbEdge 6 3 2 9" xfId="22303"/>
    <cellStyle name="RISKltandbEdge 6 3 3" xfId="22304"/>
    <cellStyle name="RISKltandbEdge 6 3 3 2" xfId="22305"/>
    <cellStyle name="RISKltandbEdge 6 3 3 3" xfId="22306"/>
    <cellStyle name="RISKltandbEdge 6 3 3 4" xfId="22307"/>
    <cellStyle name="RISKltandbEdge 6 3 4" xfId="22308"/>
    <cellStyle name="RISKltandbEdge 6 3 4 2" xfId="22309"/>
    <cellStyle name="RISKltandbEdge 6 3 4 3" xfId="22310"/>
    <cellStyle name="RISKltandbEdge 6 3 4 4" xfId="22311"/>
    <cellStyle name="RISKltandbEdge 6 3 5" xfId="22312"/>
    <cellStyle name="RISKltandbEdge 6 3 5 2" xfId="22313"/>
    <cellStyle name="RISKltandbEdge 6 3 5 3" xfId="22314"/>
    <cellStyle name="RISKltandbEdge 6 3 5 4" xfId="22315"/>
    <cellStyle name="RISKltandbEdge 6 3 6" xfId="22316"/>
    <cellStyle name="RISKltandbEdge 6 3 6 2" xfId="22317"/>
    <cellStyle name="RISKltandbEdge 6 3 6 3" xfId="22318"/>
    <cellStyle name="RISKltandbEdge 6 3 6 4" xfId="22319"/>
    <cellStyle name="RISKltandbEdge 6 3 7" xfId="22320"/>
    <cellStyle name="RISKltandbEdge 6 3 7 2" xfId="22321"/>
    <cellStyle name="RISKltandbEdge 6 3 7 3" xfId="22322"/>
    <cellStyle name="RISKltandbEdge 6 3 7 4" xfId="22323"/>
    <cellStyle name="RISKltandbEdge 6 3 8" xfId="22324"/>
    <cellStyle name="RISKltandbEdge 6 3 8 2" xfId="22325"/>
    <cellStyle name="RISKltandbEdge 6 3 8 3" xfId="22326"/>
    <cellStyle name="RISKltandbEdge 6 3 8 4" xfId="22327"/>
    <cellStyle name="RISKltandbEdge 6 3 9" xfId="22328"/>
    <cellStyle name="RISKltandbEdge 6 3 9 2" xfId="22329"/>
    <cellStyle name="RISKltandbEdge 6 3 9 3" xfId="22330"/>
    <cellStyle name="RISKltandbEdge 6 3 9 4" xfId="22331"/>
    <cellStyle name="RISKltandbEdge 6 4" xfId="22332"/>
    <cellStyle name="RISKltandbEdge 6 4 2" xfId="22333"/>
    <cellStyle name="RISKltandbEdge 6 4 2 2" xfId="22334"/>
    <cellStyle name="RISKltandbEdge 6 4 2 3" xfId="22335"/>
    <cellStyle name="RISKltandbEdge 6 4 2 4" xfId="22336"/>
    <cellStyle name="RISKltandbEdge 6 4 3" xfId="22337"/>
    <cellStyle name="RISKltandbEdge 6 4 3 2" xfId="22338"/>
    <cellStyle name="RISKltandbEdge 6 4 3 3" xfId="22339"/>
    <cellStyle name="RISKltandbEdge 6 4 3 4" xfId="22340"/>
    <cellStyle name="RISKltandbEdge 6 4 4" xfId="22341"/>
    <cellStyle name="RISKltandbEdge 6 4 4 2" xfId="22342"/>
    <cellStyle name="RISKltandbEdge 6 4 4 3" xfId="22343"/>
    <cellStyle name="RISKltandbEdge 6 4 4 4" xfId="22344"/>
    <cellStyle name="RISKltandbEdge 6 4 5" xfId="22345"/>
    <cellStyle name="RISKltandbEdge 6 4 5 2" xfId="22346"/>
    <cellStyle name="RISKltandbEdge 6 4 5 3" xfId="22347"/>
    <cellStyle name="RISKltandbEdge 6 4 5 4" xfId="22348"/>
    <cellStyle name="RISKltandbEdge 6 4 6" xfId="22349"/>
    <cellStyle name="RISKltandbEdge 6 4 6 2" xfId="22350"/>
    <cellStyle name="RISKltandbEdge 6 4 6 3" xfId="22351"/>
    <cellStyle name="RISKltandbEdge 6 4 6 4" xfId="22352"/>
    <cellStyle name="RISKltandbEdge 6 4 7" xfId="22353"/>
    <cellStyle name="RISKltandbEdge 6 4 7 2" xfId="22354"/>
    <cellStyle name="RISKltandbEdge 6 4 7 3" xfId="22355"/>
    <cellStyle name="RISKltandbEdge 6 4 7 4" xfId="22356"/>
    <cellStyle name="RISKltandbEdge 6 4 8" xfId="22357"/>
    <cellStyle name="RISKltandbEdge 6 4 8 2" xfId="22358"/>
    <cellStyle name="RISKltandbEdge 6 4 8 3" xfId="22359"/>
    <cellStyle name="RISKltandbEdge 6 4 8 4" xfId="22360"/>
    <cellStyle name="RISKltandbEdge 6 4 9" xfId="22361"/>
    <cellStyle name="RISKltandbEdge 6 5" xfId="22362"/>
    <cellStyle name="RISKltandbEdge 6 5 2" xfId="22363"/>
    <cellStyle name="RISKltandbEdge 6 5 3" xfId="22364"/>
    <cellStyle name="RISKltandbEdge 6 5 4" xfId="22365"/>
    <cellStyle name="RISKltandbEdge 6 6" xfId="22366"/>
    <cellStyle name="RISKltandbEdge 6 6 2" xfId="22367"/>
    <cellStyle name="RISKltandbEdge 6 6 3" xfId="22368"/>
    <cellStyle name="RISKltandbEdge 6 6 4" xfId="22369"/>
    <cellStyle name="RISKltandbEdge 6 7" xfId="22370"/>
    <cellStyle name="RISKltandbEdge 6 7 2" xfId="22371"/>
    <cellStyle name="RISKltandbEdge 6 7 3" xfId="22372"/>
    <cellStyle name="RISKltandbEdge 6 7 4" xfId="22373"/>
    <cellStyle name="RISKltandbEdge 6 8" xfId="22374"/>
    <cellStyle name="RISKltandbEdge 6 8 2" xfId="22375"/>
    <cellStyle name="RISKltandbEdge 6 8 3" xfId="22376"/>
    <cellStyle name="RISKltandbEdge 6 8 4" xfId="22377"/>
    <cellStyle name="RISKltandbEdge 6 9" xfId="22378"/>
    <cellStyle name="RISKltandbEdge 6 9 2" xfId="22379"/>
    <cellStyle name="RISKltandbEdge 6 9 3" xfId="22380"/>
    <cellStyle name="RISKltandbEdge 6 9 4" xfId="22381"/>
    <cellStyle name="RISKltandbEdge 7" xfId="22382"/>
    <cellStyle name="RISKltandbEdge 7 10" xfId="22383"/>
    <cellStyle name="RISKltandbEdge 7 10 2" xfId="22384"/>
    <cellStyle name="RISKltandbEdge 7 10 3" xfId="22385"/>
    <cellStyle name="RISKltandbEdge 7 10 4" xfId="22386"/>
    <cellStyle name="RISKltandbEdge 7 11" xfId="22387"/>
    <cellStyle name="RISKltandbEdge 7 11 2" xfId="22388"/>
    <cellStyle name="RISKltandbEdge 7 11 3" xfId="22389"/>
    <cellStyle name="RISKltandbEdge 7 11 4" xfId="22390"/>
    <cellStyle name="RISKltandbEdge 7 12" xfId="22391"/>
    <cellStyle name="RISKltandbEdge 7 13" xfId="22392"/>
    <cellStyle name="RISKltandbEdge 7 2" xfId="22393"/>
    <cellStyle name="RISKltandbEdge 7 2 10" xfId="22394"/>
    <cellStyle name="RISKltandbEdge 7 2 11" xfId="22395"/>
    <cellStyle name="RISKltandbEdge 7 2 2" xfId="22396"/>
    <cellStyle name="RISKltandbEdge 7 2 2 2" xfId="22397"/>
    <cellStyle name="RISKltandbEdge 7 2 2 2 2" xfId="22398"/>
    <cellStyle name="RISKltandbEdge 7 2 2 2 3" xfId="22399"/>
    <cellStyle name="RISKltandbEdge 7 2 2 2 4" xfId="22400"/>
    <cellStyle name="RISKltandbEdge 7 2 2 3" xfId="22401"/>
    <cellStyle name="RISKltandbEdge 7 2 2 3 2" xfId="22402"/>
    <cellStyle name="RISKltandbEdge 7 2 2 3 3" xfId="22403"/>
    <cellStyle name="RISKltandbEdge 7 2 2 3 4" xfId="22404"/>
    <cellStyle name="RISKltandbEdge 7 2 2 4" xfId="22405"/>
    <cellStyle name="RISKltandbEdge 7 2 2 4 2" xfId="22406"/>
    <cellStyle name="RISKltandbEdge 7 2 2 4 3" xfId="22407"/>
    <cellStyle name="RISKltandbEdge 7 2 2 4 4" xfId="22408"/>
    <cellStyle name="RISKltandbEdge 7 2 2 5" xfId="22409"/>
    <cellStyle name="RISKltandbEdge 7 2 2 5 2" xfId="22410"/>
    <cellStyle name="RISKltandbEdge 7 2 2 5 3" xfId="22411"/>
    <cellStyle name="RISKltandbEdge 7 2 2 5 4" xfId="22412"/>
    <cellStyle name="RISKltandbEdge 7 2 2 6" xfId="22413"/>
    <cellStyle name="RISKltandbEdge 7 2 2 6 2" xfId="22414"/>
    <cellStyle name="RISKltandbEdge 7 2 2 6 3" xfId="22415"/>
    <cellStyle name="RISKltandbEdge 7 2 2 6 4" xfId="22416"/>
    <cellStyle name="RISKltandbEdge 7 2 2 7" xfId="22417"/>
    <cellStyle name="RISKltandbEdge 7 2 2 7 2" xfId="22418"/>
    <cellStyle name="RISKltandbEdge 7 2 2 7 3" xfId="22419"/>
    <cellStyle name="RISKltandbEdge 7 2 2 7 4" xfId="22420"/>
    <cellStyle name="RISKltandbEdge 7 2 2 8" xfId="22421"/>
    <cellStyle name="RISKltandbEdge 7 2 2 8 2" xfId="22422"/>
    <cellStyle name="RISKltandbEdge 7 2 2 8 3" xfId="22423"/>
    <cellStyle name="RISKltandbEdge 7 2 2 8 4" xfId="22424"/>
    <cellStyle name="RISKltandbEdge 7 2 2 9" xfId="22425"/>
    <cellStyle name="RISKltandbEdge 7 2 3" xfId="22426"/>
    <cellStyle name="RISKltandbEdge 7 2 3 2" xfId="22427"/>
    <cellStyle name="RISKltandbEdge 7 2 3 3" xfId="22428"/>
    <cellStyle name="RISKltandbEdge 7 2 3 4" xfId="22429"/>
    <cellStyle name="RISKltandbEdge 7 2 4" xfId="22430"/>
    <cellStyle name="RISKltandbEdge 7 2 4 2" xfId="22431"/>
    <cellStyle name="RISKltandbEdge 7 2 4 3" xfId="22432"/>
    <cellStyle name="RISKltandbEdge 7 2 4 4" xfId="22433"/>
    <cellStyle name="RISKltandbEdge 7 2 5" xfId="22434"/>
    <cellStyle name="RISKltandbEdge 7 2 5 2" xfId="22435"/>
    <cellStyle name="RISKltandbEdge 7 2 5 3" xfId="22436"/>
    <cellStyle name="RISKltandbEdge 7 2 5 4" xfId="22437"/>
    <cellStyle name="RISKltandbEdge 7 2 6" xfId="22438"/>
    <cellStyle name="RISKltandbEdge 7 2 6 2" xfId="22439"/>
    <cellStyle name="RISKltandbEdge 7 2 6 3" xfId="22440"/>
    <cellStyle name="RISKltandbEdge 7 2 6 4" xfId="22441"/>
    <cellStyle name="RISKltandbEdge 7 2 7" xfId="22442"/>
    <cellStyle name="RISKltandbEdge 7 2 7 2" xfId="22443"/>
    <cellStyle name="RISKltandbEdge 7 2 7 3" xfId="22444"/>
    <cellStyle name="RISKltandbEdge 7 2 7 4" xfId="22445"/>
    <cellStyle name="RISKltandbEdge 7 2 8" xfId="22446"/>
    <cellStyle name="RISKltandbEdge 7 2 8 2" xfId="22447"/>
    <cellStyle name="RISKltandbEdge 7 2 8 3" xfId="22448"/>
    <cellStyle name="RISKltandbEdge 7 2 8 4" xfId="22449"/>
    <cellStyle name="RISKltandbEdge 7 2 9" xfId="22450"/>
    <cellStyle name="RISKltandbEdge 7 2 9 2" xfId="22451"/>
    <cellStyle name="RISKltandbEdge 7 2 9 3" xfId="22452"/>
    <cellStyle name="RISKltandbEdge 7 2 9 4" xfId="22453"/>
    <cellStyle name="RISKltandbEdge 7 3" xfId="22454"/>
    <cellStyle name="RISKltandbEdge 7 3 10" xfId="22455"/>
    <cellStyle name="RISKltandbEdge 7 3 11" xfId="22456"/>
    <cellStyle name="RISKltandbEdge 7 3 2" xfId="22457"/>
    <cellStyle name="RISKltandbEdge 7 3 2 2" xfId="22458"/>
    <cellStyle name="RISKltandbEdge 7 3 2 2 2" xfId="22459"/>
    <cellStyle name="RISKltandbEdge 7 3 2 2 3" xfId="22460"/>
    <cellStyle name="RISKltandbEdge 7 3 2 2 4" xfId="22461"/>
    <cellStyle name="RISKltandbEdge 7 3 2 3" xfId="22462"/>
    <cellStyle name="RISKltandbEdge 7 3 2 3 2" xfId="22463"/>
    <cellStyle name="RISKltandbEdge 7 3 2 3 3" xfId="22464"/>
    <cellStyle name="RISKltandbEdge 7 3 2 3 4" xfId="22465"/>
    <cellStyle name="RISKltandbEdge 7 3 2 4" xfId="22466"/>
    <cellStyle name="RISKltandbEdge 7 3 2 4 2" xfId="22467"/>
    <cellStyle name="RISKltandbEdge 7 3 2 4 3" xfId="22468"/>
    <cellStyle name="RISKltandbEdge 7 3 2 4 4" xfId="22469"/>
    <cellStyle name="RISKltandbEdge 7 3 2 5" xfId="22470"/>
    <cellStyle name="RISKltandbEdge 7 3 2 5 2" xfId="22471"/>
    <cellStyle name="RISKltandbEdge 7 3 2 5 3" xfId="22472"/>
    <cellStyle name="RISKltandbEdge 7 3 2 5 4" xfId="22473"/>
    <cellStyle name="RISKltandbEdge 7 3 2 6" xfId="22474"/>
    <cellStyle name="RISKltandbEdge 7 3 2 6 2" xfId="22475"/>
    <cellStyle name="RISKltandbEdge 7 3 2 6 3" xfId="22476"/>
    <cellStyle name="RISKltandbEdge 7 3 2 6 4" xfId="22477"/>
    <cellStyle name="RISKltandbEdge 7 3 2 7" xfId="22478"/>
    <cellStyle name="RISKltandbEdge 7 3 2 7 2" xfId="22479"/>
    <cellStyle name="RISKltandbEdge 7 3 2 7 3" xfId="22480"/>
    <cellStyle name="RISKltandbEdge 7 3 2 7 4" xfId="22481"/>
    <cellStyle name="RISKltandbEdge 7 3 2 8" xfId="22482"/>
    <cellStyle name="RISKltandbEdge 7 3 2 8 2" xfId="22483"/>
    <cellStyle name="RISKltandbEdge 7 3 2 8 3" xfId="22484"/>
    <cellStyle name="RISKltandbEdge 7 3 2 8 4" xfId="22485"/>
    <cellStyle name="RISKltandbEdge 7 3 2 9" xfId="22486"/>
    <cellStyle name="RISKltandbEdge 7 3 3" xfId="22487"/>
    <cellStyle name="RISKltandbEdge 7 3 3 2" xfId="22488"/>
    <cellStyle name="RISKltandbEdge 7 3 3 3" xfId="22489"/>
    <cellStyle name="RISKltandbEdge 7 3 3 4" xfId="22490"/>
    <cellStyle name="RISKltandbEdge 7 3 4" xfId="22491"/>
    <cellStyle name="RISKltandbEdge 7 3 4 2" xfId="22492"/>
    <cellStyle name="RISKltandbEdge 7 3 4 3" xfId="22493"/>
    <cellStyle name="RISKltandbEdge 7 3 4 4" xfId="22494"/>
    <cellStyle name="RISKltandbEdge 7 3 5" xfId="22495"/>
    <cellStyle name="RISKltandbEdge 7 3 5 2" xfId="22496"/>
    <cellStyle name="RISKltandbEdge 7 3 5 3" xfId="22497"/>
    <cellStyle name="RISKltandbEdge 7 3 5 4" xfId="22498"/>
    <cellStyle name="RISKltandbEdge 7 3 6" xfId="22499"/>
    <cellStyle name="RISKltandbEdge 7 3 6 2" xfId="22500"/>
    <cellStyle name="RISKltandbEdge 7 3 6 3" xfId="22501"/>
    <cellStyle name="RISKltandbEdge 7 3 6 4" xfId="22502"/>
    <cellStyle name="RISKltandbEdge 7 3 7" xfId="22503"/>
    <cellStyle name="RISKltandbEdge 7 3 7 2" xfId="22504"/>
    <cellStyle name="RISKltandbEdge 7 3 7 3" xfId="22505"/>
    <cellStyle name="RISKltandbEdge 7 3 7 4" xfId="22506"/>
    <cellStyle name="RISKltandbEdge 7 3 8" xfId="22507"/>
    <cellStyle name="RISKltandbEdge 7 3 8 2" xfId="22508"/>
    <cellStyle name="RISKltandbEdge 7 3 8 3" xfId="22509"/>
    <cellStyle name="RISKltandbEdge 7 3 8 4" xfId="22510"/>
    <cellStyle name="RISKltandbEdge 7 3 9" xfId="22511"/>
    <cellStyle name="RISKltandbEdge 7 3 9 2" xfId="22512"/>
    <cellStyle name="RISKltandbEdge 7 3 9 3" xfId="22513"/>
    <cellStyle name="RISKltandbEdge 7 3 9 4" xfId="22514"/>
    <cellStyle name="RISKltandbEdge 7 4" xfId="22515"/>
    <cellStyle name="RISKltandbEdge 7 4 2" xfId="22516"/>
    <cellStyle name="RISKltandbEdge 7 4 2 2" xfId="22517"/>
    <cellStyle name="RISKltandbEdge 7 4 2 3" xfId="22518"/>
    <cellStyle name="RISKltandbEdge 7 4 2 4" xfId="22519"/>
    <cellStyle name="RISKltandbEdge 7 4 3" xfId="22520"/>
    <cellStyle name="RISKltandbEdge 7 4 3 2" xfId="22521"/>
    <cellStyle name="RISKltandbEdge 7 4 3 3" xfId="22522"/>
    <cellStyle name="RISKltandbEdge 7 4 3 4" xfId="22523"/>
    <cellStyle name="RISKltandbEdge 7 4 4" xfId="22524"/>
    <cellStyle name="RISKltandbEdge 7 4 4 2" xfId="22525"/>
    <cellStyle name="RISKltandbEdge 7 4 4 3" xfId="22526"/>
    <cellStyle name="RISKltandbEdge 7 4 4 4" xfId="22527"/>
    <cellStyle name="RISKltandbEdge 7 4 5" xfId="22528"/>
    <cellStyle name="RISKltandbEdge 7 4 5 2" xfId="22529"/>
    <cellStyle name="RISKltandbEdge 7 4 5 3" xfId="22530"/>
    <cellStyle name="RISKltandbEdge 7 4 5 4" xfId="22531"/>
    <cellStyle name="RISKltandbEdge 7 4 6" xfId="22532"/>
    <cellStyle name="RISKltandbEdge 7 4 6 2" xfId="22533"/>
    <cellStyle name="RISKltandbEdge 7 4 6 3" xfId="22534"/>
    <cellStyle name="RISKltandbEdge 7 4 6 4" xfId="22535"/>
    <cellStyle name="RISKltandbEdge 7 4 7" xfId="22536"/>
    <cellStyle name="RISKltandbEdge 7 4 7 2" xfId="22537"/>
    <cellStyle name="RISKltandbEdge 7 4 7 3" xfId="22538"/>
    <cellStyle name="RISKltandbEdge 7 4 7 4" xfId="22539"/>
    <cellStyle name="RISKltandbEdge 7 4 8" xfId="22540"/>
    <cellStyle name="RISKltandbEdge 7 4 8 2" xfId="22541"/>
    <cellStyle name="RISKltandbEdge 7 4 8 3" xfId="22542"/>
    <cellStyle name="RISKltandbEdge 7 4 8 4" xfId="22543"/>
    <cellStyle name="RISKltandbEdge 7 4 9" xfId="22544"/>
    <cellStyle name="RISKltandbEdge 7 5" xfId="22545"/>
    <cellStyle name="RISKltandbEdge 7 5 2" xfId="22546"/>
    <cellStyle name="RISKltandbEdge 7 5 3" xfId="22547"/>
    <cellStyle name="RISKltandbEdge 7 5 4" xfId="22548"/>
    <cellStyle name="RISKltandbEdge 7 6" xfId="22549"/>
    <cellStyle name="RISKltandbEdge 7 6 2" xfId="22550"/>
    <cellStyle name="RISKltandbEdge 7 6 3" xfId="22551"/>
    <cellStyle name="RISKltandbEdge 7 6 4" xfId="22552"/>
    <cellStyle name="RISKltandbEdge 7 7" xfId="22553"/>
    <cellStyle name="RISKltandbEdge 7 7 2" xfId="22554"/>
    <cellStyle name="RISKltandbEdge 7 7 3" xfId="22555"/>
    <cellStyle name="RISKltandbEdge 7 7 4" xfId="22556"/>
    <cellStyle name="RISKltandbEdge 7 8" xfId="22557"/>
    <cellStyle name="RISKltandbEdge 7 8 2" xfId="22558"/>
    <cellStyle name="RISKltandbEdge 7 8 3" xfId="22559"/>
    <cellStyle name="RISKltandbEdge 7 8 4" xfId="22560"/>
    <cellStyle name="RISKltandbEdge 7 9" xfId="22561"/>
    <cellStyle name="RISKltandbEdge 7 9 2" xfId="22562"/>
    <cellStyle name="RISKltandbEdge 7 9 3" xfId="22563"/>
    <cellStyle name="RISKltandbEdge 7 9 4" xfId="22564"/>
    <cellStyle name="RISKltandbEdge 8" xfId="22565"/>
    <cellStyle name="RISKltandbEdge 8 10" xfId="22566"/>
    <cellStyle name="RISKltandbEdge 8 10 2" xfId="22567"/>
    <cellStyle name="RISKltandbEdge 8 10 3" xfId="22568"/>
    <cellStyle name="RISKltandbEdge 8 10 4" xfId="22569"/>
    <cellStyle name="RISKltandbEdge 8 11" xfId="22570"/>
    <cellStyle name="RISKltandbEdge 8 11 2" xfId="22571"/>
    <cellStyle name="RISKltandbEdge 8 11 3" xfId="22572"/>
    <cellStyle name="RISKltandbEdge 8 11 4" xfId="22573"/>
    <cellStyle name="RISKltandbEdge 8 12" xfId="22574"/>
    <cellStyle name="RISKltandbEdge 8 13" xfId="22575"/>
    <cellStyle name="RISKltandbEdge 8 2" xfId="22576"/>
    <cellStyle name="RISKltandbEdge 8 2 10" xfId="22577"/>
    <cellStyle name="RISKltandbEdge 8 2 11" xfId="22578"/>
    <cellStyle name="RISKltandbEdge 8 2 2" xfId="22579"/>
    <cellStyle name="RISKltandbEdge 8 2 2 2" xfId="22580"/>
    <cellStyle name="RISKltandbEdge 8 2 2 2 2" xfId="22581"/>
    <cellStyle name="RISKltandbEdge 8 2 2 2 3" xfId="22582"/>
    <cellStyle name="RISKltandbEdge 8 2 2 2 4" xfId="22583"/>
    <cellStyle name="RISKltandbEdge 8 2 2 3" xfId="22584"/>
    <cellStyle name="RISKltandbEdge 8 2 2 3 2" xfId="22585"/>
    <cellStyle name="RISKltandbEdge 8 2 2 3 3" xfId="22586"/>
    <cellStyle name="RISKltandbEdge 8 2 2 3 4" xfId="22587"/>
    <cellStyle name="RISKltandbEdge 8 2 2 4" xfId="22588"/>
    <cellStyle name="RISKltandbEdge 8 2 2 4 2" xfId="22589"/>
    <cellStyle name="RISKltandbEdge 8 2 2 4 3" xfId="22590"/>
    <cellStyle name="RISKltandbEdge 8 2 2 4 4" xfId="22591"/>
    <cellStyle name="RISKltandbEdge 8 2 2 5" xfId="22592"/>
    <cellStyle name="RISKltandbEdge 8 2 2 5 2" xfId="22593"/>
    <cellStyle name="RISKltandbEdge 8 2 2 5 3" xfId="22594"/>
    <cellStyle name="RISKltandbEdge 8 2 2 5 4" xfId="22595"/>
    <cellStyle name="RISKltandbEdge 8 2 2 6" xfId="22596"/>
    <cellStyle name="RISKltandbEdge 8 2 2 6 2" xfId="22597"/>
    <cellStyle name="RISKltandbEdge 8 2 2 6 3" xfId="22598"/>
    <cellStyle name="RISKltandbEdge 8 2 2 6 4" xfId="22599"/>
    <cellStyle name="RISKltandbEdge 8 2 2 7" xfId="22600"/>
    <cellStyle name="RISKltandbEdge 8 2 2 7 2" xfId="22601"/>
    <cellStyle name="RISKltandbEdge 8 2 2 7 3" xfId="22602"/>
    <cellStyle name="RISKltandbEdge 8 2 2 7 4" xfId="22603"/>
    <cellStyle name="RISKltandbEdge 8 2 2 8" xfId="22604"/>
    <cellStyle name="RISKltandbEdge 8 2 2 8 2" xfId="22605"/>
    <cellStyle name="RISKltandbEdge 8 2 2 8 3" xfId="22606"/>
    <cellStyle name="RISKltandbEdge 8 2 2 8 4" xfId="22607"/>
    <cellStyle name="RISKltandbEdge 8 2 2 9" xfId="22608"/>
    <cellStyle name="RISKltandbEdge 8 2 3" xfId="22609"/>
    <cellStyle name="RISKltandbEdge 8 2 3 2" xfId="22610"/>
    <cellStyle name="RISKltandbEdge 8 2 3 3" xfId="22611"/>
    <cellStyle name="RISKltandbEdge 8 2 3 4" xfId="22612"/>
    <cellStyle name="RISKltandbEdge 8 2 4" xfId="22613"/>
    <cellStyle name="RISKltandbEdge 8 2 4 2" xfId="22614"/>
    <cellStyle name="RISKltandbEdge 8 2 4 3" xfId="22615"/>
    <cellStyle name="RISKltandbEdge 8 2 4 4" xfId="22616"/>
    <cellStyle name="RISKltandbEdge 8 2 5" xfId="22617"/>
    <cellStyle name="RISKltandbEdge 8 2 5 2" xfId="22618"/>
    <cellStyle name="RISKltandbEdge 8 2 5 3" xfId="22619"/>
    <cellStyle name="RISKltandbEdge 8 2 5 4" xfId="22620"/>
    <cellStyle name="RISKltandbEdge 8 2 6" xfId="22621"/>
    <cellStyle name="RISKltandbEdge 8 2 6 2" xfId="22622"/>
    <cellStyle name="RISKltandbEdge 8 2 6 3" xfId="22623"/>
    <cellStyle name="RISKltandbEdge 8 2 6 4" xfId="22624"/>
    <cellStyle name="RISKltandbEdge 8 2 7" xfId="22625"/>
    <cellStyle name="RISKltandbEdge 8 2 7 2" xfId="22626"/>
    <cellStyle name="RISKltandbEdge 8 2 7 3" xfId="22627"/>
    <cellStyle name="RISKltandbEdge 8 2 7 4" xfId="22628"/>
    <cellStyle name="RISKltandbEdge 8 2 8" xfId="22629"/>
    <cellStyle name="RISKltandbEdge 8 2 8 2" xfId="22630"/>
    <cellStyle name="RISKltandbEdge 8 2 8 3" xfId="22631"/>
    <cellStyle name="RISKltandbEdge 8 2 8 4" xfId="22632"/>
    <cellStyle name="RISKltandbEdge 8 2 9" xfId="22633"/>
    <cellStyle name="RISKltandbEdge 8 2 9 2" xfId="22634"/>
    <cellStyle name="RISKltandbEdge 8 2 9 3" xfId="22635"/>
    <cellStyle name="RISKltandbEdge 8 2 9 4" xfId="22636"/>
    <cellStyle name="RISKltandbEdge 8 3" xfId="22637"/>
    <cellStyle name="RISKltandbEdge 8 3 10" xfId="22638"/>
    <cellStyle name="RISKltandbEdge 8 3 11" xfId="22639"/>
    <cellStyle name="RISKltandbEdge 8 3 2" xfId="22640"/>
    <cellStyle name="RISKltandbEdge 8 3 2 2" xfId="22641"/>
    <cellStyle name="RISKltandbEdge 8 3 2 2 2" xfId="22642"/>
    <cellStyle name="RISKltandbEdge 8 3 2 2 3" xfId="22643"/>
    <cellStyle name="RISKltandbEdge 8 3 2 2 4" xfId="22644"/>
    <cellStyle name="RISKltandbEdge 8 3 2 3" xfId="22645"/>
    <cellStyle name="RISKltandbEdge 8 3 2 3 2" xfId="22646"/>
    <cellStyle name="RISKltandbEdge 8 3 2 3 3" xfId="22647"/>
    <cellStyle name="RISKltandbEdge 8 3 2 3 4" xfId="22648"/>
    <cellStyle name="RISKltandbEdge 8 3 2 4" xfId="22649"/>
    <cellStyle name="RISKltandbEdge 8 3 2 4 2" xfId="22650"/>
    <cellStyle name="RISKltandbEdge 8 3 2 4 3" xfId="22651"/>
    <cellStyle name="RISKltandbEdge 8 3 2 4 4" xfId="22652"/>
    <cellStyle name="RISKltandbEdge 8 3 2 5" xfId="22653"/>
    <cellStyle name="RISKltandbEdge 8 3 2 5 2" xfId="22654"/>
    <cellStyle name="RISKltandbEdge 8 3 2 5 3" xfId="22655"/>
    <cellStyle name="RISKltandbEdge 8 3 2 5 4" xfId="22656"/>
    <cellStyle name="RISKltandbEdge 8 3 2 6" xfId="22657"/>
    <cellStyle name="RISKltandbEdge 8 3 2 6 2" xfId="22658"/>
    <cellStyle name="RISKltandbEdge 8 3 2 6 3" xfId="22659"/>
    <cellStyle name="RISKltandbEdge 8 3 2 6 4" xfId="22660"/>
    <cellStyle name="RISKltandbEdge 8 3 2 7" xfId="22661"/>
    <cellStyle name="RISKltandbEdge 8 3 2 7 2" xfId="22662"/>
    <cellStyle name="RISKltandbEdge 8 3 2 7 3" xfId="22663"/>
    <cellStyle name="RISKltandbEdge 8 3 2 7 4" xfId="22664"/>
    <cellStyle name="RISKltandbEdge 8 3 2 8" xfId="22665"/>
    <cellStyle name="RISKltandbEdge 8 3 2 8 2" xfId="22666"/>
    <cellStyle name="RISKltandbEdge 8 3 2 8 3" xfId="22667"/>
    <cellStyle name="RISKltandbEdge 8 3 2 8 4" xfId="22668"/>
    <cellStyle name="RISKltandbEdge 8 3 2 9" xfId="22669"/>
    <cellStyle name="RISKltandbEdge 8 3 3" xfId="22670"/>
    <cellStyle name="RISKltandbEdge 8 3 3 2" xfId="22671"/>
    <cellStyle name="RISKltandbEdge 8 3 3 3" xfId="22672"/>
    <cellStyle name="RISKltandbEdge 8 3 3 4" xfId="22673"/>
    <cellStyle name="RISKltandbEdge 8 3 4" xfId="22674"/>
    <cellStyle name="RISKltandbEdge 8 3 4 2" xfId="22675"/>
    <cellStyle name="RISKltandbEdge 8 3 4 3" xfId="22676"/>
    <cellStyle name="RISKltandbEdge 8 3 4 4" xfId="22677"/>
    <cellStyle name="RISKltandbEdge 8 3 5" xfId="22678"/>
    <cellStyle name="RISKltandbEdge 8 3 5 2" xfId="22679"/>
    <cellStyle name="RISKltandbEdge 8 3 5 3" xfId="22680"/>
    <cellStyle name="RISKltandbEdge 8 3 5 4" xfId="22681"/>
    <cellStyle name="RISKltandbEdge 8 3 6" xfId="22682"/>
    <cellStyle name="RISKltandbEdge 8 3 6 2" xfId="22683"/>
    <cellStyle name="RISKltandbEdge 8 3 6 3" xfId="22684"/>
    <cellStyle name="RISKltandbEdge 8 3 6 4" xfId="22685"/>
    <cellStyle name="RISKltandbEdge 8 3 7" xfId="22686"/>
    <cellStyle name="RISKltandbEdge 8 3 7 2" xfId="22687"/>
    <cellStyle name="RISKltandbEdge 8 3 7 3" xfId="22688"/>
    <cellStyle name="RISKltandbEdge 8 3 7 4" xfId="22689"/>
    <cellStyle name="RISKltandbEdge 8 3 8" xfId="22690"/>
    <cellStyle name="RISKltandbEdge 8 3 8 2" xfId="22691"/>
    <cellStyle name="RISKltandbEdge 8 3 8 3" xfId="22692"/>
    <cellStyle name="RISKltandbEdge 8 3 8 4" xfId="22693"/>
    <cellStyle name="RISKltandbEdge 8 3 9" xfId="22694"/>
    <cellStyle name="RISKltandbEdge 8 3 9 2" xfId="22695"/>
    <cellStyle name="RISKltandbEdge 8 3 9 3" xfId="22696"/>
    <cellStyle name="RISKltandbEdge 8 3 9 4" xfId="22697"/>
    <cellStyle name="RISKltandbEdge 8 4" xfId="22698"/>
    <cellStyle name="RISKltandbEdge 8 4 2" xfId="22699"/>
    <cellStyle name="RISKltandbEdge 8 4 2 2" xfId="22700"/>
    <cellStyle name="RISKltandbEdge 8 4 2 3" xfId="22701"/>
    <cellStyle name="RISKltandbEdge 8 4 2 4" xfId="22702"/>
    <cellStyle name="RISKltandbEdge 8 4 3" xfId="22703"/>
    <cellStyle name="RISKltandbEdge 8 4 3 2" xfId="22704"/>
    <cellStyle name="RISKltandbEdge 8 4 3 3" xfId="22705"/>
    <cellStyle name="RISKltandbEdge 8 4 3 4" xfId="22706"/>
    <cellStyle name="RISKltandbEdge 8 4 4" xfId="22707"/>
    <cellStyle name="RISKltandbEdge 8 4 4 2" xfId="22708"/>
    <cellStyle name="RISKltandbEdge 8 4 4 3" xfId="22709"/>
    <cellStyle name="RISKltandbEdge 8 4 4 4" xfId="22710"/>
    <cellStyle name="RISKltandbEdge 8 4 5" xfId="22711"/>
    <cellStyle name="RISKltandbEdge 8 4 5 2" xfId="22712"/>
    <cellStyle name="RISKltandbEdge 8 4 5 3" xfId="22713"/>
    <cellStyle name="RISKltandbEdge 8 4 5 4" xfId="22714"/>
    <cellStyle name="RISKltandbEdge 8 4 6" xfId="22715"/>
    <cellStyle name="RISKltandbEdge 8 4 6 2" xfId="22716"/>
    <cellStyle name="RISKltandbEdge 8 4 6 3" xfId="22717"/>
    <cellStyle name="RISKltandbEdge 8 4 6 4" xfId="22718"/>
    <cellStyle name="RISKltandbEdge 8 4 7" xfId="22719"/>
    <cellStyle name="RISKltandbEdge 8 4 7 2" xfId="22720"/>
    <cellStyle name="RISKltandbEdge 8 4 7 3" xfId="22721"/>
    <cellStyle name="RISKltandbEdge 8 4 7 4" xfId="22722"/>
    <cellStyle name="RISKltandbEdge 8 4 8" xfId="22723"/>
    <cellStyle name="RISKltandbEdge 8 4 8 2" xfId="22724"/>
    <cellStyle name="RISKltandbEdge 8 4 8 3" xfId="22725"/>
    <cellStyle name="RISKltandbEdge 8 4 8 4" xfId="22726"/>
    <cellStyle name="RISKltandbEdge 8 4 9" xfId="22727"/>
    <cellStyle name="RISKltandbEdge 8 5" xfId="22728"/>
    <cellStyle name="RISKltandbEdge 8 5 2" xfId="22729"/>
    <cellStyle name="RISKltandbEdge 8 5 3" xfId="22730"/>
    <cellStyle name="RISKltandbEdge 8 5 4" xfId="22731"/>
    <cellStyle name="RISKltandbEdge 8 6" xfId="22732"/>
    <cellStyle name="RISKltandbEdge 8 6 2" xfId="22733"/>
    <cellStyle name="RISKltandbEdge 8 6 3" xfId="22734"/>
    <cellStyle name="RISKltandbEdge 8 6 4" xfId="22735"/>
    <cellStyle name="RISKltandbEdge 8 7" xfId="22736"/>
    <cellStyle name="RISKltandbEdge 8 7 2" xfId="22737"/>
    <cellStyle name="RISKltandbEdge 8 7 3" xfId="22738"/>
    <cellStyle name="RISKltandbEdge 8 7 4" xfId="22739"/>
    <cellStyle name="RISKltandbEdge 8 8" xfId="22740"/>
    <cellStyle name="RISKltandbEdge 8 8 2" xfId="22741"/>
    <cellStyle name="RISKltandbEdge 8 8 3" xfId="22742"/>
    <cellStyle name="RISKltandbEdge 8 8 4" xfId="22743"/>
    <cellStyle name="RISKltandbEdge 8 9" xfId="22744"/>
    <cellStyle name="RISKltandbEdge 8 9 2" xfId="22745"/>
    <cellStyle name="RISKltandbEdge 8 9 3" xfId="22746"/>
    <cellStyle name="RISKltandbEdge 8 9 4" xfId="22747"/>
    <cellStyle name="RISKltandbEdge 9" xfId="22748"/>
    <cellStyle name="RISKltandbEdge 9 10" xfId="22749"/>
    <cellStyle name="RISKltandbEdge 9 11" xfId="22750"/>
    <cellStyle name="RISKltandbEdge 9 2" xfId="22751"/>
    <cellStyle name="RISKltandbEdge 9 2 2" xfId="22752"/>
    <cellStyle name="RISKltandbEdge 9 2 2 2" xfId="22753"/>
    <cellStyle name="RISKltandbEdge 9 2 2 3" xfId="22754"/>
    <cellStyle name="RISKltandbEdge 9 2 2 4" xfId="22755"/>
    <cellStyle name="RISKltandbEdge 9 2 3" xfId="22756"/>
    <cellStyle name="RISKltandbEdge 9 2 3 2" xfId="22757"/>
    <cellStyle name="RISKltandbEdge 9 2 3 3" xfId="22758"/>
    <cellStyle name="RISKltandbEdge 9 2 3 4" xfId="22759"/>
    <cellStyle name="RISKltandbEdge 9 2 4" xfId="22760"/>
    <cellStyle name="RISKltandbEdge 9 2 4 2" xfId="22761"/>
    <cellStyle name="RISKltandbEdge 9 2 4 3" xfId="22762"/>
    <cellStyle name="RISKltandbEdge 9 2 4 4" xfId="22763"/>
    <cellStyle name="RISKltandbEdge 9 2 5" xfId="22764"/>
    <cellStyle name="RISKltandbEdge 9 2 5 2" xfId="22765"/>
    <cellStyle name="RISKltandbEdge 9 2 5 3" xfId="22766"/>
    <cellStyle name="RISKltandbEdge 9 2 5 4" xfId="22767"/>
    <cellStyle name="RISKltandbEdge 9 2 6" xfId="22768"/>
    <cellStyle name="RISKltandbEdge 9 2 6 2" xfId="22769"/>
    <cellStyle name="RISKltandbEdge 9 2 6 3" xfId="22770"/>
    <cellStyle name="RISKltandbEdge 9 2 6 4" xfId="22771"/>
    <cellStyle name="RISKltandbEdge 9 2 7" xfId="22772"/>
    <cellStyle name="RISKltandbEdge 9 2 7 2" xfId="22773"/>
    <cellStyle name="RISKltandbEdge 9 2 7 3" xfId="22774"/>
    <cellStyle name="RISKltandbEdge 9 2 7 4" xfId="22775"/>
    <cellStyle name="RISKltandbEdge 9 2 8" xfId="22776"/>
    <cellStyle name="RISKltandbEdge 9 2 8 2" xfId="22777"/>
    <cellStyle name="RISKltandbEdge 9 2 8 3" xfId="22778"/>
    <cellStyle name="RISKltandbEdge 9 2 8 4" xfId="22779"/>
    <cellStyle name="RISKltandbEdge 9 2 9" xfId="22780"/>
    <cellStyle name="RISKltandbEdge 9 3" xfId="22781"/>
    <cellStyle name="RISKltandbEdge 9 3 2" xfId="22782"/>
    <cellStyle name="RISKltandbEdge 9 3 3" xfId="22783"/>
    <cellStyle name="RISKltandbEdge 9 3 4" xfId="22784"/>
    <cellStyle name="RISKltandbEdge 9 4" xfId="22785"/>
    <cellStyle name="RISKltandbEdge 9 4 2" xfId="22786"/>
    <cellStyle name="RISKltandbEdge 9 4 3" xfId="22787"/>
    <cellStyle name="RISKltandbEdge 9 4 4" xfId="22788"/>
    <cellStyle name="RISKltandbEdge 9 5" xfId="22789"/>
    <cellStyle name="RISKltandbEdge 9 5 2" xfId="22790"/>
    <cellStyle name="RISKltandbEdge 9 5 3" xfId="22791"/>
    <cellStyle name="RISKltandbEdge 9 5 4" xfId="22792"/>
    <cellStyle name="RISKltandbEdge 9 6" xfId="22793"/>
    <cellStyle name="RISKltandbEdge 9 6 2" xfId="22794"/>
    <cellStyle name="RISKltandbEdge 9 6 3" xfId="22795"/>
    <cellStyle name="RISKltandbEdge 9 6 4" xfId="22796"/>
    <cellStyle name="RISKltandbEdge 9 7" xfId="22797"/>
    <cellStyle name="RISKltandbEdge 9 7 2" xfId="22798"/>
    <cellStyle name="RISKltandbEdge 9 7 3" xfId="22799"/>
    <cellStyle name="RISKltandbEdge 9 7 4" xfId="22800"/>
    <cellStyle name="RISKltandbEdge 9 8" xfId="22801"/>
    <cellStyle name="RISKltandbEdge 9 8 2" xfId="22802"/>
    <cellStyle name="RISKltandbEdge 9 8 3" xfId="22803"/>
    <cellStyle name="RISKltandbEdge 9 8 4" xfId="22804"/>
    <cellStyle name="RISKltandbEdge 9 9" xfId="22805"/>
    <cellStyle name="RISKltandbEdge 9 9 2" xfId="22806"/>
    <cellStyle name="RISKltandbEdge 9 9 3" xfId="22807"/>
    <cellStyle name="RISKltandbEdge 9 9 4" xfId="22808"/>
    <cellStyle name="RISKnormBoxed" xfId="22809"/>
    <cellStyle name="RISKnormBoxed 10" xfId="22810"/>
    <cellStyle name="RISKnormBoxed 10 10" xfId="22811"/>
    <cellStyle name="RISKnormBoxed 10 11" xfId="22812"/>
    <cellStyle name="RISKnormBoxed 10 12" xfId="22813"/>
    <cellStyle name="RISKnormBoxed 10 2" xfId="22814"/>
    <cellStyle name="RISKnormBoxed 10 2 10" xfId="22815"/>
    <cellStyle name="RISKnormBoxed 10 2 11" xfId="22816"/>
    <cellStyle name="RISKnormBoxed 10 2 2" xfId="22817"/>
    <cellStyle name="RISKnormBoxed 10 2 2 2" xfId="22818"/>
    <cellStyle name="RISKnormBoxed 10 2 2 3" xfId="22819"/>
    <cellStyle name="RISKnormBoxed 10 2 2 4" xfId="22820"/>
    <cellStyle name="RISKnormBoxed 10 2 3" xfId="22821"/>
    <cellStyle name="RISKnormBoxed 10 2 3 2" xfId="22822"/>
    <cellStyle name="RISKnormBoxed 10 2 3 3" xfId="22823"/>
    <cellStyle name="RISKnormBoxed 10 2 3 4" xfId="22824"/>
    <cellStyle name="RISKnormBoxed 10 2 4" xfId="22825"/>
    <cellStyle name="RISKnormBoxed 10 2 4 2" xfId="22826"/>
    <cellStyle name="RISKnormBoxed 10 2 4 3" xfId="22827"/>
    <cellStyle name="RISKnormBoxed 10 2 4 4" xfId="22828"/>
    <cellStyle name="RISKnormBoxed 10 2 5" xfId="22829"/>
    <cellStyle name="RISKnormBoxed 10 2 5 2" xfId="22830"/>
    <cellStyle name="RISKnormBoxed 10 2 5 3" xfId="22831"/>
    <cellStyle name="RISKnormBoxed 10 2 5 4" xfId="22832"/>
    <cellStyle name="RISKnormBoxed 10 2 6" xfId="22833"/>
    <cellStyle name="RISKnormBoxed 10 2 6 2" xfId="22834"/>
    <cellStyle name="RISKnormBoxed 10 2 6 3" xfId="22835"/>
    <cellStyle name="RISKnormBoxed 10 2 6 4" xfId="22836"/>
    <cellStyle name="RISKnormBoxed 10 2 7" xfId="22837"/>
    <cellStyle name="RISKnormBoxed 10 2 7 2" xfId="22838"/>
    <cellStyle name="RISKnormBoxed 10 2 7 3" xfId="22839"/>
    <cellStyle name="RISKnormBoxed 10 2 7 4" xfId="22840"/>
    <cellStyle name="RISKnormBoxed 10 2 8" xfId="22841"/>
    <cellStyle name="RISKnormBoxed 10 2 8 2" xfId="22842"/>
    <cellStyle name="RISKnormBoxed 10 2 8 3" xfId="22843"/>
    <cellStyle name="RISKnormBoxed 10 2 8 4" xfId="22844"/>
    <cellStyle name="RISKnormBoxed 10 2 9" xfId="22845"/>
    <cellStyle name="RISKnormBoxed 10 2 9 2" xfId="22846"/>
    <cellStyle name="RISKnormBoxed 10 2 9 3" xfId="22847"/>
    <cellStyle name="RISKnormBoxed 10 2 9 4" xfId="22848"/>
    <cellStyle name="RISKnormBoxed 10 3" xfId="22849"/>
    <cellStyle name="RISKnormBoxed 10 3 2" xfId="22850"/>
    <cellStyle name="RISKnormBoxed 10 3 3" xfId="22851"/>
    <cellStyle name="RISKnormBoxed 10 3 4" xfId="22852"/>
    <cellStyle name="RISKnormBoxed 10 4" xfId="22853"/>
    <cellStyle name="RISKnormBoxed 10 4 2" xfId="22854"/>
    <cellStyle name="RISKnormBoxed 10 4 3" xfId="22855"/>
    <cellStyle name="RISKnormBoxed 10 4 4" xfId="22856"/>
    <cellStyle name="RISKnormBoxed 10 5" xfId="22857"/>
    <cellStyle name="RISKnormBoxed 10 5 2" xfId="22858"/>
    <cellStyle name="RISKnormBoxed 10 5 3" xfId="22859"/>
    <cellStyle name="RISKnormBoxed 10 5 4" xfId="22860"/>
    <cellStyle name="RISKnormBoxed 10 6" xfId="22861"/>
    <cellStyle name="RISKnormBoxed 10 6 2" xfId="22862"/>
    <cellStyle name="RISKnormBoxed 10 6 3" xfId="22863"/>
    <cellStyle name="RISKnormBoxed 10 6 4" xfId="22864"/>
    <cellStyle name="RISKnormBoxed 10 7" xfId="22865"/>
    <cellStyle name="RISKnormBoxed 10 7 2" xfId="22866"/>
    <cellStyle name="RISKnormBoxed 10 7 3" xfId="22867"/>
    <cellStyle name="RISKnormBoxed 10 7 4" xfId="22868"/>
    <cellStyle name="RISKnormBoxed 10 8" xfId="22869"/>
    <cellStyle name="RISKnormBoxed 10 8 2" xfId="22870"/>
    <cellStyle name="RISKnormBoxed 10 8 3" xfId="22871"/>
    <cellStyle name="RISKnormBoxed 10 8 4" xfId="22872"/>
    <cellStyle name="RISKnormBoxed 10 9" xfId="22873"/>
    <cellStyle name="RISKnormBoxed 10 9 2" xfId="22874"/>
    <cellStyle name="RISKnormBoxed 10 9 3" xfId="22875"/>
    <cellStyle name="RISKnormBoxed 10 9 4" xfId="22876"/>
    <cellStyle name="RISKnormBoxed 11" xfId="22877"/>
    <cellStyle name="RISKnormBoxed 11 10" xfId="22878"/>
    <cellStyle name="RISKnormBoxed 11 11" xfId="22879"/>
    <cellStyle name="RISKnormBoxed 11 2" xfId="22880"/>
    <cellStyle name="RISKnormBoxed 11 2 2" xfId="22881"/>
    <cellStyle name="RISKnormBoxed 11 2 3" xfId="22882"/>
    <cellStyle name="RISKnormBoxed 11 2 4" xfId="22883"/>
    <cellStyle name="RISKnormBoxed 11 3" xfId="22884"/>
    <cellStyle name="RISKnormBoxed 11 3 2" xfId="22885"/>
    <cellStyle name="RISKnormBoxed 11 3 3" xfId="22886"/>
    <cellStyle name="RISKnormBoxed 11 3 4" xfId="22887"/>
    <cellStyle name="RISKnormBoxed 11 4" xfId="22888"/>
    <cellStyle name="RISKnormBoxed 11 4 2" xfId="22889"/>
    <cellStyle name="RISKnormBoxed 11 4 3" xfId="22890"/>
    <cellStyle name="RISKnormBoxed 11 4 4" xfId="22891"/>
    <cellStyle name="RISKnormBoxed 11 5" xfId="22892"/>
    <cellStyle name="RISKnormBoxed 11 5 2" xfId="22893"/>
    <cellStyle name="RISKnormBoxed 11 5 3" xfId="22894"/>
    <cellStyle name="RISKnormBoxed 11 5 4" xfId="22895"/>
    <cellStyle name="RISKnormBoxed 11 6" xfId="22896"/>
    <cellStyle name="RISKnormBoxed 11 6 2" xfId="22897"/>
    <cellStyle name="RISKnormBoxed 11 6 3" xfId="22898"/>
    <cellStyle name="RISKnormBoxed 11 6 4" xfId="22899"/>
    <cellStyle name="RISKnormBoxed 11 7" xfId="22900"/>
    <cellStyle name="RISKnormBoxed 11 7 2" xfId="22901"/>
    <cellStyle name="RISKnormBoxed 11 7 3" xfId="22902"/>
    <cellStyle name="RISKnormBoxed 11 7 4" xfId="22903"/>
    <cellStyle name="RISKnormBoxed 11 8" xfId="22904"/>
    <cellStyle name="RISKnormBoxed 11 8 2" xfId="22905"/>
    <cellStyle name="RISKnormBoxed 11 8 3" xfId="22906"/>
    <cellStyle name="RISKnormBoxed 11 8 4" xfId="22907"/>
    <cellStyle name="RISKnormBoxed 11 9" xfId="22908"/>
    <cellStyle name="RISKnormBoxed 11 9 2" xfId="22909"/>
    <cellStyle name="RISKnormBoxed 11 9 3" xfId="22910"/>
    <cellStyle name="RISKnormBoxed 11 9 4" xfId="22911"/>
    <cellStyle name="RISKnormBoxed 12" xfId="22912"/>
    <cellStyle name="RISKnormBoxed 12 2" xfId="22913"/>
    <cellStyle name="RISKnormBoxed 12 3" xfId="22914"/>
    <cellStyle name="RISKnormBoxed 12 4" xfId="22915"/>
    <cellStyle name="RISKnormBoxed 13" xfId="22916"/>
    <cellStyle name="RISKnormBoxed 13 2" xfId="22917"/>
    <cellStyle name="RISKnormBoxed 13 3" xfId="22918"/>
    <cellStyle name="RISKnormBoxed 13 4" xfId="22919"/>
    <cellStyle name="RISKnormBoxed 14" xfId="22920"/>
    <cellStyle name="RISKnormBoxed 14 2" xfId="22921"/>
    <cellStyle name="RISKnormBoxed 14 3" xfId="22922"/>
    <cellStyle name="RISKnormBoxed 14 4" xfId="22923"/>
    <cellStyle name="RISKnormBoxed 15" xfId="22924"/>
    <cellStyle name="RISKnormBoxed 15 2" xfId="22925"/>
    <cellStyle name="RISKnormBoxed 15 3" xfId="22926"/>
    <cellStyle name="RISKnormBoxed 15 4" xfId="22927"/>
    <cellStyle name="RISKnormBoxed 16" xfId="22928"/>
    <cellStyle name="RISKnormBoxed 16 2" xfId="22929"/>
    <cellStyle name="RISKnormBoxed 16 3" xfId="22930"/>
    <cellStyle name="RISKnormBoxed 16 4" xfId="22931"/>
    <cellStyle name="RISKnormBoxed 17" xfId="22932"/>
    <cellStyle name="RISKnormBoxed 17 2" xfId="22933"/>
    <cellStyle name="RISKnormBoxed 17 3" xfId="22934"/>
    <cellStyle name="RISKnormBoxed 17 4" xfId="22935"/>
    <cellStyle name="RISKnormBoxed 18" xfId="22936"/>
    <cellStyle name="RISKnormBoxed 18 2" xfId="22937"/>
    <cellStyle name="RISKnormBoxed 18 3" xfId="22938"/>
    <cellStyle name="RISKnormBoxed 18 4" xfId="22939"/>
    <cellStyle name="RISKnormBoxed 19" xfId="22940"/>
    <cellStyle name="RISKnormBoxed 2" xfId="22941"/>
    <cellStyle name="RISKnormBoxed 2 10" xfId="22942"/>
    <cellStyle name="RISKnormBoxed 2 10 2" xfId="22943"/>
    <cellStyle name="RISKnormBoxed 2 10 3" xfId="22944"/>
    <cellStyle name="RISKnormBoxed 2 10 4" xfId="22945"/>
    <cellStyle name="RISKnormBoxed 2 11" xfId="22946"/>
    <cellStyle name="RISKnormBoxed 2 11 2" xfId="22947"/>
    <cellStyle name="RISKnormBoxed 2 11 3" xfId="22948"/>
    <cellStyle name="RISKnormBoxed 2 11 4" xfId="22949"/>
    <cellStyle name="RISKnormBoxed 2 12" xfId="22950"/>
    <cellStyle name="RISKnormBoxed 2 12 2" xfId="22951"/>
    <cellStyle name="RISKnormBoxed 2 12 3" xfId="22952"/>
    <cellStyle name="RISKnormBoxed 2 12 4" xfId="22953"/>
    <cellStyle name="RISKnormBoxed 2 13" xfId="22954"/>
    <cellStyle name="RISKnormBoxed 2 14" xfId="22955"/>
    <cellStyle name="RISKnormBoxed 2 15" xfId="22956"/>
    <cellStyle name="RISKnormBoxed 2 2" xfId="22957"/>
    <cellStyle name="RISKnormBoxed 2 2 10" xfId="22958"/>
    <cellStyle name="RISKnormBoxed 2 2 10 2" xfId="22959"/>
    <cellStyle name="RISKnormBoxed 2 2 10 3" xfId="22960"/>
    <cellStyle name="RISKnormBoxed 2 2 10 4" xfId="22961"/>
    <cellStyle name="RISKnormBoxed 2 2 11" xfId="22962"/>
    <cellStyle name="RISKnormBoxed 2 2 11 2" xfId="22963"/>
    <cellStyle name="RISKnormBoxed 2 2 11 3" xfId="22964"/>
    <cellStyle name="RISKnormBoxed 2 2 11 4" xfId="22965"/>
    <cellStyle name="RISKnormBoxed 2 2 12" xfId="22966"/>
    <cellStyle name="RISKnormBoxed 2 2 13" xfId="22967"/>
    <cellStyle name="RISKnormBoxed 2 2 14" xfId="22968"/>
    <cellStyle name="RISKnormBoxed 2 2 2" xfId="22969"/>
    <cellStyle name="RISKnormBoxed 2 2 2 10" xfId="22970"/>
    <cellStyle name="RISKnormBoxed 2 2 2 11" xfId="22971"/>
    <cellStyle name="RISKnormBoxed 2 2 2 12" xfId="22972"/>
    <cellStyle name="RISKnormBoxed 2 2 2 2" xfId="22973"/>
    <cellStyle name="RISKnormBoxed 2 2 2 2 10" xfId="22974"/>
    <cellStyle name="RISKnormBoxed 2 2 2 2 11" xfId="22975"/>
    <cellStyle name="RISKnormBoxed 2 2 2 2 2" xfId="22976"/>
    <cellStyle name="RISKnormBoxed 2 2 2 2 2 2" xfId="22977"/>
    <cellStyle name="RISKnormBoxed 2 2 2 2 2 3" xfId="22978"/>
    <cellStyle name="RISKnormBoxed 2 2 2 2 2 4" xfId="22979"/>
    <cellStyle name="RISKnormBoxed 2 2 2 2 3" xfId="22980"/>
    <cellStyle name="RISKnormBoxed 2 2 2 2 3 2" xfId="22981"/>
    <cellStyle name="RISKnormBoxed 2 2 2 2 3 3" xfId="22982"/>
    <cellStyle name="RISKnormBoxed 2 2 2 2 3 4" xfId="22983"/>
    <cellStyle name="RISKnormBoxed 2 2 2 2 4" xfId="22984"/>
    <cellStyle name="RISKnormBoxed 2 2 2 2 4 2" xfId="22985"/>
    <cellStyle name="RISKnormBoxed 2 2 2 2 4 3" xfId="22986"/>
    <cellStyle name="RISKnormBoxed 2 2 2 2 4 4" xfId="22987"/>
    <cellStyle name="RISKnormBoxed 2 2 2 2 5" xfId="22988"/>
    <cellStyle name="RISKnormBoxed 2 2 2 2 5 2" xfId="22989"/>
    <cellStyle name="RISKnormBoxed 2 2 2 2 5 3" xfId="22990"/>
    <cellStyle name="RISKnormBoxed 2 2 2 2 5 4" xfId="22991"/>
    <cellStyle name="RISKnormBoxed 2 2 2 2 6" xfId="22992"/>
    <cellStyle name="RISKnormBoxed 2 2 2 2 6 2" xfId="22993"/>
    <cellStyle name="RISKnormBoxed 2 2 2 2 6 3" xfId="22994"/>
    <cellStyle name="RISKnormBoxed 2 2 2 2 6 4" xfId="22995"/>
    <cellStyle name="RISKnormBoxed 2 2 2 2 7" xfId="22996"/>
    <cellStyle name="RISKnormBoxed 2 2 2 2 7 2" xfId="22997"/>
    <cellStyle name="RISKnormBoxed 2 2 2 2 7 3" xfId="22998"/>
    <cellStyle name="RISKnormBoxed 2 2 2 2 7 4" xfId="22999"/>
    <cellStyle name="RISKnormBoxed 2 2 2 2 8" xfId="23000"/>
    <cellStyle name="RISKnormBoxed 2 2 2 2 8 2" xfId="23001"/>
    <cellStyle name="RISKnormBoxed 2 2 2 2 8 3" xfId="23002"/>
    <cellStyle name="RISKnormBoxed 2 2 2 2 8 4" xfId="23003"/>
    <cellStyle name="RISKnormBoxed 2 2 2 2 9" xfId="23004"/>
    <cellStyle name="RISKnormBoxed 2 2 2 2 9 2" xfId="23005"/>
    <cellStyle name="RISKnormBoxed 2 2 2 2 9 3" xfId="23006"/>
    <cellStyle name="RISKnormBoxed 2 2 2 2 9 4" xfId="23007"/>
    <cellStyle name="RISKnormBoxed 2 2 2 3" xfId="23008"/>
    <cellStyle name="RISKnormBoxed 2 2 2 3 2" xfId="23009"/>
    <cellStyle name="RISKnormBoxed 2 2 2 3 3" xfId="23010"/>
    <cellStyle name="RISKnormBoxed 2 2 2 3 4" xfId="23011"/>
    <cellStyle name="RISKnormBoxed 2 2 2 4" xfId="23012"/>
    <cellStyle name="RISKnormBoxed 2 2 2 4 2" xfId="23013"/>
    <cellStyle name="RISKnormBoxed 2 2 2 4 3" xfId="23014"/>
    <cellStyle name="RISKnormBoxed 2 2 2 4 4" xfId="23015"/>
    <cellStyle name="RISKnormBoxed 2 2 2 5" xfId="23016"/>
    <cellStyle name="RISKnormBoxed 2 2 2 5 2" xfId="23017"/>
    <cellStyle name="RISKnormBoxed 2 2 2 5 3" xfId="23018"/>
    <cellStyle name="RISKnormBoxed 2 2 2 5 4" xfId="23019"/>
    <cellStyle name="RISKnormBoxed 2 2 2 6" xfId="23020"/>
    <cellStyle name="RISKnormBoxed 2 2 2 6 2" xfId="23021"/>
    <cellStyle name="RISKnormBoxed 2 2 2 6 3" xfId="23022"/>
    <cellStyle name="RISKnormBoxed 2 2 2 6 4" xfId="23023"/>
    <cellStyle name="RISKnormBoxed 2 2 2 7" xfId="23024"/>
    <cellStyle name="RISKnormBoxed 2 2 2 7 2" xfId="23025"/>
    <cellStyle name="RISKnormBoxed 2 2 2 7 3" xfId="23026"/>
    <cellStyle name="RISKnormBoxed 2 2 2 7 4" xfId="23027"/>
    <cellStyle name="RISKnormBoxed 2 2 2 8" xfId="23028"/>
    <cellStyle name="RISKnormBoxed 2 2 2 8 2" xfId="23029"/>
    <cellStyle name="RISKnormBoxed 2 2 2 8 3" xfId="23030"/>
    <cellStyle name="RISKnormBoxed 2 2 2 8 4" xfId="23031"/>
    <cellStyle name="RISKnormBoxed 2 2 2 9" xfId="23032"/>
    <cellStyle name="RISKnormBoxed 2 2 2 9 2" xfId="23033"/>
    <cellStyle name="RISKnormBoxed 2 2 2 9 3" xfId="23034"/>
    <cellStyle name="RISKnormBoxed 2 2 2 9 4" xfId="23035"/>
    <cellStyle name="RISKnormBoxed 2 2 3" xfId="23036"/>
    <cellStyle name="RISKnormBoxed 2 2 3 10" xfId="23037"/>
    <cellStyle name="RISKnormBoxed 2 2 3 11" xfId="23038"/>
    <cellStyle name="RISKnormBoxed 2 2 3 12" xfId="23039"/>
    <cellStyle name="RISKnormBoxed 2 2 3 2" xfId="23040"/>
    <cellStyle name="RISKnormBoxed 2 2 3 2 10" xfId="23041"/>
    <cellStyle name="RISKnormBoxed 2 2 3 2 11" xfId="23042"/>
    <cellStyle name="RISKnormBoxed 2 2 3 2 2" xfId="23043"/>
    <cellStyle name="RISKnormBoxed 2 2 3 2 2 2" xfId="23044"/>
    <cellStyle name="RISKnormBoxed 2 2 3 2 2 3" xfId="23045"/>
    <cellStyle name="RISKnormBoxed 2 2 3 2 2 4" xfId="23046"/>
    <cellStyle name="RISKnormBoxed 2 2 3 2 3" xfId="23047"/>
    <cellStyle name="RISKnormBoxed 2 2 3 2 3 2" xfId="23048"/>
    <cellStyle name="RISKnormBoxed 2 2 3 2 3 3" xfId="23049"/>
    <cellStyle name="RISKnormBoxed 2 2 3 2 3 4" xfId="23050"/>
    <cellStyle name="RISKnormBoxed 2 2 3 2 4" xfId="23051"/>
    <cellStyle name="RISKnormBoxed 2 2 3 2 4 2" xfId="23052"/>
    <cellStyle name="RISKnormBoxed 2 2 3 2 4 3" xfId="23053"/>
    <cellStyle name="RISKnormBoxed 2 2 3 2 4 4" xfId="23054"/>
    <cellStyle name="RISKnormBoxed 2 2 3 2 5" xfId="23055"/>
    <cellStyle name="RISKnormBoxed 2 2 3 2 5 2" xfId="23056"/>
    <cellStyle name="RISKnormBoxed 2 2 3 2 5 3" xfId="23057"/>
    <cellStyle name="RISKnormBoxed 2 2 3 2 5 4" xfId="23058"/>
    <cellStyle name="RISKnormBoxed 2 2 3 2 6" xfId="23059"/>
    <cellStyle name="RISKnormBoxed 2 2 3 2 6 2" xfId="23060"/>
    <cellStyle name="RISKnormBoxed 2 2 3 2 6 3" xfId="23061"/>
    <cellStyle name="RISKnormBoxed 2 2 3 2 6 4" xfId="23062"/>
    <cellStyle name="RISKnormBoxed 2 2 3 2 7" xfId="23063"/>
    <cellStyle name="RISKnormBoxed 2 2 3 2 7 2" xfId="23064"/>
    <cellStyle name="RISKnormBoxed 2 2 3 2 7 3" xfId="23065"/>
    <cellStyle name="RISKnormBoxed 2 2 3 2 7 4" xfId="23066"/>
    <cellStyle name="RISKnormBoxed 2 2 3 2 8" xfId="23067"/>
    <cellStyle name="RISKnormBoxed 2 2 3 2 8 2" xfId="23068"/>
    <cellStyle name="RISKnormBoxed 2 2 3 2 8 3" xfId="23069"/>
    <cellStyle name="RISKnormBoxed 2 2 3 2 8 4" xfId="23070"/>
    <cellStyle name="RISKnormBoxed 2 2 3 2 9" xfId="23071"/>
    <cellStyle name="RISKnormBoxed 2 2 3 2 9 2" xfId="23072"/>
    <cellStyle name="RISKnormBoxed 2 2 3 2 9 3" xfId="23073"/>
    <cellStyle name="RISKnormBoxed 2 2 3 2 9 4" xfId="23074"/>
    <cellStyle name="RISKnormBoxed 2 2 3 3" xfId="23075"/>
    <cellStyle name="RISKnormBoxed 2 2 3 3 2" xfId="23076"/>
    <cellStyle name="RISKnormBoxed 2 2 3 3 3" xfId="23077"/>
    <cellStyle name="RISKnormBoxed 2 2 3 3 4" xfId="23078"/>
    <cellStyle name="RISKnormBoxed 2 2 3 4" xfId="23079"/>
    <cellStyle name="RISKnormBoxed 2 2 3 4 2" xfId="23080"/>
    <cellStyle name="RISKnormBoxed 2 2 3 4 3" xfId="23081"/>
    <cellStyle name="RISKnormBoxed 2 2 3 4 4" xfId="23082"/>
    <cellStyle name="RISKnormBoxed 2 2 3 5" xfId="23083"/>
    <cellStyle name="RISKnormBoxed 2 2 3 5 2" xfId="23084"/>
    <cellStyle name="RISKnormBoxed 2 2 3 5 3" xfId="23085"/>
    <cellStyle name="RISKnormBoxed 2 2 3 5 4" xfId="23086"/>
    <cellStyle name="RISKnormBoxed 2 2 3 6" xfId="23087"/>
    <cellStyle name="RISKnormBoxed 2 2 3 6 2" xfId="23088"/>
    <cellStyle name="RISKnormBoxed 2 2 3 6 3" xfId="23089"/>
    <cellStyle name="RISKnormBoxed 2 2 3 6 4" xfId="23090"/>
    <cellStyle name="RISKnormBoxed 2 2 3 7" xfId="23091"/>
    <cellStyle name="RISKnormBoxed 2 2 3 7 2" xfId="23092"/>
    <cellStyle name="RISKnormBoxed 2 2 3 7 3" xfId="23093"/>
    <cellStyle name="RISKnormBoxed 2 2 3 7 4" xfId="23094"/>
    <cellStyle name="RISKnormBoxed 2 2 3 8" xfId="23095"/>
    <cellStyle name="RISKnormBoxed 2 2 3 8 2" xfId="23096"/>
    <cellStyle name="RISKnormBoxed 2 2 3 8 3" xfId="23097"/>
    <cellStyle name="RISKnormBoxed 2 2 3 8 4" xfId="23098"/>
    <cellStyle name="RISKnormBoxed 2 2 3 9" xfId="23099"/>
    <cellStyle name="RISKnormBoxed 2 2 3 9 2" xfId="23100"/>
    <cellStyle name="RISKnormBoxed 2 2 3 9 3" xfId="23101"/>
    <cellStyle name="RISKnormBoxed 2 2 3 9 4" xfId="23102"/>
    <cellStyle name="RISKnormBoxed 2 2 4" xfId="23103"/>
    <cellStyle name="RISKnormBoxed 2 2 4 10" xfId="23104"/>
    <cellStyle name="RISKnormBoxed 2 2 4 11" xfId="23105"/>
    <cellStyle name="RISKnormBoxed 2 2 4 2" xfId="23106"/>
    <cellStyle name="RISKnormBoxed 2 2 4 2 2" xfId="23107"/>
    <cellStyle name="RISKnormBoxed 2 2 4 2 3" xfId="23108"/>
    <cellStyle name="RISKnormBoxed 2 2 4 2 4" xfId="23109"/>
    <cellStyle name="RISKnormBoxed 2 2 4 3" xfId="23110"/>
    <cellStyle name="RISKnormBoxed 2 2 4 3 2" xfId="23111"/>
    <cellStyle name="RISKnormBoxed 2 2 4 3 3" xfId="23112"/>
    <cellStyle name="RISKnormBoxed 2 2 4 3 4" xfId="23113"/>
    <cellStyle name="RISKnormBoxed 2 2 4 4" xfId="23114"/>
    <cellStyle name="RISKnormBoxed 2 2 4 4 2" xfId="23115"/>
    <cellStyle name="RISKnormBoxed 2 2 4 4 3" xfId="23116"/>
    <cellStyle name="RISKnormBoxed 2 2 4 4 4" xfId="23117"/>
    <cellStyle name="RISKnormBoxed 2 2 4 5" xfId="23118"/>
    <cellStyle name="RISKnormBoxed 2 2 4 5 2" xfId="23119"/>
    <cellStyle name="RISKnormBoxed 2 2 4 5 3" xfId="23120"/>
    <cellStyle name="RISKnormBoxed 2 2 4 5 4" xfId="23121"/>
    <cellStyle name="RISKnormBoxed 2 2 4 6" xfId="23122"/>
    <cellStyle name="RISKnormBoxed 2 2 4 6 2" xfId="23123"/>
    <cellStyle name="RISKnormBoxed 2 2 4 6 3" xfId="23124"/>
    <cellStyle name="RISKnormBoxed 2 2 4 6 4" xfId="23125"/>
    <cellStyle name="RISKnormBoxed 2 2 4 7" xfId="23126"/>
    <cellStyle name="RISKnormBoxed 2 2 4 7 2" xfId="23127"/>
    <cellStyle name="RISKnormBoxed 2 2 4 7 3" xfId="23128"/>
    <cellStyle name="RISKnormBoxed 2 2 4 7 4" xfId="23129"/>
    <cellStyle name="RISKnormBoxed 2 2 4 8" xfId="23130"/>
    <cellStyle name="RISKnormBoxed 2 2 4 8 2" xfId="23131"/>
    <cellStyle name="RISKnormBoxed 2 2 4 8 3" xfId="23132"/>
    <cellStyle name="RISKnormBoxed 2 2 4 8 4" xfId="23133"/>
    <cellStyle name="RISKnormBoxed 2 2 4 9" xfId="23134"/>
    <cellStyle name="RISKnormBoxed 2 2 4 9 2" xfId="23135"/>
    <cellStyle name="RISKnormBoxed 2 2 4 9 3" xfId="23136"/>
    <cellStyle name="RISKnormBoxed 2 2 4 9 4" xfId="23137"/>
    <cellStyle name="RISKnormBoxed 2 2 5" xfId="23138"/>
    <cellStyle name="RISKnormBoxed 2 2 5 2" xfId="23139"/>
    <cellStyle name="RISKnormBoxed 2 2 5 3" xfId="23140"/>
    <cellStyle name="RISKnormBoxed 2 2 5 4" xfId="23141"/>
    <cellStyle name="RISKnormBoxed 2 2 6" xfId="23142"/>
    <cellStyle name="RISKnormBoxed 2 2 6 2" xfId="23143"/>
    <cellStyle name="RISKnormBoxed 2 2 6 3" xfId="23144"/>
    <cellStyle name="RISKnormBoxed 2 2 6 4" xfId="23145"/>
    <cellStyle name="RISKnormBoxed 2 2 7" xfId="23146"/>
    <cellStyle name="RISKnormBoxed 2 2 7 2" xfId="23147"/>
    <cellStyle name="RISKnormBoxed 2 2 7 3" xfId="23148"/>
    <cellStyle name="RISKnormBoxed 2 2 7 4" xfId="23149"/>
    <cellStyle name="RISKnormBoxed 2 2 8" xfId="23150"/>
    <cellStyle name="RISKnormBoxed 2 2 8 2" xfId="23151"/>
    <cellStyle name="RISKnormBoxed 2 2 8 3" xfId="23152"/>
    <cellStyle name="RISKnormBoxed 2 2 8 4" xfId="23153"/>
    <cellStyle name="RISKnormBoxed 2 2 9" xfId="23154"/>
    <cellStyle name="RISKnormBoxed 2 2 9 2" xfId="23155"/>
    <cellStyle name="RISKnormBoxed 2 2 9 3" xfId="23156"/>
    <cellStyle name="RISKnormBoxed 2 2 9 4" xfId="23157"/>
    <cellStyle name="RISKnormBoxed 2 3" xfId="23158"/>
    <cellStyle name="RISKnormBoxed 2 3 10" xfId="23159"/>
    <cellStyle name="RISKnormBoxed 2 3 11" xfId="23160"/>
    <cellStyle name="RISKnormBoxed 2 3 12" xfId="23161"/>
    <cellStyle name="RISKnormBoxed 2 3 2" xfId="23162"/>
    <cellStyle name="RISKnormBoxed 2 3 2 10" xfId="23163"/>
    <cellStyle name="RISKnormBoxed 2 3 2 11" xfId="23164"/>
    <cellStyle name="RISKnormBoxed 2 3 2 2" xfId="23165"/>
    <cellStyle name="RISKnormBoxed 2 3 2 2 2" xfId="23166"/>
    <cellStyle name="RISKnormBoxed 2 3 2 2 3" xfId="23167"/>
    <cellStyle name="RISKnormBoxed 2 3 2 2 4" xfId="23168"/>
    <cellStyle name="RISKnormBoxed 2 3 2 3" xfId="23169"/>
    <cellStyle name="RISKnormBoxed 2 3 2 3 2" xfId="23170"/>
    <cellStyle name="RISKnormBoxed 2 3 2 3 3" xfId="23171"/>
    <cellStyle name="RISKnormBoxed 2 3 2 3 4" xfId="23172"/>
    <cellStyle name="RISKnormBoxed 2 3 2 4" xfId="23173"/>
    <cellStyle name="RISKnormBoxed 2 3 2 4 2" xfId="23174"/>
    <cellStyle name="RISKnormBoxed 2 3 2 4 3" xfId="23175"/>
    <cellStyle name="RISKnormBoxed 2 3 2 4 4" xfId="23176"/>
    <cellStyle name="RISKnormBoxed 2 3 2 5" xfId="23177"/>
    <cellStyle name="RISKnormBoxed 2 3 2 5 2" xfId="23178"/>
    <cellStyle name="RISKnormBoxed 2 3 2 5 3" xfId="23179"/>
    <cellStyle name="RISKnormBoxed 2 3 2 5 4" xfId="23180"/>
    <cellStyle name="RISKnormBoxed 2 3 2 6" xfId="23181"/>
    <cellStyle name="RISKnormBoxed 2 3 2 6 2" xfId="23182"/>
    <cellStyle name="RISKnormBoxed 2 3 2 6 3" xfId="23183"/>
    <cellStyle name="RISKnormBoxed 2 3 2 6 4" xfId="23184"/>
    <cellStyle name="RISKnormBoxed 2 3 2 7" xfId="23185"/>
    <cellStyle name="RISKnormBoxed 2 3 2 7 2" xfId="23186"/>
    <cellStyle name="RISKnormBoxed 2 3 2 7 3" xfId="23187"/>
    <cellStyle name="RISKnormBoxed 2 3 2 7 4" xfId="23188"/>
    <cellStyle name="RISKnormBoxed 2 3 2 8" xfId="23189"/>
    <cellStyle name="RISKnormBoxed 2 3 2 8 2" xfId="23190"/>
    <cellStyle name="RISKnormBoxed 2 3 2 8 3" xfId="23191"/>
    <cellStyle name="RISKnormBoxed 2 3 2 8 4" xfId="23192"/>
    <cellStyle name="RISKnormBoxed 2 3 2 9" xfId="23193"/>
    <cellStyle name="RISKnormBoxed 2 3 2 9 2" xfId="23194"/>
    <cellStyle name="RISKnormBoxed 2 3 2 9 3" xfId="23195"/>
    <cellStyle name="RISKnormBoxed 2 3 2 9 4" xfId="23196"/>
    <cellStyle name="RISKnormBoxed 2 3 3" xfId="23197"/>
    <cellStyle name="RISKnormBoxed 2 3 3 2" xfId="23198"/>
    <cellStyle name="RISKnormBoxed 2 3 3 3" xfId="23199"/>
    <cellStyle name="RISKnormBoxed 2 3 3 4" xfId="23200"/>
    <cellStyle name="RISKnormBoxed 2 3 4" xfId="23201"/>
    <cellStyle name="RISKnormBoxed 2 3 4 2" xfId="23202"/>
    <cellStyle name="RISKnormBoxed 2 3 4 3" xfId="23203"/>
    <cellStyle name="RISKnormBoxed 2 3 4 4" xfId="23204"/>
    <cellStyle name="RISKnormBoxed 2 3 5" xfId="23205"/>
    <cellStyle name="RISKnormBoxed 2 3 5 2" xfId="23206"/>
    <cellStyle name="RISKnormBoxed 2 3 5 3" xfId="23207"/>
    <cellStyle name="RISKnormBoxed 2 3 5 4" xfId="23208"/>
    <cellStyle name="RISKnormBoxed 2 3 6" xfId="23209"/>
    <cellStyle name="RISKnormBoxed 2 3 6 2" xfId="23210"/>
    <cellStyle name="RISKnormBoxed 2 3 6 3" xfId="23211"/>
    <cellStyle name="RISKnormBoxed 2 3 6 4" xfId="23212"/>
    <cellStyle name="RISKnormBoxed 2 3 7" xfId="23213"/>
    <cellStyle name="RISKnormBoxed 2 3 7 2" xfId="23214"/>
    <cellStyle name="RISKnormBoxed 2 3 7 3" xfId="23215"/>
    <cellStyle name="RISKnormBoxed 2 3 7 4" xfId="23216"/>
    <cellStyle name="RISKnormBoxed 2 3 8" xfId="23217"/>
    <cellStyle name="RISKnormBoxed 2 3 8 2" xfId="23218"/>
    <cellStyle name="RISKnormBoxed 2 3 8 3" xfId="23219"/>
    <cellStyle name="RISKnormBoxed 2 3 8 4" xfId="23220"/>
    <cellStyle name="RISKnormBoxed 2 3 9" xfId="23221"/>
    <cellStyle name="RISKnormBoxed 2 3 9 2" xfId="23222"/>
    <cellStyle name="RISKnormBoxed 2 3 9 3" xfId="23223"/>
    <cellStyle name="RISKnormBoxed 2 3 9 4" xfId="23224"/>
    <cellStyle name="RISKnormBoxed 2 4" xfId="23225"/>
    <cellStyle name="RISKnormBoxed 2 4 10" xfId="23226"/>
    <cellStyle name="RISKnormBoxed 2 4 11" xfId="23227"/>
    <cellStyle name="RISKnormBoxed 2 4 12" xfId="23228"/>
    <cellStyle name="RISKnormBoxed 2 4 2" xfId="23229"/>
    <cellStyle name="RISKnormBoxed 2 4 2 10" xfId="23230"/>
    <cellStyle name="RISKnormBoxed 2 4 2 11" xfId="23231"/>
    <cellStyle name="RISKnormBoxed 2 4 2 2" xfId="23232"/>
    <cellStyle name="RISKnormBoxed 2 4 2 2 2" xfId="23233"/>
    <cellStyle name="RISKnormBoxed 2 4 2 2 3" xfId="23234"/>
    <cellStyle name="RISKnormBoxed 2 4 2 2 4" xfId="23235"/>
    <cellStyle name="RISKnormBoxed 2 4 2 3" xfId="23236"/>
    <cellStyle name="RISKnormBoxed 2 4 2 3 2" xfId="23237"/>
    <cellStyle name="RISKnormBoxed 2 4 2 3 3" xfId="23238"/>
    <cellStyle name="RISKnormBoxed 2 4 2 3 4" xfId="23239"/>
    <cellStyle name="RISKnormBoxed 2 4 2 4" xfId="23240"/>
    <cellStyle name="RISKnormBoxed 2 4 2 4 2" xfId="23241"/>
    <cellStyle name="RISKnormBoxed 2 4 2 4 3" xfId="23242"/>
    <cellStyle name="RISKnormBoxed 2 4 2 4 4" xfId="23243"/>
    <cellStyle name="RISKnormBoxed 2 4 2 5" xfId="23244"/>
    <cellStyle name="RISKnormBoxed 2 4 2 5 2" xfId="23245"/>
    <cellStyle name="RISKnormBoxed 2 4 2 5 3" xfId="23246"/>
    <cellStyle name="RISKnormBoxed 2 4 2 5 4" xfId="23247"/>
    <cellStyle name="RISKnormBoxed 2 4 2 6" xfId="23248"/>
    <cellStyle name="RISKnormBoxed 2 4 2 6 2" xfId="23249"/>
    <cellStyle name="RISKnormBoxed 2 4 2 6 3" xfId="23250"/>
    <cellStyle name="RISKnormBoxed 2 4 2 6 4" xfId="23251"/>
    <cellStyle name="RISKnormBoxed 2 4 2 7" xfId="23252"/>
    <cellStyle name="RISKnormBoxed 2 4 2 7 2" xfId="23253"/>
    <cellStyle name="RISKnormBoxed 2 4 2 7 3" xfId="23254"/>
    <cellStyle name="RISKnormBoxed 2 4 2 7 4" xfId="23255"/>
    <cellStyle name="RISKnormBoxed 2 4 2 8" xfId="23256"/>
    <cellStyle name="RISKnormBoxed 2 4 2 8 2" xfId="23257"/>
    <cellStyle name="RISKnormBoxed 2 4 2 8 3" xfId="23258"/>
    <cellStyle name="RISKnormBoxed 2 4 2 8 4" xfId="23259"/>
    <cellStyle name="RISKnormBoxed 2 4 2 9" xfId="23260"/>
    <cellStyle name="RISKnormBoxed 2 4 2 9 2" xfId="23261"/>
    <cellStyle name="RISKnormBoxed 2 4 2 9 3" xfId="23262"/>
    <cellStyle name="RISKnormBoxed 2 4 2 9 4" xfId="23263"/>
    <cellStyle name="RISKnormBoxed 2 4 3" xfId="23264"/>
    <cellStyle name="RISKnormBoxed 2 4 3 2" xfId="23265"/>
    <cellStyle name="RISKnormBoxed 2 4 3 3" xfId="23266"/>
    <cellStyle name="RISKnormBoxed 2 4 3 4" xfId="23267"/>
    <cellStyle name="RISKnormBoxed 2 4 4" xfId="23268"/>
    <cellStyle name="RISKnormBoxed 2 4 4 2" xfId="23269"/>
    <cellStyle name="RISKnormBoxed 2 4 4 3" xfId="23270"/>
    <cellStyle name="RISKnormBoxed 2 4 4 4" xfId="23271"/>
    <cellStyle name="RISKnormBoxed 2 4 5" xfId="23272"/>
    <cellStyle name="RISKnormBoxed 2 4 5 2" xfId="23273"/>
    <cellStyle name="RISKnormBoxed 2 4 5 3" xfId="23274"/>
    <cellStyle name="RISKnormBoxed 2 4 5 4" xfId="23275"/>
    <cellStyle name="RISKnormBoxed 2 4 6" xfId="23276"/>
    <cellStyle name="RISKnormBoxed 2 4 6 2" xfId="23277"/>
    <cellStyle name="RISKnormBoxed 2 4 6 3" xfId="23278"/>
    <cellStyle name="RISKnormBoxed 2 4 6 4" xfId="23279"/>
    <cellStyle name="RISKnormBoxed 2 4 7" xfId="23280"/>
    <cellStyle name="RISKnormBoxed 2 4 7 2" xfId="23281"/>
    <cellStyle name="RISKnormBoxed 2 4 7 3" xfId="23282"/>
    <cellStyle name="RISKnormBoxed 2 4 7 4" xfId="23283"/>
    <cellStyle name="RISKnormBoxed 2 4 8" xfId="23284"/>
    <cellStyle name="RISKnormBoxed 2 4 8 2" xfId="23285"/>
    <cellStyle name="RISKnormBoxed 2 4 8 3" xfId="23286"/>
    <cellStyle name="RISKnormBoxed 2 4 8 4" xfId="23287"/>
    <cellStyle name="RISKnormBoxed 2 4 9" xfId="23288"/>
    <cellStyle name="RISKnormBoxed 2 4 9 2" xfId="23289"/>
    <cellStyle name="RISKnormBoxed 2 4 9 3" xfId="23290"/>
    <cellStyle name="RISKnormBoxed 2 4 9 4" xfId="23291"/>
    <cellStyle name="RISKnormBoxed 2 5" xfId="23292"/>
    <cellStyle name="RISKnormBoxed 2 5 10" xfId="23293"/>
    <cellStyle name="RISKnormBoxed 2 5 11" xfId="23294"/>
    <cellStyle name="RISKnormBoxed 2 5 2" xfId="23295"/>
    <cellStyle name="RISKnormBoxed 2 5 2 2" xfId="23296"/>
    <cellStyle name="RISKnormBoxed 2 5 2 3" xfId="23297"/>
    <cellStyle name="RISKnormBoxed 2 5 2 4" xfId="23298"/>
    <cellStyle name="RISKnormBoxed 2 5 3" xfId="23299"/>
    <cellStyle name="RISKnormBoxed 2 5 3 2" xfId="23300"/>
    <cellStyle name="RISKnormBoxed 2 5 3 3" xfId="23301"/>
    <cellStyle name="RISKnormBoxed 2 5 3 4" xfId="23302"/>
    <cellStyle name="RISKnormBoxed 2 5 4" xfId="23303"/>
    <cellStyle name="RISKnormBoxed 2 5 4 2" xfId="23304"/>
    <cellStyle name="RISKnormBoxed 2 5 4 3" xfId="23305"/>
    <cellStyle name="RISKnormBoxed 2 5 4 4" xfId="23306"/>
    <cellStyle name="RISKnormBoxed 2 5 5" xfId="23307"/>
    <cellStyle name="RISKnormBoxed 2 5 5 2" xfId="23308"/>
    <cellStyle name="RISKnormBoxed 2 5 5 3" xfId="23309"/>
    <cellStyle name="RISKnormBoxed 2 5 5 4" xfId="23310"/>
    <cellStyle name="RISKnormBoxed 2 5 6" xfId="23311"/>
    <cellStyle name="RISKnormBoxed 2 5 6 2" xfId="23312"/>
    <cellStyle name="RISKnormBoxed 2 5 6 3" xfId="23313"/>
    <cellStyle name="RISKnormBoxed 2 5 6 4" xfId="23314"/>
    <cellStyle name="RISKnormBoxed 2 5 7" xfId="23315"/>
    <cellStyle name="RISKnormBoxed 2 5 7 2" xfId="23316"/>
    <cellStyle name="RISKnormBoxed 2 5 7 3" xfId="23317"/>
    <cellStyle name="RISKnormBoxed 2 5 7 4" xfId="23318"/>
    <cellStyle name="RISKnormBoxed 2 5 8" xfId="23319"/>
    <cellStyle name="RISKnormBoxed 2 5 8 2" xfId="23320"/>
    <cellStyle name="RISKnormBoxed 2 5 8 3" xfId="23321"/>
    <cellStyle name="RISKnormBoxed 2 5 8 4" xfId="23322"/>
    <cellStyle name="RISKnormBoxed 2 5 9" xfId="23323"/>
    <cellStyle name="RISKnormBoxed 2 5 9 2" xfId="23324"/>
    <cellStyle name="RISKnormBoxed 2 5 9 3" xfId="23325"/>
    <cellStyle name="RISKnormBoxed 2 5 9 4" xfId="23326"/>
    <cellStyle name="RISKnormBoxed 2 6" xfId="23327"/>
    <cellStyle name="RISKnormBoxed 2 6 2" xfId="23328"/>
    <cellStyle name="RISKnormBoxed 2 6 3" xfId="23329"/>
    <cellStyle name="RISKnormBoxed 2 6 4" xfId="23330"/>
    <cellStyle name="RISKnormBoxed 2 7" xfId="23331"/>
    <cellStyle name="RISKnormBoxed 2 7 2" xfId="23332"/>
    <cellStyle name="RISKnormBoxed 2 7 3" xfId="23333"/>
    <cellStyle name="RISKnormBoxed 2 7 4" xfId="23334"/>
    <cellStyle name="RISKnormBoxed 2 8" xfId="23335"/>
    <cellStyle name="RISKnormBoxed 2 8 2" xfId="23336"/>
    <cellStyle name="RISKnormBoxed 2 8 3" xfId="23337"/>
    <cellStyle name="RISKnormBoxed 2 8 4" xfId="23338"/>
    <cellStyle name="RISKnormBoxed 2 9" xfId="23339"/>
    <cellStyle name="RISKnormBoxed 2 9 2" xfId="23340"/>
    <cellStyle name="RISKnormBoxed 2 9 3" xfId="23341"/>
    <cellStyle name="RISKnormBoxed 2 9 4" xfId="23342"/>
    <cellStyle name="RISKnormBoxed 20" xfId="23343"/>
    <cellStyle name="RISKnormBoxed 21" xfId="23344"/>
    <cellStyle name="RISKnormBoxed 3" xfId="23345"/>
    <cellStyle name="RISKnormBoxed 3 10" xfId="23346"/>
    <cellStyle name="RISKnormBoxed 3 10 2" xfId="23347"/>
    <cellStyle name="RISKnormBoxed 3 10 3" xfId="23348"/>
    <cellStyle name="RISKnormBoxed 3 10 4" xfId="23349"/>
    <cellStyle name="RISKnormBoxed 3 11" xfId="23350"/>
    <cellStyle name="RISKnormBoxed 3 11 2" xfId="23351"/>
    <cellStyle name="RISKnormBoxed 3 11 3" xfId="23352"/>
    <cellStyle name="RISKnormBoxed 3 11 4" xfId="23353"/>
    <cellStyle name="RISKnormBoxed 3 12" xfId="23354"/>
    <cellStyle name="RISKnormBoxed 3 13" xfId="23355"/>
    <cellStyle name="RISKnormBoxed 3 14" xfId="23356"/>
    <cellStyle name="RISKnormBoxed 3 2" xfId="23357"/>
    <cellStyle name="RISKnormBoxed 3 2 10" xfId="23358"/>
    <cellStyle name="RISKnormBoxed 3 2 11" xfId="23359"/>
    <cellStyle name="RISKnormBoxed 3 2 12" xfId="23360"/>
    <cellStyle name="RISKnormBoxed 3 2 2" xfId="23361"/>
    <cellStyle name="RISKnormBoxed 3 2 2 10" xfId="23362"/>
    <cellStyle name="RISKnormBoxed 3 2 2 11" xfId="23363"/>
    <cellStyle name="RISKnormBoxed 3 2 2 2" xfId="23364"/>
    <cellStyle name="RISKnormBoxed 3 2 2 2 2" xfId="23365"/>
    <cellStyle name="RISKnormBoxed 3 2 2 2 3" xfId="23366"/>
    <cellStyle name="RISKnormBoxed 3 2 2 2 4" xfId="23367"/>
    <cellStyle name="RISKnormBoxed 3 2 2 3" xfId="23368"/>
    <cellStyle name="RISKnormBoxed 3 2 2 3 2" xfId="23369"/>
    <cellStyle name="RISKnormBoxed 3 2 2 3 3" xfId="23370"/>
    <cellStyle name="RISKnormBoxed 3 2 2 3 4" xfId="23371"/>
    <cellStyle name="RISKnormBoxed 3 2 2 4" xfId="23372"/>
    <cellStyle name="RISKnormBoxed 3 2 2 4 2" xfId="23373"/>
    <cellStyle name="RISKnormBoxed 3 2 2 4 3" xfId="23374"/>
    <cellStyle name="RISKnormBoxed 3 2 2 4 4" xfId="23375"/>
    <cellStyle name="RISKnormBoxed 3 2 2 5" xfId="23376"/>
    <cellStyle name="RISKnormBoxed 3 2 2 5 2" xfId="23377"/>
    <cellStyle name="RISKnormBoxed 3 2 2 5 3" xfId="23378"/>
    <cellStyle name="RISKnormBoxed 3 2 2 5 4" xfId="23379"/>
    <cellStyle name="RISKnormBoxed 3 2 2 6" xfId="23380"/>
    <cellStyle name="RISKnormBoxed 3 2 2 6 2" xfId="23381"/>
    <cellStyle name="RISKnormBoxed 3 2 2 6 3" xfId="23382"/>
    <cellStyle name="RISKnormBoxed 3 2 2 6 4" xfId="23383"/>
    <cellStyle name="RISKnormBoxed 3 2 2 7" xfId="23384"/>
    <cellStyle name="RISKnormBoxed 3 2 2 7 2" xfId="23385"/>
    <cellStyle name="RISKnormBoxed 3 2 2 7 3" xfId="23386"/>
    <cellStyle name="RISKnormBoxed 3 2 2 7 4" xfId="23387"/>
    <cellStyle name="RISKnormBoxed 3 2 2 8" xfId="23388"/>
    <cellStyle name="RISKnormBoxed 3 2 2 8 2" xfId="23389"/>
    <cellStyle name="RISKnormBoxed 3 2 2 8 3" xfId="23390"/>
    <cellStyle name="RISKnormBoxed 3 2 2 8 4" xfId="23391"/>
    <cellStyle name="RISKnormBoxed 3 2 2 9" xfId="23392"/>
    <cellStyle name="RISKnormBoxed 3 2 2 9 2" xfId="23393"/>
    <cellStyle name="RISKnormBoxed 3 2 2 9 3" xfId="23394"/>
    <cellStyle name="RISKnormBoxed 3 2 2 9 4" xfId="23395"/>
    <cellStyle name="RISKnormBoxed 3 2 3" xfId="23396"/>
    <cellStyle name="RISKnormBoxed 3 2 3 2" xfId="23397"/>
    <cellStyle name="RISKnormBoxed 3 2 3 3" xfId="23398"/>
    <cellStyle name="RISKnormBoxed 3 2 3 4" xfId="23399"/>
    <cellStyle name="RISKnormBoxed 3 2 4" xfId="23400"/>
    <cellStyle name="RISKnormBoxed 3 2 4 2" xfId="23401"/>
    <cellStyle name="RISKnormBoxed 3 2 4 3" xfId="23402"/>
    <cellStyle name="RISKnormBoxed 3 2 4 4" xfId="23403"/>
    <cellStyle name="RISKnormBoxed 3 2 5" xfId="23404"/>
    <cellStyle name="RISKnormBoxed 3 2 5 2" xfId="23405"/>
    <cellStyle name="RISKnormBoxed 3 2 5 3" xfId="23406"/>
    <cellStyle name="RISKnormBoxed 3 2 5 4" xfId="23407"/>
    <cellStyle name="RISKnormBoxed 3 2 6" xfId="23408"/>
    <cellStyle name="RISKnormBoxed 3 2 6 2" xfId="23409"/>
    <cellStyle name="RISKnormBoxed 3 2 6 3" xfId="23410"/>
    <cellStyle name="RISKnormBoxed 3 2 6 4" xfId="23411"/>
    <cellStyle name="RISKnormBoxed 3 2 7" xfId="23412"/>
    <cellStyle name="RISKnormBoxed 3 2 7 2" xfId="23413"/>
    <cellStyle name="RISKnormBoxed 3 2 7 3" xfId="23414"/>
    <cellStyle name="RISKnormBoxed 3 2 7 4" xfId="23415"/>
    <cellStyle name="RISKnormBoxed 3 2 8" xfId="23416"/>
    <cellStyle name="RISKnormBoxed 3 2 8 2" xfId="23417"/>
    <cellStyle name="RISKnormBoxed 3 2 8 3" xfId="23418"/>
    <cellStyle name="RISKnormBoxed 3 2 8 4" xfId="23419"/>
    <cellStyle name="RISKnormBoxed 3 2 9" xfId="23420"/>
    <cellStyle name="RISKnormBoxed 3 2 9 2" xfId="23421"/>
    <cellStyle name="RISKnormBoxed 3 2 9 3" xfId="23422"/>
    <cellStyle name="RISKnormBoxed 3 2 9 4" xfId="23423"/>
    <cellStyle name="RISKnormBoxed 3 3" xfId="23424"/>
    <cellStyle name="RISKnormBoxed 3 3 10" xfId="23425"/>
    <cellStyle name="RISKnormBoxed 3 3 11" xfId="23426"/>
    <cellStyle name="RISKnormBoxed 3 3 12" xfId="23427"/>
    <cellStyle name="RISKnormBoxed 3 3 2" xfId="23428"/>
    <cellStyle name="RISKnormBoxed 3 3 2 10" xfId="23429"/>
    <cellStyle name="RISKnormBoxed 3 3 2 11" xfId="23430"/>
    <cellStyle name="RISKnormBoxed 3 3 2 2" xfId="23431"/>
    <cellStyle name="RISKnormBoxed 3 3 2 2 2" xfId="23432"/>
    <cellStyle name="RISKnormBoxed 3 3 2 2 3" xfId="23433"/>
    <cellStyle name="RISKnormBoxed 3 3 2 2 4" xfId="23434"/>
    <cellStyle name="RISKnormBoxed 3 3 2 3" xfId="23435"/>
    <cellStyle name="RISKnormBoxed 3 3 2 3 2" xfId="23436"/>
    <cellStyle name="RISKnormBoxed 3 3 2 3 3" xfId="23437"/>
    <cellStyle name="RISKnormBoxed 3 3 2 3 4" xfId="23438"/>
    <cellStyle name="RISKnormBoxed 3 3 2 4" xfId="23439"/>
    <cellStyle name="RISKnormBoxed 3 3 2 4 2" xfId="23440"/>
    <cellStyle name="RISKnormBoxed 3 3 2 4 3" xfId="23441"/>
    <cellStyle name="RISKnormBoxed 3 3 2 4 4" xfId="23442"/>
    <cellStyle name="RISKnormBoxed 3 3 2 5" xfId="23443"/>
    <cellStyle name="RISKnormBoxed 3 3 2 5 2" xfId="23444"/>
    <cellStyle name="RISKnormBoxed 3 3 2 5 3" xfId="23445"/>
    <cellStyle name="RISKnormBoxed 3 3 2 5 4" xfId="23446"/>
    <cellStyle name="RISKnormBoxed 3 3 2 6" xfId="23447"/>
    <cellStyle name="RISKnormBoxed 3 3 2 6 2" xfId="23448"/>
    <cellStyle name="RISKnormBoxed 3 3 2 6 3" xfId="23449"/>
    <cellStyle name="RISKnormBoxed 3 3 2 6 4" xfId="23450"/>
    <cellStyle name="RISKnormBoxed 3 3 2 7" xfId="23451"/>
    <cellStyle name="RISKnormBoxed 3 3 2 7 2" xfId="23452"/>
    <cellStyle name="RISKnormBoxed 3 3 2 7 3" xfId="23453"/>
    <cellStyle name="RISKnormBoxed 3 3 2 7 4" xfId="23454"/>
    <cellStyle name="RISKnormBoxed 3 3 2 8" xfId="23455"/>
    <cellStyle name="RISKnormBoxed 3 3 2 8 2" xfId="23456"/>
    <cellStyle name="RISKnormBoxed 3 3 2 8 3" xfId="23457"/>
    <cellStyle name="RISKnormBoxed 3 3 2 8 4" xfId="23458"/>
    <cellStyle name="RISKnormBoxed 3 3 2 9" xfId="23459"/>
    <cellStyle name="RISKnormBoxed 3 3 2 9 2" xfId="23460"/>
    <cellStyle name="RISKnormBoxed 3 3 2 9 3" xfId="23461"/>
    <cellStyle name="RISKnormBoxed 3 3 2 9 4" xfId="23462"/>
    <cellStyle name="RISKnormBoxed 3 3 3" xfId="23463"/>
    <cellStyle name="RISKnormBoxed 3 3 3 2" xfId="23464"/>
    <cellStyle name="RISKnormBoxed 3 3 3 3" xfId="23465"/>
    <cellStyle name="RISKnormBoxed 3 3 3 4" xfId="23466"/>
    <cellStyle name="RISKnormBoxed 3 3 4" xfId="23467"/>
    <cellStyle name="RISKnormBoxed 3 3 4 2" xfId="23468"/>
    <cellStyle name="RISKnormBoxed 3 3 4 3" xfId="23469"/>
    <cellStyle name="RISKnormBoxed 3 3 4 4" xfId="23470"/>
    <cellStyle name="RISKnormBoxed 3 3 5" xfId="23471"/>
    <cellStyle name="RISKnormBoxed 3 3 5 2" xfId="23472"/>
    <cellStyle name="RISKnormBoxed 3 3 5 3" xfId="23473"/>
    <cellStyle name="RISKnormBoxed 3 3 5 4" xfId="23474"/>
    <cellStyle name="RISKnormBoxed 3 3 6" xfId="23475"/>
    <cellStyle name="RISKnormBoxed 3 3 6 2" xfId="23476"/>
    <cellStyle name="RISKnormBoxed 3 3 6 3" xfId="23477"/>
    <cellStyle name="RISKnormBoxed 3 3 6 4" xfId="23478"/>
    <cellStyle name="RISKnormBoxed 3 3 7" xfId="23479"/>
    <cellStyle name="RISKnormBoxed 3 3 7 2" xfId="23480"/>
    <cellStyle name="RISKnormBoxed 3 3 7 3" xfId="23481"/>
    <cellStyle name="RISKnormBoxed 3 3 7 4" xfId="23482"/>
    <cellStyle name="RISKnormBoxed 3 3 8" xfId="23483"/>
    <cellStyle name="RISKnormBoxed 3 3 8 2" xfId="23484"/>
    <cellStyle name="RISKnormBoxed 3 3 8 3" xfId="23485"/>
    <cellStyle name="RISKnormBoxed 3 3 8 4" xfId="23486"/>
    <cellStyle name="RISKnormBoxed 3 3 9" xfId="23487"/>
    <cellStyle name="RISKnormBoxed 3 3 9 2" xfId="23488"/>
    <cellStyle name="RISKnormBoxed 3 3 9 3" xfId="23489"/>
    <cellStyle name="RISKnormBoxed 3 3 9 4" xfId="23490"/>
    <cellStyle name="RISKnormBoxed 3 4" xfId="23491"/>
    <cellStyle name="RISKnormBoxed 3 4 10" xfId="23492"/>
    <cellStyle name="RISKnormBoxed 3 4 11" xfId="23493"/>
    <cellStyle name="RISKnormBoxed 3 4 2" xfId="23494"/>
    <cellStyle name="RISKnormBoxed 3 4 2 2" xfId="23495"/>
    <cellStyle name="RISKnormBoxed 3 4 2 3" xfId="23496"/>
    <cellStyle name="RISKnormBoxed 3 4 2 4" xfId="23497"/>
    <cellStyle name="RISKnormBoxed 3 4 3" xfId="23498"/>
    <cellStyle name="RISKnormBoxed 3 4 3 2" xfId="23499"/>
    <cellStyle name="RISKnormBoxed 3 4 3 3" xfId="23500"/>
    <cellStyle name="RISKnormBoxed 3 4 3 4" xfId="23501"/>
    <cellStyle name="RISKnormBoxed 3 4 4" xfId="23502"/>
    <cellStyle name="RISKnormBoxed 3 4 4 2" xfId="23503"/>
    <cellStyle name="RISKnormBoxed 3 4 4 3" xfId="23504"/>
    <cellStyle name="RISKnormBoxed 3 4 4 4" xfId="23505"/>
    <cellStyle name="RISKnormBoxed 3 4 5" xfId="23506"/>
    <cellStyle name="RISKnormBoxed 3 4 5 2" xfId="23507"/>
    <cellStyle name="RISKnormBoxed 3 4 5 3" xfId="23508"/>
    <cellStyle name="RISKnormBoxed 3 4 5 4" xfId="23509"/>
    <cellStyle name="RISKnormBoxed 3 4 6" xfId="23510"/>
    <cellStyle name="RISKnormBoxed 3 4 6 2" xfId="23511"/>
    <cellStyle name="RISKnormBoxed 3 4 6 3" xfId="23512"/>
    <cellStyle name="RISKnormBoxed 3 4 6 4" xfId="23513"/>
    <cellStyle name="RISKnormBoxed 3 4 7" xfId="23514"/>
    <cellStyle name="RISKnormBoxed 3 4 7 2" xfId="23515"/>
    <cellStyle name="RISKnormBoxed 3 4 7 3" xfId="23516"/>
    <cellStyle name="RISKnormBoxed 3 4 7 4" xfId="23517"/>
    <cellStyle name="RISKnormBoxed 3 4 8" xfId="23518"/>
    <cellStyle name="RISKnormBoxed 3 4 8 2" xfId="23519"/>
    <cellStyle name="RISKnormBoxed 3 4 8 3" xfId="23520"/>
    <cellStyle name="RISKnormBoxed 3 4 8 4" xfId="23521"/>
    <cellStyle name="RISKnormBoxed 3 4 9" xfId="23522"/>
    <cellStyle name="RISKnormBoxed 3 4 9 2" xfId="23523"/>
    <cellStyle name="RISKnormBoxed 3 4 9 3" xfId="23524"/>
    <cellStyle name="RISKnormBoxed 3 4 9 4" xfId="23525"/>
    <cellStyle name="RISKnormBoxed 3 5" xfId="23526"/>
    <cellStyle name="RISKnormBoxed 3 5 2" xfId="23527"/>
    <cellStyle name="RISKnormBoxed 3 5 3" xfId="23528"/>
    <cellStyle name="RISKnormBoxed 3 5 4" xfId="23529"/>
    <cellStyle name="RISKnormBoxed 3 6" xfId="23530"/>
    <cellStyle name="RISKnormBoxed 3 6 2" xfId="23531"/>
    <cellStyle name="RISKnormBoxed 3 6 3" xfId="23532"/>
    <cellStyle name="RISKnormBoxed 3 6 4" xfId="23533"/>
    <cellStyle name="RISKnormBoxed 3 7" xfId="23534"/>
    <cellStyle name="RISKnormBoxed 3 7 2" xfId="23535"/>
    <cellStyle name="RISKnormBoxed 3 7 3" xfId="23536"/>
    <cellStyle name="RISKnormBoxed 3 7 4" xfId="23537"/>
    <cellStyle name="RISKnormBoxed 3 8" xfId="23538"/>
    <cellStyle name="RISKnormBoxed 3 8 2" xfId="23539"/>
    <cellStyle name="RISKnormBoxed 3 8 3" xfId="23540"/>
    <cellStyle name="RISKnormBoxed 3 8 4" xfId="23541"/>
    <cellStyle name="RISKnormBoxed 3 9" xfId="23542"/>
    <cellStyle name="RISKnormBoxed 3 9 2" xfId="23543"/>
    <cellStyle name="RISKnormBoxed 3 9 3" xfId="23544"/>
    <cellStyle name="RISKnormBoxed 3 9 4" xfId="23545"/>
    <cellStyle name="RISKnormBoxed 4" xfId="23546"/>
    <cellStyle name="RISKnormBoxed 4 10" xfId="23547"/>
    <cellStyle name="RISKnormBoxed 4 10 2" xfId="23548"/>
    <cellStyle name="RISKnormBoxed 4 10 3" xfId="23549"/>
    <cellStyle name="RISKnormBoxed 4 10 4" xfId="23550"/>
    <cellStyle name="RISKnormBoxed 4 11" xfId="23551"/>
    <cellStyle name="RISKnormBoxed 4 11 2" xfId="23552"/>
    <cellStyle name="RISKnormBoxed 4 11 3" xfId="23553"/>
    <cellStyle name="RISKnormBoxed 4 11 4" xfId="23554"/>
    <cellStyle name="RISKnormBoxed 4 12" xfId="23555"/>
    <cellStyle name="RISKnormBoxed 4 13" xfId="23556"/>
    <cellStyle name="RISKnormBoxed 4 14" xfId="23557"/>
    <cellStyle name="RISKnormBoxed 4 2" xfId="23558"/>
    <cellStyle name="RISKnormBoxed 4 2 10" xfId="23559"/>
    <cellStyle name="RISKnormBoxed 4 2 11" xfId="23560"/>
    <cellStyle name="RISKnormBoxed 4 2 12" xfId="23561"/>
    <cellStyle name="RISKnormBoxed 4 2 2" xfId="23562"/>
    <cellStyle name="RISKnormBoxed 4 2 2 10" xfId="23563"/>
    <cellStyle name="RISKnormBoxed 4 2 2 11" xfId="23564"/>
    <cellStyle name="RISKnormBoxed 4 2 2 2" xfId="23565"/>
    <cellStyle name="RISKnormBoxed 4 2 2 2 2" xfId="23566"/>
    <cellStyle name="RISKnormBoxed 4 2 2 2 3" xfId="23567"/>
    <cellStyle name="RISKnormBoxed 4 2 2 2 4" xfId="23568"/>
    <cellStyle name="RISKnormBoxed 4 2 2 3" xfId="23569"/>
    <cellStyle name="RISKnormBoxed 4 2 2 3 2" xfId="23570"/>
    <cellStyle name="RISKnormBoxed 4 2 2 3 3" xfId="23571"/>
    <cellStyle name="RISKnormBoxed 4 2 2 3 4" xfId="23572"/>
    <cellStyle name="RISKnormBoxed 4 2 2 4" xfId="23573"/>
    <cellStyle name="RISKnormBoxed 4 2 2 4 2" xfId="23574"/>
    <cellStyle name="RISKnormBoxed 4 2 2 4 3" xfId="23575"/>
    <cellStyle name="RISKnormBoxed 4 2 2 4 4" xfId="23576"/>
    <cellStyle name="RISKnormBoxed 4 2 2 5" xfId="23577"/>
    <cellStyle name="RISKnormBoxed 4 2 2 5 2" xfId="23578"/>
    <cellStyle name="RISKnormBoxed 4 2 2 5 3" xfId="23579"/>
    <cellStyle name="RISKnormBoxed 4 2 2 5 4" xfId="23580"/>
    <cellStyle name="RISKnormBoxed 4 2 2 6" xfId="23581"/>
    <cellStyle name="RISKnormBoxed 4 2 2 6 2" xfId="23582"/>
    <cellStyle name="RISKnormBoxed 4 2 2 6 3" xfId="23583"/>
    <cellStyle name="RISKnormBoxed 4 2 2 6 4" xfId="23584"/>
    <cellStyle name="RISKnormBoxed 4 2 2 7" xfId="23585"/>
    <cellStyle name="RISKnormBoxed 4 2 2 7 2" xfId="23586"/>
    <cellStyle name="RISKnormBoxed 4 2 2 7 3" xfId="23587"/>
    <cellStyle name="RISKnormBoxed 4 2 2 7 4" xfId="23588"/>
    <cellStyle name="RISKnormBoxed 4 2 2 8" xfId="23589"/>
    <cellStyle name="RISKnormBoxed 4 2 2 8 2" xfId="23590"/>
    <cellStyle name="RISKnormBoxed 4 2 2 8 3" xfId="23591"/>
    <cellStyle name="RISKnormBoxed 4 2 2 8 4" xfId="23592"/>
    <cellStyle name="RISKnormBoxed 4 2 2 9" xfId="23593"/>
    <cellStyle name="RISKnormBoxed 4 2 2 9 2" xfId="23594"/>
    <cellStyle name="RISKnormBoxed 4 2 2 9 3" xfId="23595"/>
    <cellStyle name="RISKnormBoxed 4 2 2 9 4" xfId="23596"/>
    <cellStyle name="RISKnormBoxed 4 2 3" xfId="23597"/>
    <cellStyle name="RISKnormBoxed 4 2 3 2" xfId="23598"/>
    <cellStyle name="RISKnormBoxed 4 2 3 3" xfId="23599"/>
    <cellStyle name="RISKnormBoxed 4 2 3 4" xfId="23600"/>
    <cellStyle name="RISKnormBoxed 4 2 4" xfId="23601"/>
    <cellStyle name="RISKnormBoxed 4 2 4 2" xfId="23602"/>
    <cellStyle name="RISKnormBoxed 4 2 4 3" xfId="23603"/>
    <cellStyle name="RISKnormBoxed 4 2 4 4" xfId="23604"/>
    <cellStyle name="RISKnormBoxed 4 2 5" xfId="23605"/>
    <cellStyle name="RISKnormBoxed 4 2 5 2" xfId="23606"/>
    <cellStyle name="RISKnormBoxed 4 2 5 3" xfId="23607"/>
    <cellStyle name="RISKnormBoxed 4 2 5 4" xfId="23608"/>
    <cellStyle name="RISKnormBoxed 4 2 6" xfId="23609"/>
    <cellStyle name="RISKnormBoxed 4 2 6 2" xfId="23610"/>
    <cellStyle name="RISKnormBoxed 4 2 6 3" xfId="23611"/>
    <cellStyle name="RISKnormBoxed 4 2 6 4" xfId="23612"/>
    <cellStyle name="RISKnormBoxed 4 2 7" xfId="23613"/>
    <cellStyle name="RISKnormBoxed 4 2 7 2" xfId="23614"/>
    <cellStyle name="RISKnormBoxed 4 2 7 3" xfId="23615"/>
    <cellStyle name="RISKnormBoxed 4 2 7 4" xfId="23616"/>
    <cellStyle name="RISKnormBoxed 4 2 8" xfId="23617"/>
    <cellStyle name="RISKnormBoxed 4 2 8 2" xfId="23618"/>
    <cellStyle name="RISKnormBoxed 4 2 8 3" xfId="23619"/>
    <cellStyle name="RISKnormBoxed 4 2 8 4" xfId="23620"/>
    <cellStyle name="RISKnormBoxed 4 2 9" xfId="23621"/>
    <cellStyle name="RISKnormBoxed 4 2 9 2" xfId="23622"/>
    <cellStyle name="RISKnormBoxed 4 2 9 3" xfId="23623"/>
    <cellStyle name="RISKnormBoxed 4 2 9 4" xfId="23624"/>
    <cellStyle name="RISKnormBoxed 4 3" xfId="23625"/>
    <cellStyle name="RISKnormBoxed 4 3 10" xfId="23626"/>
    <cellStyle name="RISKnormBoxed 4 3 11" xfId="23627"/>
    <cellStyle name="RISKnormBoxed 4 3 12" xfId="23628"/>
    <cellStyle name="RISKnormBoxed 4 3 2" xfId="23629"/>
    <cellStyle name="RISKnormBoxed 4 3 2 10" xfId="23630"/>
    <cellStyle name="RISKnormBoxed 4 3 2 11" xfId="23631"/>
    <cellStyle name="RISKnormBoxed 4 3 2 2" xfId="23632"/>
    <cellStyle name="RISKnormBoxed 4 3 2 2 2" xfId="23633"/>
    <cellStyle name="RISKnormBoxed 4 3 2 2 3" xfId="23634"/>
    <cellStyle name="RISKnormBoxed 4 3 2 2 4" xfId="23635"/>
    <cellStyle name="RISKnormBoxed 4 3 2 3" xfId="23636"/>
    <cellStyle name="RISKnormBoxed 4 3 2 3 2" xfId="23637"/>
    <cellStyle name="RISKnormBoxed 4 3 2 3 3" xfId="23638"/>
    <cellStyle name="RISKnormBoxed 4 3 2 3 4" xfId="23639"/>
    <cellStyle name="RISKnormBoxed 4 3 2 4" xfId="23640"/>
    <cellStyle name="RISKnormBoxed 4 3 2 4 2" xfId="23641"/>
    <cellStyle name="RISKnormBoxed 4 3 2 4 3" xfId="23642"/>
    <cellStyle name="RISKnormBoxed 4 3 2 4 4" xfId="23643"/>
    <cellStyle name="RISKnormBoxed 4 3 2 5" xfId="23644"/>
    <cellStyle name="RISKnormBoxed 4 3 2 5 2" xfId="23645"/>
    <cellStyle name="RISKnormBoxed 4 3 2 5 3" xfId="23646"/>
    <cellStyle name="RISKnormBoxed 4 3 2 5 4" xfId="23647"/>
    <cellStyle name="RISKnormBoxed 4 3 2 6" xfId="23648"/>
    <cellStyle name="RISKnormBoxed 4 3 2 6 2" xfId="23649"/>
    <cellStyle name="RISKnormBoxed 4 3 2 6 3" xfId="23650"/>
    <cellStyle name="RISKnormBoxed 4 3 2 6 4" xfId="23651"/>
    <cellStyle name="RISKnormBoxed 4 3 2 7" xfId="23652"/>
    <cellStyle name="RISKnormBoxed 4 3 2 7 2" xfId="23653"/>
    <cellStyle name="RISKnormBoxed 4 3 2 7 3" xfId="23654"/>
    <cellStyle name="RISKnormBoxed 4 3 2 7 4" xfId="23655"/>
    <cellStyle name="RISKnormBoxed 4 3 2 8" xfId="23656"/>
    <cellStyle name="RISKnormBoxed 4 3 2 8 2" xfId="23657"/>
    <cellStyle name="RISKnormBoxed 4 3 2 8 3" xfId="23658"/>
    <cellStyle name="RISKnormBoxed 4 3 2 8 4" xfId="23659"/>
    <cellStyle name="RISKnormBoxed 4 3 2 9" xfId="23660"/>
    <cellStyle name="RISKnormBoxed 4 3 2 9 2" xfId="23661"/>
    <cellStyle name="RISKnormBoxed 4 3 2 9 3" xfId="23662"/>
    <cellStyle name="RISKnormBoxed 4 3 2 9 4" xfId="23663"/>
    <cellStyle name="RISKnormBoxed 4 3 3" xfId="23664"/>
    <cellStyle name="RISKnormBoxed 4 3 3 2" xfId="23665"/>
    <cellStyle name="RISKnormBoxed 4 3 3 3" xfId="23666"/>
    <cellStyle name="RISKnormBoxed 4 3 3 4" xfId="23667"/>
    <cellStyle name="RISKnormBoxed 4 3 4" xfId="23668"/>
    <cellStyle name="RISKnormBoxed 4 3 4 2" xfId="23669"/>
    <cellStyle name="RISKnormBoxed 4 3 4 3" xfId="23670"/>
    <cellStyle name="RISKnormBoxed 4 3 4 4" xfId="23671"/>
    <cellStyle name="RISKnormBoxed 4 3 5" xfId="23672"/>
    <cellStyle name="RISKnormBoxed 4 3 5 2" xfId="23673"/>
    <cellStyle name="RISKnormBoxed 4 3 5 3" xfId="23674"/>
    <cellStyle name="RISKnormBoxed 4 3 5 4" xfId="23675"/>
    <cellStyle name="RISKnormBoxed 4 3 6" xfId="23676"/>
    <cellStyle name="RISKnormBoxed 4 3 6 2" xfId="23677"/>
    <cellStyle name="RISKnormBoxed 4 3 6 3" xfId="23678"/>
    <cellStyle name="RISKnormBoxed 4 3 6 4" xfId="23679"/>
    <cellStyle name="RISKnormBoxed 4 3 7" xfId="23680"/>
    <cellStyle name="RISKnormBoxed 4 3 7 2" xfId="23681"/>
    <cellStyle name="RISKnormBoxed 4 3 7 3" xfId="23682"/>
    <cellStyle name="RISKnormBoxed 4 3 7 4" xfId="23683"/>
    <cellStyle name="RISKnormBoxed 4 3 8" xfId="23684"/>
    <cellStyle name="RISKnormBoxed 4 3 8 2" xfId="23685"/>
    <cellStyle name="RISKnormBoxed 4 3 8 3" xfId="23686"/>
    <cellStyle name="RISKnormBoxed 4 3 8 4" xfId="23687"/>
    <cellStyle name="RISKnormBoxed 4 3 9" xfId="23688"/>
    <cellStyle name="RISKnormBoxed 4 3 9 2" xfId="23689"/>
    <cellStyle name="RISKnormBoxed 4 3 9 3" xfId="23690"/>
    <cellStyle name="RISKnormBoxed 4 3 9 4" xfId="23691"/>
    <cellStyle name="RISKnormBoxed 4 4" xfId="23692"/>
    <cellStyle name="RISKnormBoxed 4 4 10" xfId="23693"/>
    <cellStyle name="RISKnormBoxed 4 4 11" xfId="23694"/>
    <cellStyle name="RISKnormBoxed 4 4 2" xfId="23695"/>
    <cellStyle name="RISKnormBoxed 4 4 2 2" xfId="23696"/>
    <cellStyle name="RISKnormBoxed 4 4 2 3" xfId="23697"/>
    <cellStyle name="RISKnormBoxed 4 4 2 4" xfId="23698"/>
    <cellStyle name="RISKnormBoxed 4 4 3" xfId="23699"/>
    <cellStyle name="RISKnormBoxed 4 4 3 2" xfId="23700"/>
    <cellStyle name="RISKnormBoxed 4 4 3 3" xfId="23701"/>
    <cellStyle name="RISKnormBoxed 4 4 3 4" xfId="23702"/>
    <cellStyle name="RISKnormBoxed 4 4 4" xfId="23703"/>
    <cellStyle name="RISKnormBoxed 4 4 4 2" xfId="23704"/>
    <cellStyle name="RISKnormBoxed 4 4 4 3" xfId="23705"/>
    <cellStyle name="RISKnormBoxed 4 4 4 4" xfId="23706"/>
    <cellStyle name="RISKnormBoxed 4 4 5" xfId="23707"/>
    <cellStyle name="RISKnormBoxed 4 4 5 2" xfId="23708"/>
    <cellStyle name="RISKnormBoxed 4 4 5 3" xfId="23709"/>
    <cellStyle name="RISKnormBoxed 4 4 5 4" xfId="23710"/>
    <cellStyle name="RISKnormBoxed 4 4 6" xfId="23711"/>
    <cellStyle name="RISKnormBoxed 4 4 6 2" xfId="23712"/>
    <cellStyle name="RISKnormBoxed 4 4 6 3" xfId="23713"/>
    <cellStyle name="RISKnormBoxed 4 4 6 4" xfId="23714"/>
    <cellStyle name="RISKnormBoxed 4 4 7" xfId="23715"/>
    <cellStyle name="RISKnormBoxed 4 4 7 2" xfId="23716"/>
    <cellStyle name="RISKnormBoxed 4 4 7 3" xfId="23717"/>
    <cellStyle name="RISKnormBoxed 4 4 7 4" xfId="23718"/>
    <cellStyle name="RISKnormBoxed 4 4 8" xfId="23719"/>
    <cellStyle name="RISKnormBoxed 4 4 8 2" xfId="23720"/>
    <cellStyle name="RISKnormBoxed 4 4 8 3" xfId="23721"/>
    <cellStyle name="RISKnormBoxed 4 4 8 4" xfId="23722"/>
    <cellStyle name="RISKnormBoxed 4 4 9" xfId="23723"/>
    <cellStyle name="RISKnormBoxed 4 4 9 2" xfId="23724"/>
    <cellStyle name="RISKnormBoxed 4 4 9 3" xfId="23725"/>
    <cellStyle name="RISKnormBoxed 4 4 9 4" xfId="23726"/>
    <cellStyle name="RISKnormBoxed 4 5" xfId="23727"/>
    <cellStyle name="RISKnormBoxed 4 5 2" xfId="23728"/>
    <cellStyle name="RISKnormBoxed 4 5 3" xfId="23729"/>
    <cellStyle name="RISKnormBoxed 4 5 4" xfId="23730"/>
    <cellStyle name="RISKnormBoxed 4 6" xfId="23731"/>
    <cellStyle name="RISKnormBoxed 4 6 2" xfId="23732"/>
    <cellStyle name="RISKnormBoxed 4 6 3" xfId="23733"/>
    <cellStyle name="RISKnormBoxed 4 6 4" xfId="23734"/>
    <cellStyle name="RISKnormBoxed 4 7" xfId="23735"/>
    <cellStyle name="RISKnormBoxed 4 7 2" xfId="23736"/>
    <cellStyle name="RISKnormBoxed 4 7 3" xfId="23737"/>
    <cellStyle name="RISKnormBoxed 4 7 4" xfId="23738"/>
    <cellStyle name="RISKnormBoxed 4 8" xfId="23739"/>
    <cellStyle name="RISKnormBoxed 4 8 2" xfId="23740"/>
    <cellStyle name="RISKnormBoxed 4 8 3" xfId="23741"/>
    <cellStyle name="RISKnormBoxed 4 8 4" xfId="23742"/>
    <cellStyle name="RISKnormBoxed 4 9" xfId="23743"/>
    <cellStyle name="RISKnormBoxed 4 9 2" xfId="23744"/>
    <cellStyle name="RISKnormBoxed 4 9 3" xfId="23745"/>
    <cellStyle name="RISKnormBoxed 4 9 4" xfId="23746"/>
    <cellStyle name="RISKnormBoxed 5" xfId="23747"/>
    <cellStyle name="RISKnormBoxed 5 10" xfId="23748"/>
    <cellStyle name="RISKnormBoxed 5 10 2" xfId="23749"/>
    <cellStyle name="RISKnormBoxed 5 10 3" xfId="23750"/>
    <cellStyle name="RISKnormBoxed 5 10 4" xfId="23751"/>
    <cellStyle name="RISKnormBoxed 5 11" xfId="23752"/>
    <cellStyle name="RISKnormBoxed 5 11 2" xfId="23753"/>
    <cellStyle name="RISKnormBoxed 5 11 3" xfId="23754"/>
    <cellStyle name="RISKnormBoxed 5 11 4" xfId="23755"/>
    <cellStyle name="RISKnormBoxed 5 12" xfId="23756"/>
    <cellStyle name="RISKnormBoxed 5 13" xfId="23757"/>
    <cellStyle name="RISKnormBoxed 5 14" xfId="23758"/>
    <cellStyle name="RISKnormBoxed 5 2" xfId="23759"/>
    <cellStyle name="RISKnormBoxed 5 2 10" xfId="23760"/>
    <cellStyle name="RISKnormBoxed 5 2 11" xfId="23761"/>
    <cellStyle name="RISKnormBoxed 5 2 12" xfId="23762"/>
    <cellStyle name="RISKnormBoxed 5 2 2" xfId="23763"/>
    <cellStyle name="RISKnormBoxed 5 2 2 10" xfId="23764"/>
    <cellStyle name="RISKnormBoxed 5 2 2 11" xfId="23765"/>
    <cellStyle name="RISKnormBoxed 5 2 2 2" xfId="23766"/>
    <cellStyle name="RISKnormBoxed 5 2 2 2 2" xfId="23767"/>
    <cellStyle name="RISKnormBoxed 5 2 2 2 3" xfId="23768"/>
    <cellStyle name="RISKnormBoxed 5 2 2 2 4" xfId="23769"/>
    <cellStyle name="RISKnormBoxed 5 2 2 3" xfId="23770"/>
    <cellStyle name="RISKnormBoxed 5 2 2 3 2" xfId="23771"/>
    <cellStyle name="RISKnormBoxed 5 2 2 3 3" xfId="23772"/>
    <cellStyle name="RISKnormBoxed 5 2 2 3 4" xfId="23773"/>
    <cellStyle name="RISKnormBoxed 5 2 2 4" xfId="23774"/>
    <cellStyle name="RISKnormBoxed 5 2 2 4 2" xfId="23775"/>
    <cellStyle name="RISKnormBoxed 5 2 2 4 3" xfId="23776"/>
    <cellStyle name="RISKnormBoxed 5 2 2 4 4" xfId="23777"/>
    <cellStyle name="RISKnormBoxed 5 2 2 5" xfId="23778"/>
    <cellStyle name="RISKnormBoxed 5 2 2 5 2" xfId="23779"/>
    <cellStyle name="RISKnormBoxed 5 2 2 5 3" xfId="23780"/>
    <cellStyle name="RISKnormBoxed 5 2 2 5 4" xfId="23781"/>
    <cellStyle name="RISKnormBoxed 5 2 2 6" xfId="23782"/>
    <cellStyle name="RISKnormBoxed 5 2 2 6 2" xfId="23783"/>
    <cellStyle name="RISKnormBoxed 5 2 2 6 3" xfId="23784"/>
    <cellStyle name="RISKnormBoxed 5 2 2 6 4" xfId="23785"/>
    <cellStyle name="RISKnormBoxed 5 2 2 7" xfId="23786"/>
    <cellStyle name="RISKnormBoxed 5 2 2 7 2" xfId="23787"/>
    <cellStyle name="RISKnormBoxed 5 2 2 7 3" xfId="23788"/>
    <cellStyle name="RISKnormBoxed 5 2 2 7 4" xfId="23789"/>
    <cellStyle name="RISKnormBoxed 5 2 2 8" xfId="23790"/>
    <cellStyle name="RISKnormBoxed 5 2 2 8 2" xfId="23791"/>
    <cellStyle name="RISKnormBoxed 5 2 2 8 3" xfId="23792"/>
    <cellStyle name="RISKnormBoxed 5 2 2 8 4" xfId="23793"/>
    <cellStyle name="RISKnormBoxed 5 2 2 9" xfId="23794"/>
    <cellStyle name="RISKnormBoxed 5 2 2 9 2" xfId="23795"/>
    <cellStyle name="RISKnormBoxed 5 2 2 9 3" xfId="23796"/>
    <cellStyle name="RISKnormBoxed 5 2 2 9 4" xfId="23797"/>
    <cellStyle name="RISKnormBoxed 5 2 3" xfId="23798"/>
    <cellStyle name="RISKnormBoxed 5 2 3 2" xfId="23799"/>
    <cellStyle name="RISKnormBoxed 5 2 3 3" xfId="23800"/>
    <cellStyle name="RISKnormBoxed 5 2 3 4" xfId="23801"/>
    <cellStyle name="RISKnormBoxed 5 2 4" xfId="23802"/>
    <cellStyle name="RISKnormBoxed 5 2 4 2" xfId="23803"/>
    <cellStyle name="RISKnormBoxed 5 2 4 3" xfId="23804"/>
    <cellStyle name="RISKnormBoxed 5 2 4 4" xfId="23805"/>
    <cellStyle name="RISKnormBoxed 5 2 5" xfId="23806"/>
    <cellStyle name="RISKnormBoxed 5 2 5 2" xfId="23807"/>
    <cellStyle name="RISKnormBoxed 5 2 5 3" xfId="23808"/>
    <cellStyle name="RISKnormBoxed 5 2 5 4" xfId="23809"/>
    <cellStyle name="RISKnormBoxed 5 2 6" xfId="23810"/>
    <cellStyle name="RISKnormBoxed 5 2 6 2" xfId="23811"/>
    <cellStyle name="RISKnormBoxed 5 2 6 3" xfId="23812"/>
    <cellStyle name="RISKnormBoxed 5 2 6 4" xfId="23813"/>
    <cellStyle name="RISKnormBoxed 5 2 7" xfId="23814"/>
    <cellStyle name="RISKnormBoxed 5 2 7 2" xfId="23815"/>
    <cellStyle name="RISKnormBoxed 5 2 7 3" xfId="23816"/>
    <cellStyle name="RISKnormBoxed 5 2 7 4" xfId="23817"/>
    <cellStyle name="RISKnormBoxed 5 2 8" xfId="23818"/>
    <cellStyle name="RISKnormBoxed 5 2 8 2" xfId="23819"/>
    <cellStyle name="RISKnormBoxed 5 2 8 3" xfId="23820"/>
    <cellStyle name="RISKnormBoxed 5 2 8 4" xfId="23821"/>
    <cellStyle name="RISKnormBoxed 5 2 9" xfId="23822"/>
    <cellStyle name="RISKnormBoxed 5 2 9 2" xfId="23823"/>
    <cellStyle name="RISKnormBoxed 5 2 9 3" xfId="23824"/>
    <cellStyle name="RISKnormBoxed 5 2 9 4" xfId="23825"/>
    <cellStyle name="RISKnormBoxed 5 3" xfId="23826"/>
    <cellStyle name="RISKnormBoxed 5 3 10" xfId="23827"/>
    <cellStyle name="RISKnormBoxed 5 3 11" xfId="23828"/>
    <cellStyle name="RISKnormBoxed 5 3 12" xfId="23829"/>
    <cellStyle name="RISKnormBoxed 5 3 2" xfId="23830"/>
    <cellStyle name="RISKnormBoxed 5 3 2 10" xfId="23831"/>
    <cellStyle name="RISKnormBoxed 5 3 2 11" xfId="23832"/>
    <cellStyle name="RISKnormBoxed 5 3 2 2" xfId="23833"/>
    <cellStyle name="RISKnormBoxed 5 3 2 2 2" xfId="23834"/>
    <cellStyle name="RISKnormBoxed 5 3 2 2 3" xfId="23835"/>
    <cellStyle name="RISKnormBoxed 5 3 2 2 4" xfId="23836"/>
    <cellStyle name="RISKnormBoxed 5 3 2 3" xfId="23837"/>
    <cellStyle name="RISKnormBoxed 5 3 2 3 2" xfId="23838"/>
    <cellStyle name="RISKnormBoxed 5 3 2 3 3" xfId="23839"/>
    <cellStyle name="RISKnormBoxed 5 3 2 3 4" xfId="23840"/>
    <cellStyle name="RISKnormBoxed 5 3 2 4" xfId="23841"/>
    <cellStyle name="RISKnormBoxed 5 3 2 4 2" xfId="23842"/>
    <cellStyle name="RISKnormBoxed 5 3 2 4 3" xfId="23843"/>
    <cellStyle name="RISKnormBoxed 5 3 2 4 4" xfId="23844"/>
    <cellStyle name="RISKnormBoxed 5 3 2 5" xfId="23845"/>
    <cellStyle name="RISKnormBoxed 5 3 2 5 2" xfId="23846"/>
    <cellStyle name="RISKnormBoxed 5 3 2 5 3" xfId="23847"/>
    <cellStyle name="RISKnormBoxed 5 3 2 5 4" xfId="23848"/>
    <cellStyle name="RISKnormBoxed 5 3 2 6" xfId="23849"/>
    <cellStyle name="RISKnormBoxed 5 3 2 6 2" xfId="23850"/>
    <cellStyle name="RISKnormBoxed 5 3 2 6 3" xfId="23851"/>
    <cellStyle name="RISKnormBoxed 5 3 2 6 4" xfId="23852"/>
    <cellStyle name="RISKnormBoxed 5 3 2 7" xfId="23853"/>
    <cellStyle name="RISKnormBoxed 5 3 2 7 2" xfId="23854"/>
    <cellStyle name="RISKnormBoxed 5 3 2 7 3" xfId="23855"/>
    <cellStyle name="RISKnormBoxed 5 3 2 7 4" xfId="23856"/>
    <cellStyle name="RISKnormBoxed 5 3 2 8" xfId="23857"/>
    <cellStyle name="RISKnormBoxed 5 3 2 8 2" xfId="23858"/>
    <cellStyle name="RISKnormBoxed 5 3 2 8 3" xfId="23859"/>
    <cellStyle name="RISKnormBoxed 5 3 2 8 4" xfId="23860"/>
    <cellStyle name="RISKnormBoxed 5 3 2 9" xfId="23861"/>
    <cellStyle name="RISKnormBoxed 5 3 2 9 2" xfId="23862"/>
    <cellStyle name="RISKnormBoxed 5 3 2 9 3" xfId="23863"/>
    <cellStyle name="RISKnormBoxed 5 3 2 9 4" xfId="23864"/>
    <cellStyle name="RISKnormBoxed 5 3 3" xfId="23865"/>
    <cellStyle name="RISKnormBoxed 5 3 3 2" xfId="23866"/>
    <cellStyle name="RISKnormBoxed 5 3 3 3" xfId="23867"/>
    <cellStyle name="RISKnormBoxed 5 3 3 4" xfId="23868"/>
    <cellStyle name="RISKnormBoxed 5 3 4" xfId="23869"/>
    <cellStyle name="RISKnormBoxed 5 3 4 2" xfId="23870"/>
    <cellStyle name="RISKnormBoxed 5 3 4 3" xfId="23871"/>
    <cellStyle name="RISKnormBoxed 5 3 4 4" xfId="23872"/>
    <cellStyle name="RISKnormBoxed 5 3 5" xfId="23873"/>
    <cellStyle name="RISKnormBoxed 5 3 5 2" xfId="23874"/>
    <cellStyle name="RISKnormBoxed 5 3 5 3" xfId="23875"/>
    <cellStyle name="RISKnormBoxed 5 3 5 4" xfId="23876"/>
    <cellStyle name="RISKnormBoxed 5 3 6" xfId="23877"/>
    <cellStyle name="RISKnormBoxed 5 3 6 2" xfId="23878"/>
    <cellStyle name="RISKnormBoxed 5 3 6 3" xfId="23879"/>
    <cellStyle name="RISKnormBoxed 5 3 6 4" xfId="23880"/>
    <cellStyle name="RISKnormBoxed 5 3 7" xfId="23881"/>
    <cellStyle name="RISKnormBoxed 5 3 7 2" xfId="23882"/>
    <cellStyle name="RISKnormBoxed 5 3 7 3" xfId="23883"/>
    <cellStyle name="RISKnormBoxed 5 3 7 4" xfId="23884"/>
    <cellStyle name="RISKnormBoxed 5 3 8" xfId="23885"/>
    <cellStyle name="RISKnormBoxed 5 3 8 2" xfId="23886"/>
    <cellStyle name="RISKnormBoxed 5 3 8 3" xfId="23887"/>
    <cellStyle name="RISKnormBoxed 5 3 8 4" xfId="23888"/>
    <cellStyle name="RISKnormBoxed 5 3 9" xfId="23889"/>
    <cellStyle name="RISKnormBoxed 5 3 9 2" xfId="23890"/>
    <cellStyle name="RISKnormBoxed 5 3 9 3" xfId="23891"/>
    <cellStyle name="RISKnormBoxed 5 3 9 4" xfId="23892"/>
    <cellStyle name="RISKnormBoxed 5 4" xfId="23893"/>
    <cellStyle name="RISKnormBoxed 5 4 10" xfId="23894"/>
    <cellStyle name="RISKnormBoxed 5 4 11" xfId="23895"/>
    <cellStyle name="RISKnormBoxed 5 4 2" xfId="23896"/>
    <cellStyle name="RISKnormBoxed 5 4 2 2" xfId="23897"/>
    <cellStyle name="RISKnormBoxed 5 4 2 3" xfId="23898"/>
    <cellStyle name="RISKnormBoxed 5 4 2 4" xfId="23899"/>
    <cellStyle name="RISKnormBoxed 5 4 3" xfId="23900"/>
    <cellStyle name="RISKnormBoxed 5 4 3 2" xfId="23901"/>
    <cellStyle name="RISKnormBoxed 5 4 3 3" xfId="23902"/>
    <cellStyle name="RISKnormBoxed 5 4 3 4" xfId="23903"/>
    <cellStyle name="RISKnormBoxed 5 4 4" xfId="23904"/>
    <cellStyle name="RISKnormBoxed 5 4 4 2" xfId="23905"/>
    <cellStyle name="RISKnormBoxed 5 4 4 3" xfId="23906"/>
    <cellStyle name="RISKnormBoxed 5 4 4 4" xfId="23907"/>
    <cellStyle name="RISKnormBoxed 5 4 5" xfId="23908"/>
    <cellStyle name="RISKnormBoxed 5 4 5 2" xfId="23909"/>
    <cellStyle name="RISKnormBoxed 5 4 5 3" xfId="23910"/>
    <cellStyle name="RISKnormBoxed 5 4 5 4" xfId="23911"/>
    <cellStyle name="RISKnormBoxed 5 4 6" xfId="23912"/>
    <cellStyle name="RISKnormBoxed 5 4 6 2" xfId="23913"/>
    <cellStyle name="RISKnormBoxed 5 4 6 3" xfId="23914"/>
    <cellStyle name="RISKnormBoxed 5 4 6 4" xfId="23915"/>
    <cellStyle name="RISKnormBoxed 5 4 7" xfId="23916"/>
    <cellStyle name="RISKnormBoxed 5 4 7 2" xfId="23917"/>
    <cellStyle name="RISKnormBoxed 5 4 7 3" xfId="23918"/>
    <cellStyle name="RISKnormBoxed 5 4 7 4" xfId="23919"/>
    <cellStyle name="RISKnormBoxed 5 4 8" xfId="23920"/>
    <cellStyle name="RISKnormBoxed 5 4 8 2" xfId="23921"/>
    <cellStyle name="RISKnormBoxed 5 4 8 3" xfId="23922"/>
    <cellStyle name="RISKnormBoxed 5 4 8 4" xfId="23923"/>
    <cellStyle name="RISKnormBoxed 5 4 9" xfId="23924"/>
    <cellStyle name="RISKnormBoxed 5 4 9 2" xfId="23925"/>
    <cellStyle name="RISKnormBoxed 5 4 9 3" xfId="23926"/>
    <cellStyle name="RISKnormBoxed 5 4 9 4" xfId="23927"/>
    <cellStyle name="RISKnormBoxed 5 5" xfId="23928"/>
    <cellStyle name="RISKnormBoxed 5 5 2" xfId="23929"/>
    <cellStyle name="RISKnormBoxed 5 5 3" xfId="23930"/>
    <cellStyle name="RISKnormBoxed 5 5 4" xfId="23931"/>
    <cellStyle name="RISKnormBoxed 5 6" xfId="23932"/>
    <cellStyle name="RISKnormBoxed 5 6 2" xfId="23933"/>
    <cellStyle name="RISKnormBoxed 5 6 3" xfId="23934"/>
    <cellStyle name="RISKnormBoxed 5 6 4" xfId="23935"/>
    <cellStyle name="RISKnormBoxed 5 7" xfId="23936"/>
    <cellStyle name="RISKnormBoxed 5 7 2" xfId="23937"/>
    <cellStyle name="RISKnormBoxed 5 7 3" xfId="23938"/>
    <cellStyle name="RISKnormBoxed 5 7 4" xfId="23939"/>
    <cellStyle name="RISKnormBoxed 5 8" xfId="23940"/>
    <cellStyle name="RISKnormBoxed 5 8 2" xfId="23941"/>
    <cellStyle name="RISKnormBoxed 5 8 3" xfId="23942"/>
    <cellStyle name="RISKnormBoxed 5 8 4" xfId="23943"/>
    <cellStyle name="RISKnormBoxed 5 9" xfId="23944"/>
    <cellStyle name="RISKnormBoxed 5 9 2" xfId="23945"/>
    <cellStyle name="RISKnormBoxed 5 9 3" xfId="23946"/>
    <cellStyle name="RISKnormBoxed 5 9 4" xfId="23947"/>
    <cellStyle name="RISKnormBoxed 6" xfId="23948"/>
    <cellStyle name="RISKnormBoxed 6 10" xfId="23949"/>
    <cellStyle name="RISKnormBoxed 6 10 2" xfId="23950"/>
    <cellStyle name="RISKnormBoxed 6 10 3" xfId="23951"/>
    <cellStyle name="RISKnormBoxed 6 10 4" xfId="23952"/>
    <cellStyle name="RISKnormBoxed 6 11" xfId="23953"/>
    <cellStyle name="RISKnormBoxed 6 11 2" xfId="23954"/>
    <cellStyle name="RISKnormBoxed 6 11 3" xfId="23955"/>
    <cellStyle name="RISKnormBoxed 6 11 4" xfId="23956"/>
    <cellStyle name="RISKnormBoxed 6 12" xfId="23957"/>
    <cellStyle name="RISKnormBoxed 6 13" xfId="23958"/>
    <cellStyle name="RISKnormBoxed 6 14" xfId="23959"/>
    <cellStyle name="RISKnormBoxed 6 2" xfId="23960"/>
    <cellStyle name="RISKnormBoxed 6 2 10" xfId="23961"/>
    <cellStyle name="RISKnormBoxed 6 2 11" xfId="23962"/>
    <cellStyle name="RISKnormBoxed 6 2 12" xfId="23963"/>
    <cellStyle name="RISKnormBoxed 6 2 2" xfId="23964"/>
    <cellStyle name="RISKnormBoxed 6 2 2 10" xfId="23965"/>
    <cellStyle name="RISKnormBoxed 6 2 2 11" xfId="23966"/>
    <cellStyle name="RISKnormBoxed 6 2 2 2" xfId="23967"/>
    <cellStyle name="RISKnormBoxed 6 2 2 2 2" xfId="23968"/>
    <cellStyle name="RISKnormBoxed 6 2 2 2 3" xfId="23969"/>
    <cellStyle name="RISKnormBoxed 6 2 2 2 4" xfId="23970"/>
    <cellStyle name="RISKnormBoxed 6 2 2 3" xfId="23971"/>
    <cellStyle name="RISKnormBoxed 6 2 2 3 2" xfId="23972"/>
    <cellStyle name="RISKnormBoxed 6 2 2 3 3" xfId="23973"/>
    <cellStyle name="RISKnormBoxed 6 2 2 3 4" xfId="23974"/>
    <cellStyle name="RISKnormBoxed 6 2 2 4" xfId="23975"/>
    <cellStyle name="RISKnormBoxed 6 2 2 4 2" xfId="23976"/>
    <cellStyle name="RISKnormBoxed 6 2 2 4 3" xfId="23977"/>
    <cellStyle name="RISKnormBoxed 6 2 2 4 4" xfId="23978"/>
    <cellStyle name="RISKnormBoxed 6 2 2 5" xfId="23979"/>
    <cellStyle name="RISKnormBoxed 6 2 2 5 2" xfId="23980"/>
    <cellStyle name="RISKnormBoxed 6 2 2 5 3" xfId="23981"/>
    <cellStyle name="RISKnormBoxed 6 2 2 5 4" xfId="23982"/>
    <cellStyle name="RISKnormBoxed 6 2 2 6" xfId="23983"/>
    <cellStyle name="RISKnormBoxed 6 2 2 6 2" xfId="23984"/>
    <cellStyle name="RISKnormBoxed 6 2 2 6 3" xfId="23985"/>
    <cellStyle name="RISKnormBoxed 6 2 2 6 4" xfId="23986"/>
    <cellStyle name="RISKnormBoxed 6 2 2 7" xfId="23987"/>
    <cellStyle name="RISKnormBoxed 6 2 2 7 2" xfId="23988"/>
    <cellStyle name="RISKnormBoxed 6 2 2 7 3" xfId="23989"/>
    <cellStyle name="RISKnormBoxed 6 2 2 7 4" xfId="23990"/>
    <cellStyle name="RISKnormBoxed 6 2 2 8" xfId="23991"/>
    <cellStyle name="RISKnormBoxed 6 2 2 8 2" xfId="23992"/>
    <cellStyle name="RISKnormBoxed 6 2 2 8 3" xfId="23993"/>
    <cellStyle name="RISKnormBoxed 6 2 2 8 4" xfId="23994"/>
    <cellStyle name="RISKnormBoxed 6 2 2 9" xfId="23995"/>
    <cellStyle name="RISKnormBoxed 6 2 2 9 2" xfId="23996"/>
    <cellStyle name="RISKnormBoxed 6 2 2 9 3" xfId="23997"/>
    <cellStyle name="RISKnormBoxed 6 2 2 9 4" xfId="23998"/>
    <cellStyle name="RISKnormBoxed 6 2 3" xfId="23999"/>
    <cellStyle name="RISKnormBoxed 6 2 3 2" xfId="24000"/>
    <cellStyle name="RISKnormBoxed 6 2 3 3" xfId="24001"/>
    <cellStyle name="RISKnormBoxed 6 2 3 4" xfId="24002"/>
    <cellStyle name="RISKnormBoxed 6 2 4" xfId="24003"/>
    <cellStyle name="RISKnormBoxed 6 2 4 2" xfId="24004"/>
    <cellStyle name="RISKnormBoxed 6 2 4 3" xfId="24005"/>
    <cellStyle name="RISKnormBoxed 6 2 4 4" xfId="24006"/>
    <cellStyle name="RISKnormBoxed 6 2 5" xfId="24007"/>
    <cellStyle name="RISKnormBoxed 6 2 5 2" xfId="24008"/>
    <cellStyle name="RISKnormBoxed 6 2 5 3" xfId="24009"/>
    <cellStyle name="RISKnormBoxed 6 2 5 4" xfId="24010"/>
    <cellStyle name="RISKnormBoxed 6 2 6" xfId="24011"/>
    <cellStyle name="RISKnormBoxed 6 2 6 2" xfId="24012"/>
    <cellStyle name="RISKnormBoxed 6 2 6 3" xfId="24013"/>
    <cellStyle name="RISKnormBoxed 6 2 6 4" xfId="24014"/>
    <cellStyle name="RISKnormBoxed 6 2 7" xfId="24015"/>
    <cellStyle name="RISKnormBoxed 6 2 7 2" xfId="24016"/>
    <cellStyle name="RISKnormBoxed 6 2 7 3" xfId="24017"/>
    <cellStyle name="RISKnormBoxed 6 2 7 4" xfId="24018"/>
    <cellStyle name="RISKnormBoxed 6 2 8" xfId="24019"/>
    <cellStyle name="RISKnormBoxed 6 2 8 2" xfId="24020"/>
    <cellStyle name="RISKnormBoxed 6 2 8 3" xfId="24021"/>
    <cellStyle name="RISKnormBoxed 6 2 8 4" xfId="24022"/>
    <cellStyle name="RISKnormBoxed 6 2 9" xfId="24023"/>
    <cellStyle name="RISKnormBoxed 6 2 9 2" xfId="24024"/>
    <cellStyle name="RISKnormBoxed 6 2 9 3" xfId="24025"/>
    <cellStyle name="RISKnormBoxed 6 2 9 4" xfId="24026"/>
    <cellStyle name="RISKnormBoxed 6 3" xfId="24027"/>
    <cellStyle name="RISKnormBoxed 6 3 10" xfId="24028"/>
    <cellStyle name="RISKnormBoxed 6 3 11" xfId="24029"/>
    <cellStyle name="RISKnormBoxed 6 3 12" xfId="24030"/>
    <cellStyle name="RISKnormBoxed 6 3 2" xfId="24031"/>
    <cellStyle name="RISKnormBoxed 6 3 2 10" xfId="24032"/>
    <cellStyle name="RISKnormBoxed 6 3 2 11" xfId="24033"/>
    <cellStyle name="RISKnormBoxed 6 3 2 2" xfId="24034"/>
    <cellStyle name="RISKnormBoxed 6 3 2 2 2" xfId="24035"/>
    <cellStyle name="RISKnormBoxed 6 3 2 2 3" xfId="24036"/>
    <cellStyle name="RISKnormBoxed 6 3 2 2 4" xfId="24037"/>
    <cellStyle name="RISKnormBoxed 6 3 2 3" xfId="24038"/>
    <cellStyle name="RISKnormBoxed 6 3 2 3 2" xfId="24039"/>
    <cellStyle name="RISKnormBoxed 6 3 2 3 3" xfId="24040"/>
    <cellStyle name="RISKnormBoxed 6 3 2 3 4" xfId="24041"/>
    <cellStyle name="RISKnormBoxed 6 3 2 4" xfId="24042"/>
    <cellStyle name="RISKnormBoxed 6 3 2 4 2" xfId="24043"/>
    <cellStyle name="RISKnormBoxed 6 3 2 4 3" xfId="24044"/>
    <cellStyle name="RISKnormBoxed 6 3 2 4 4" xfId="24045"/>
    <cellStyle name="RISKnormBoxed 6 3 2 5" xfId="24046"/>
    <cellStyle name="RISKnormBoxed 6 3 2 5 2" xfId="24047"/>
    <cellStyle name="RISKnormBoxed 6 3 2 5 3" xfId="24048"/>
    <cellStyle name="RISKnormBoxed 6 3 2 5 4" xfId="24049"/>
    <cellStyle name="RISKnormBoxed 6 3 2 6" xfId="24050"/>
    <cellStyle name="RISKnormBoxed 6 3 2 6 2" xfId="24051"/>
    <cellStyle name="RISKnormBoxed 6 3 2 6 3" xfId="24052"/>
    <cellStyle name="RISKnormBoxed 6 3 2 6 4" xfId="24053"/>
    <cellStyle name="RISKnormBoxed 6 3 2 7" xfId="24054"/>
    <cellStyle name="RISKnormBoxed 6 3 2 7 2" xfId="24055"/>
    <cellStyle name="RISKnormBoxed 6 3 2 7 3" xfId="24056"/>
    <cellStyle name="RISKnormBoxed 6 3 2 7 4" xfId="24057"/>
    <cellStyle name="RISKnormBoxed 6 3 2 8" xfId="24058"/>
    <cellStyle name="RISKnormBoxed 6 3 2 8 2" xfId="24059"/>
    <cellStyle name="RISKnormBoxed 6 3 2 8 3" xfId="24060"/>
    <cellStyle name="RISKnormBoxed 6 3 2 8 4" xfId="24061"/>
    <cellStyle name="RISKnormBoxed 6 3 2 9" xfId="24062"/>
    <cellStyle name="RISKnormBoxed 6 3 2 9 2" xfId="24063"/>
    <cellStyle name="RISKnormBoxed 6 3 2 9 3" xfId="24064"/>
    <cellStyle name="RISKnormBoxed 6 3 2 9 4" xfId="24065"/>
    <cellStyle name="RISKnormBoxed 6 3 3" xfId="24066"/>
    <cellStyle name="RISKnormBoxed 6 3 3 2" xfId="24067"/>
    <cellStyle name="RISKnormBoxed 6 3 3 3" xfId="24068"/>
    <cellStyle name="RISKnormBoxed 6 3 3 4" xfId="24069"/>
    <cellStyle name="RISKnormBoxed 6 3 4" xfId="24070"/>
    <cellStyle name="RISKnormBoxed 6 3 4 2" xfId="24071"/>
    <cellStyle name="RISKnormBoxed 6 3 4 3" xfId="24072"/>
    <cellStyle name="RISKnormBoxed 6 3 4 4" xfId="24073"/>
    <cellStyle name="RISKnormBoxed 6 3 5" xfId="24074"/>
    <cellStyle name="RISKnormBoxed 6 3 5 2" xfId="24075"/>
    <cellStyle name="RISKnormBoxed 6 3 5 3" xfId="24076"/>
    <cellStyle name="RISKnormBoxed 6 3 5 4" xfId="24077"/>
    <cellStyle name="RISKnormBoxed 6 3 6" xfId="24078"/>
    <cellStyle name="RISKnormBoxed 6 3 6 2" xfId="24079"/>
    <cellStyle name="RISKnormBoxed 6 3 6 3" xfId="24080"/>
    <cellStyle name="RISKnormBoxed 6 3 6 4" xfId="24081"/>
    <cellStyle name="RISKnormBoxed 6 3 7" xfId="24082"/>
    <cellStyle name="RISKnormBoxed 6 3 7 2" xfId="24083"/>
    <cellStyle name="RISKnormBoxed 6 3 7 3" xfId="24084"/>
    <cellStyle name="RISKnormBoxed 6 3 7 4" xfId="24085"/>
    <cellStyle name="RISKnormBoxed 6 3 8" xfId="24086"/>
    <cellStyle name="RISKnormBoxed 6 3 8 2" xfId="24087"/>
    <cellStyle name="RISKnormBoxed 6 3 8 3" xfId="24088"/>
    <cellStyle name="RISKnormBoxed 6 3 8 4" xfId="24089"/>
    <cellStyle name="RISKnormBoxed 6 3 9" xfId="24090"/>
    <cellStyle name="RISKnormBoxed 6 3 9 2" xfId="24091"/>
    <cellStyle name="RISKnormBoxed 6 3 9 3" xfId="24092"/>
    <cellStyle name="RISKnormBoxed 6 3 9 4" xfId="24093"/>
    <cellStyle name="RISKnormBoxed 6 4" xfId="24094"/>
    <cellStyle name="RISKnormBoxed 6 4 10" xfId="24095"/>
    <cellStyle name="RISKnormBoxed 6 4 11" xfId="24096"/>
    <cellStyle name="RISKnormBoxed 6 4 2" xfId="24097"/>
    <cellStyle name="RISKnormBoxed 6 4 2 2" xfId="24098"/>
    <cellStyle name="RISKnormBoxed 6 4 2 3" xfId="24099"/>
    <cellStyle name="RISKnormBoxed 6 4 2 4" xfId="24100"/>
    <cellStyle name="RISKnormBoxed 6 4 3" xfId="24101"/>
    <cellStyle name="RISKnormBoxed 6 4 3 2" xfId="24102"/>
    <cellStyle name="RISKnormBoxed 6 4 3 3" xfId="24103"/>
    <cellStyle name="RISKnormBoxed 6 4 3 4" xfId="24104"/>
    <cellStyle name="RISKnormBoxed 6 4 4" xfId="24105"/>
    <cellStyle name="RISKnormBoxed 6 4 4 2" xfId="24106"/>
    <cellStyle name="RISKnormBoxed 6 4 4 3" xfId="24107"/>
    <cellStyle name="RISKnormBoxed 6 4 4 4" xfId="24108"/>
    <cellStyle name="RISKnormBoxed 6 4 5" xfId="24109"/>
    <cellStyle name="RISKnormBoxed 6 4 5 2" xfId="24110"/>
    <cellStyle name="RISKnormBoxed 6 4 5 3" xfId="24111"/>
    <cellStyle name="RISKnormBoxed 6 4 5 4" xfId="24112"/>
    <cellStyle name="RISKnormBoxed 6 4 6" xfId="24113"/>
    <cellStyle name="RISKnormBoxed 6 4 6 2" xfId="24114"/>
    <cellStyle name="RISKnormBoxed 6 4 6 3" xfId="24115"/>
    <cellStyle name="RISKnormBoxed 6 4 6 4" xfId="24116"/>
    <cellStyle name="RISKnormBoxed 6 4 7" xfId="24117"/>
    <cellStyle name="RISKnormBoxed 6 4 7 2" xfId="24118"/>
    <cellStyle name="RISKnormBoxed 6 4 7 3" xfId="24119"/>
    <cellStyle name="RISKnormBoxed 6 4 7 4" xfId="24120"/>
    <cellStyle name="RISKnormBoxed 6 4 8" xfId="24121"/>
    <cellStyle name="RISKnormBoxed 6 4 8 2" xfId="24122"/>
    <cellStyle name="RISKnormBoxed 6 4 8 3" xfId="24123"/>
    <cellStyle name="RISKnormBoxed 6 4 8 4" xfId="24124"/>
    <cellStyle name="RISKnormBoxed 6 4 9" xfId="24125"/>
    <cellStyle name="RISKnormBoxed 6 4 9 2" xfId="24126"/>
    <cellStyle name="RISKnormBoxed 6 4 9 3" xfId="24127"/>
    <cellStyle name="RISKnormBoxed 6 4 9 4" xfId="24128"/>
    <cellStyle name="RISKnormBoxed 6 5" xfId="24129"/>
    <cellStyle name="RISKnormBoxed 6 5 2" xfId="24130"/>
    <cellStyle name="RISKnormBoxed 6 5 3" xfId="24131"/>
    <cellStyle name="RISKnormBoxed 6 5 4" xfId="24132"/>
    <cellStyle name="RISKnormBoxed 6 6" xfId="24133"/>
    <cellStyle name="RISKnormBoxed 6 6 2" xfId="24134"/>
    <cellStyle name="RISKnormBoxed 6 6 3" xfId="24135"/>
    <cellStyle name="RISKnormBoxed 6 6 4" xfId="24136"/>
    <cellStyle name="RISKnormBoxed 6 7" xfId="24137"/>
    <cellStyle name="RISKnormBoxed 6 7 2" xfId="24138"/>
    <cellStyle name="RISKnormBoxed 6 7 3" xfId="24139"/>
    <cellStyle name="RISKnormBoxed 6 7 4" xfId="24140"/>
    <cellStyle name="RISKnormBoxed 6 8" xfId="24141"/>
    <cellStyle name="RISKnormBoxed 6 8 2" xfId="24142"/>
    <cellStyle name="RISKnormBoxed 6 8 3" xfId="24143"/>
    <cellStyle name="RISKnormBoxed 6 8 4" xfId="24144"/>
    <cellStyle name="RISKnormBoxed 6 9" xfId="24145"/>
    <cellStyle name="RISKnormBoxed 6 9 2" xfId="24146"/>
    <cellStyle name="RISKnormBoxed 6 9 3" xfId="24147"/>
    <cellStyle name="RISKnormBoxed 6 9 4" xfId="24148"/>
    <cellStyle name="RISKnormBoxed 7" xfId="24149"/>
    <cellStyle name="RISKnormBoxed 7 10" xfId="24150"/>
    <cellStyle name="RISKnormBoxed 7 10 2" xfId="24151"/>
    <cellStyle name="RISKnormBoxed 7 10 3" xfId="24152"/>
    <cellStyle name="RISKnormBoxed 7 10 4" xfId="24153"/>
    <cellStyle name="RISKnormBoxed 7 11" xfId="24154"/>
    <cellStyle name="RISKnormBoxed 7 11 2" xfId="24155"/>
    <cellStyle name="RISKnormBoxed 7 11 3" xfId="24156"/>
    <cellStyle name="RISKnormBoxed 7 11 4" xfId="24157"/>
    <cellStyle name="RISKnormBoxed 7 12" xfId="24158"/>
    <cellStyle name="RISKnormBoxed 7 13" xfId="24159"/>
    <cellStyle name="RISKnormBoxed 7 14" xfId="24160"/>
    <cellStyle name="RISKnormBoxed 7 2" xfId="24161"/>
    <cellStyle name="RISKnormBoxed 7 2 10" xfId="24162"/>
    <cellStyle name="RISKnormBoxed 7 2 11" xfId="24163"/>
    <cellStyle name="RISKnormBoxed 7 2 12" xfId="24164"/>
    <cellStyle name="RISKnormBoxed 7 2 2" xfId="24165"/>
    <cellStyle name="RISKnormBoxed 7 2 2 10" xfId="24166"/>
    <cellStyle name="RISKnormBoxed 7 2 2 11" xfId="24167"/>
    <cellStyle name="RISKnormBoxed 7 2 2 2" xfId="24168"/>
    <cellStyle name="RISKnormBoxed 7 2 2 2 2" xfId="24169"/>
    <cellStyle name="RISKnormBoxed 7 2 2 2 3" xfId="24170"/>
    <cellStyle name="RISKnormBoxed 7 2 2 2 4" xfId="24171"/>
    <cellStyle name="RISKnormBoxed 7 2 2 3" xfId="24172"/>
    <cellStyle name="RISKnormBoxed 7 2 2 3 2" xfId="24173"/>
    <cellStyle name="RISKnormBoxed 7 2 2 3 3" xfId="24174"/>
    <cellStyle name="RISKnormBoxed 7 2 2 3 4" xfId="24175"/>
    <cellStyle name="RISKnormBoxed 7 2 2 4" xfId="24176"/>
    <cellStyle name="RISKnormBoxed 7 2 2 4 2" xfId="24177"/>
    <cellStyle name="RISKnormBoxed 7 2 2 4 3" xfId="24178"/>
    <cellStyle name="RISKnormBoxed 7 2 2 4 4" xfId="24179"/>
    <cellStyle name="RISKnormBoxed 7 2 2 5" xfId="24180"/>
    <cellStyle name="RISKnormBoxed 7 2 2 5 2" xfId="24181"/>
    <cellStyle name="RISKnormBoxed 7 2 2 5 3" xfId="24182"/>
    <cellStyle name="RISKnormBoxed 7 2 2 5 4" xfId="24183"/>
    <cellStyle name="RISKnormBoxed 7 2 2 6" xfId="24184"/>
    <cellStyle name="RISKnormBoxed 7 2 2 6 2" xfId="24185"/>
    <cellStyle name="RISKnormBoxed 7 2 2 6 3" xfId="24186"/>
    <cellStyle name="RISKnormBoxed 7 2 2 6 4" xfId="24187"/>
    <cellStyle name="RISKnormBoxed 7 2 2 7" xfId="24188"/>
    <cellStyle name="RISKnormBoxed 7 2 2 7 2" xfId="24189"/>
    <cellStyle name="RISKnormBoxed 7 2 2 7 3" xfId="24190"/>
    <cellStyle name="RISKnormBoxed 7 2 2 7 4" xfId="24191"/>
    <cellStyle name="RISKnormBoxed 7 2 2 8" xfId="24192"/>
    <cellStyle name="RISKnormBoxed 7 2 2 8 2" xfId="24193"/>
    <cellStyle name="RISKnormBoxed 7 2 2 8 3" xfId="24194"/>
    <cellStyle name="RISKnormBoxed 7 2 2 8 4" xfId="24195"/>
    <cellStyle name="RISKnormBoxed 7 2 2 9" xfId="24196"/>
    <cellStyle name="RISKnormBoxed 7 2 2 9 2" xfId="24197"/>
    <cellStyle name="RISKnormBoxed 7 2 2 9 3" xfId="24198"/>
    <cellStyle name="RISKnormBoxed 7 2 2 9 4" xfId="24199"/>
    <cellStyle name="RISKnormBoxed 7 2 3" xfId="24200"/>
    <cellStyle name="RISKnormBoxed 7 2 3 2" xfId="24201"/>
    <cellStyle name="RISKnormBoxed 7 2 3 3" xfId="24202"/>
    <cellStyle name="RISKnormBoxed 7 2 3 4" xfId="24203"/>
    <cellStyle name="RISKnormBoxed 7 2 4" xfId="24204"/>
    <cellStyle name="RISKnormBoxed 7 2 4 2" xfId="24205"/>
    <cellStyle name="RISKnormBoxed 7 2 4 3" xfId="24206"/>
    <cellStyle name="RISKnormBoxed 7 2 4 4" xfId="24207"/>
    <cellStyle name="RISKnormBoxed 7 2 5" xfId="24208"/>
    <cellStyle name="RISKnormBoxed 7 2 5 2" xfId="24209"/>
    <cellStyle name="RISKnormBoxed 7 2 5 3" xfId="24210"/>
    <cellStyle name="RISKnormBoxed 7 2 5 4" xfId="24211"/>
    <cellStyle name="RISKnormBoxed 7 2 6" xfId="24212"/>
    <cellStyle name="RISKnormBoxed 7 2 6 2" xfId="24213"/>
    <cellStyle name="RISKnormBoxed 7 2 6 3" xfId="24214"/>
    <cellStyle name="RISKnormBoxed 7 2 6 4" xfId="24215"/>
    <cellStyle name="RISKnormBoxed 7 2 7" xfId="24216"/>
    <cellStyle name="RISKnormBoxed 7 2 7 2" xfId="24217"/>
    <cellStyle name="RISKnormBoxed 7 2 7 3" xfId="24218"/>
    <cellStyle name="RISKnormBoxed 7 2 7 4" xfId="24219"/>
    <cellStyle name="RISKnormBoxed 7 2 8" xfId="24220"/>
    <cellStyle name="RISKnormBoxed 7 2 8 2" xfId="24221"/>
    <cellStyle name="RISKnormBoxed 7 2 8 3" xfId="24222"/>
    <cellStyle name="RISKnormBoxed 7 2 8 4" xfId="24223"/>
    <cellStyle name="RISKnormBoxed 7 2 9" xfId="24224"/>
    <cellStyle name="RISKnormBoxed 7 2 9 2" xfId="24225"/>
    <cellStyle name="RISKnormBoxed 7 2 9 3" xfId="24226"/>
    <cellStyle name="RISKnormBoxed 7 2 9 4" xfId="24227"/>
    <cellStyle name="RISKnormBoxed 7 3" xfId="24228"/>
    <cellStyle name="RISKnormBoxed 7 3 10" xfId="24229"/>
    <cellStyle name="RISKnormBoxed 7 3 11" xfId="24230"/>
    <cellStyle name="RISKnormBoxed 7 3 12" xfId="24231"/>
    <cellStyle name="RISKnormBoxed 7 3 2" xfId="24232"/>
    <cellStyle name="RISKnormBoxed 7 3 2 10" xfId="24233"/>
    <cellStyle name="RISKnormBoxed 7 3 2 11" xfId="24234"/>
    <cellStyle name="RISKnormBoxed 7 3 2 2" xfId="24235"/>
    <cellStyle name="RISKnormBoxed 7 3 2 2 2" xfId="24236"/>
    <cellStyle name="RISKnormBoxed 7 3 2 2 3" xfId="24237"/>
    <cellStyle name="RISKnormBoxed 7 3 2 2 4" xfId="24238"/>
    <cellStyle name="RISKnormBoxed 7 3 2 3" xfId="24239"/>
    <cellStyle name="RISKnormBoxed 7 3 2 3 2" xfId="24240"/>
    <cellStyle name="RISKnormBoxed 7 3 2 3 3" xfId="24241"/>
    <cellStyle name="RISKnormBoxed 7 3 2 3 4" xfId="24242"/>
    <cellStyle name="RISKnormBoxed 7 3 2 4" xfId="24243"/>
    <cellStyle name="RISKnormBoxed 7 3 2 4 2" xfId="24244"/>
    <cellStyle name="RISKnormBoxed 7 3 2 4 3" xfId="24245"/>
    <cellStyle name="RISKnormBoxed 7 3 2 4 4" xfId="24246"/>
    <cellStyle name="RISKnormBoxed 7 3 2 5" xfId="24247"/>
    <cellStyle name="RISKnormBoxed 7 3 2 5 2" xfId="24248"/>
    <cellStyle name="RISKnormBoxed 7 3 2 5 3" xfId="24249"/>
    <cellStyle name="RISKnormBoxed 7 3 2 5 4" xfId="24250"/>
    <cellStyle name="RISKnormBoxed 7 3 2 6" xfId="24251"/>
    <cellStyle name="RISKnormBoxed 7 3 2 6 2" xfId="24252"/>
    <cellStyle name="RISKnormBoxed 7 3 2 6 3" xfId="24253"/>
    <cellStyle name="RISKnormBoxed 7 3 2 6 4" xfId="24254"/>
    <cellStyle name="RISKnormBoxed 7 3 2 7" xfId="24255"/>
    <cellStyle name="RISKnormBoxed 7 3 2 7 2" xfId="24256"/>
    <cellStyle name="RISKnormBoxed 7 3 2 7 3" xfId="24257"/>
    <cellStyle name="RISKnormBoxed 7 3 2 7 4" xfId="24258"/>
    <cellStyle name="RISKnormBoxed 7 3 2 8" xfId="24259"/>
    <cellStyle name="RISKnormBoxed 7 3 2 8 2" xfId="24260"/>
    <cellStyle name="RISKnormBoxed 7 3 2 8 3" xfId="24261"/>
    <cellStyle name="RISKnormBoxed 7 3 2 8 4" xfId="24262"/>
    <cellStyle name="RISKnormBoxed 7 3 2 9" xfId="24263"/>
    <cellStyle name="RISKnormBoxed 7 3 2 9 2" xfId="24264"/>
    <cellStyle name="RISKnormBoxed 7 3 2 9 3" xfId="24265"/>
    <cellStyle name="RISKnormBoxed 7 3 2 9 4" xfId="24266"/>
    <cellStyle name="RISKnormBoxed 7 3 3" xfId="24267"/>
    <cellStyle name="RISKnormBoxed 7 3 3 2" xfId="24268"/>
    <cellStyle name="RISKnormBoxed 7 3 3 3" xfId="24269"/>
    <cellStyle name="RISKnormBoxed 7 3 3 4" xfId="24270"/>
    <cellStyle name="RISKnormBoxed 7 3 4" xfId="24271"/>
    <cellStyle name="RISKnormBoxed 7 3 4 2" xfId="24272"/>
    <cellStyle name="RISKnormBoxed 7 3 4 3" xfId="24273"/>
    <cellStyle name="RISKnormBoxed 7 3 4 4" xfId="24274"/>
    <cellStyle name="RISKnormBoxed 7 3 5" xfId="24275"/>
    <cellStyle name="RISKnormBoxed 7 3 5 2" xfId="24276"/>
    <cellStyle name="RISKnormBoxed 7 3 5 3" xfId="24277"/>
    <cellStyle name="RISKnormBoxed 7 3 5 4" xfId="24278"/>
    <cellStyle name="RISKnormBoxed 7 3 6" xfId="24279"/>
    <cellStyle name="RISKnormBoxed 7 3 6 2" xfId="24280"/>
    <cellStyle name="RISKnormBoxed 7 3 6 3" xfId="24281"/>
    <cellStyle name="RISKnormBoxed 7 3 6 4" xfId="24282"/>
    <cellStyle name="RISKnormBoxed 7 3 7" xfId="24283"/>
    <cellStyle name="RISKnormBoxed 7 3 7 2" xfId="24284"/>
    <cellStyle name="RISKnormBoxed 7 3 7 3" xfId="24285"/>
    <cellStyle name="RISKnormBoxed 7 3 7 4" xfId="24286"/>
    <cellStyle name="RISKnormBoxed 7 3 8" xfId="24287"/>
    <cellStyle name="RISKnormBoxed 7 3 8 2" xfId="24288"/>
    <cellStyle name="RISKnormBoxed 7 3 8 3" xfId="24289"/>
    <cellStyle name="RISKnormBoxed 7 3 8 4" xfId="24290"/>
    <cellStyle name="RISKnormBoxed 7 3 9" xfId="24291"/>
    <cellStyle name="RISKnormBoxed 7 3 9 2" xfId="24292"/>
    <cellStyle name="RISKnormBoxed 7 3 9 3" xfId="24293"/>
    <cellStyle name="RISKnormBoxed 7 3 9 4" xfId="24294"/>
    <cellStyle name="RISKnormBoxed 7 4" xfId="24295"/>
    <cellStyle name="RISKnormBoxed 7 4 10" xfId="24296"/>
    <cellStyle name="RISKnormBoxed 7 4 11" xfId="24297"/>
    <cellStyle name="RISKnormBoxed 7 4 2" xfId="24298"/>
    <cellStyle name="RISKnormBoxed 7 4 2 2" xfId="24299"/>
    <cellStyle name="RISKnormBoxed 7 4 2 3" xfId="24300"/>
    <cellStyle name="RISKnormBoxed 7 4 2 4" xfId="24301"/>
    <cellStyle name="RISKnormBoxed 7 4 3" xfId="24302"/>
    <cellStyle name="RISKnormBoxed 7 4 3 2" xfId="24303"/>
    <cellStyle name="RISKnormBoxed 7 4 3 3" xfId="24304"/>
    <cellStyle name="RISKnormBoxed 7 4 3 4" xfId="24305"/>
    <cellStyle name="RISKnormBoxed 7 4 4" xfId="24306"/>
    <cellStyle name="RISKnormBoxed 7 4 4 2" xfId="24307"/>
    <cellStyle name="RISKnormBoxed 7 4 4 3" xfId="24308"/>
    <cellStyle name="RISKnormBoxed 7 4 4 4" xfId="24309"/>
    <cellStyle name="RISKnormBoxed 7 4 5" xfId="24310"/>
    <cellStyle name="RISKnormBoxed 7 4 5 2" xfId="24311"/>
    <cellStyle name="RISKnormBoxed 7 4 5 3" xfId="24312"/>
    <cellStyle name="RISKnormBoxed 7 4 5 4" xfId="24313"/>
    <cellStyle name="RISKnormBoxed 7 4 6" xfId="24314"/>
    <cellStyle name="RISKnormBoxed 7 4 6 2" xfId="24315"/>
    <cellStyle name="RISKnormBoxed 7 4 6 3" xfId="24316"/>
    <cellStyle name="RISKnormBoxed 7 4 6 4" xfId="24317"/>
    <cellStyle name="RISKnormBoxed 7 4 7" xfId="24318"/>
    <cellStyle name="RISKnormBoxed 7 4 7 2" xfId="24319"/>
    <cellStyle name="RISKnormBoxed 7 4 7 3" xfId="24320"/>
    <cellStyle name="RISKnormBoxed 7 4 7 4" xfId="24321"/>
    <cellStyle name="RISKnormBoxed 7 4 8" xfId="24322"/>
    <cellStyle name="RISKnormBoxed 7 4 8 2" xfId="24323"/>
    <cellStyle name="RISKnormBoxed 7 4 8 3" xfId="24324"/>
    <cellStyle name="RISKnormBoxed 7 4 8 4" xfId="24325"/>
    <cellStyle name="RISKnormBoxed 7 4 9" xfId="24326"/>
    <cellStyle name="RISKnormBoxed 7 4 9 2" xfId="24327"/>
    <cellStyle name="RISKnormBoxed 7 4 9 3" xfId="24328"/>
    <cellStyle name="RISKnormBoxed 7 4 9 4" xfId="24329"/>
    <cellStyle name="RISKnormBoxed 7 5" xfId="24330"/>
    <cellStyle name="RISKnormBoxed 7 5 2" xfId="24331"/>
    <cellStyle name="RISKnormBoxed 7 5 3" xfId="24332"/>
    <cellStyle name="RISKnormBoxed 7 5 4" xfId="24333"/>
    <cellStyle name="RISKnormBoxed 7 6" xfId="24334"/>
    <cellStyle name="RISKnormBoxed 7 6 2" xfId="24335"/>
    <cellStyle name="RISKnormBoxed 7 6 3" xfId="24336"/>
    <cellStyle name="RISKnormBoxed 7 6 4" xfId="24337"/>
    <cellStyle name="RISKnormBoxed 7 7" xfId="24338"/>
    <cellStyle name="RISKnormBoxed 7 7 2" xfId="24339"/>
    <cellStyle name="RISKnormBoxed 7 7 3" xfId="24340"/>
    <cellStyle name="RISKnormBoxed 7 7 4" xfId="24341"/>
    <cellStyle name="RISKnormBoxed 7 8" xfId="24342"/>
    <cellStyle name="RISKnormBoxed 7 8 2" xfId="24343"/>
    <cellStyle name="RISKnormBoxed 7 8 3" xfId="24344"/>
    <cellStyle name="RISKnormBoxed 7 8 4" xfId="24345"/>
    <cellStyle name="RISKnormBoxed 7 9" xfId="24346"/>
    <cellStyle name="RISKnormBoxed 7 9 2" xfId="24347"/>
    <cellStyle name="RISKnormBoxed 7 9 3" xfId="24348"/>
    <cellStyle name="RISKnormBoxed 7 9 4" xfId="24349"/>
    <cellStyle name="RISKnormBoxed 8" xfId="24350"/>
    <cellStyle name="RISKnormBoxed 8 10" xfId="24351"/>
    <cellStyle name="RISKnormBoxed 8 10 2" xfId="24352"/>
    <cellStyle name="RISKnormBoxed 8 10 3" xfId="24353"/>
    <cellStyle name="RISKnormBoxed 8 10 4" xfId="24354"/>
    <cellStyle name="RISKnormBoxed 8 11" xfId="24355"/>
    <cellStyle name="RISKnormBoxed 8 11 2" xfId="24356"/>
    <cellStyle name="RISKnormBoxed 8 11 3" xfId="24357"/>
    <cellStyle name="RISKnormBoxed 8 11 4" xfId="24358"/>
    <cellStyle name="RISKnormBoxed 8 12" xfId="24359"/>
    <cellStyle name="RISKnormBoxed 8 13" xfId="24360"/>
    <cellStyle name="RISKnormBoxed 8 14" xfId="24361"/>
    <cellStyle name="RISKnormBoxed 8 2" xfId="24362"/>
    <cellStyle name="RISKnormBoxed 8 2 10" xfId="24363"/>
    <cellStyle name="RISKnormBoxed 8 2 11" xfId="24364"/>
    <cellStyle name="RISKnormBoxed 8 2 12" xfId="24365"/>
    <cellStyle name="RISKnormBoxed 8 2 2" xfId="24366"/>
    <cellStyle name="RISKnormBoxed 8 2 2 10" xfId="24367"/>
    <cellStyle name="RISKnormBoxed 8 2 2 11" xfId="24368"/>
    <cellStyle name="RISKnormBoxed 8 2 2 2" xfId="24369"/>
    <cellStyle name="RISKnormBoxed 8 2 2 2 2" xfId="24370"/>
    <cellStyle name="RISKnormBoxed 8 2 2 2 3" xfId="24371"/>
    <cellStyle name="RISKnormBoxed 8 2 2 2 4" xfId="24372"/>
    <cellStyle name="RISKnormBoxed 8 2 2 3" xfId="24373"/>
    <cellStyle name="RISKnormBoxed 8 2 2 3 2" xfId="24374"/>
    <cellStyle name="RISKnormBoxed 8 2 2 3 3" xfId="24375"/>
    <cellStyle name="RISKnormBoxed 8 2 2 3 4" xfId="24376"/>
    <cellStyle name="RISKnormBoxed 8 2 2 4" xfId="24377"/>
    <cellStyle name="RISKnormBoxed 8 2 2 4 2" xfId="24378"/>
    <cellStyle name="RISKnormBoxed 8 2 2 4 3" xfId="24379"/>
    <cellStyle name="RISKnormBoxed 8 2 2 4 4" xfId="24380"/>
    <cellStyle name="RISKnormBoxed 8 2 2 5" xfId="24381"/>
    <cellStyle name="RISKnormBoxed 8 2 2 5 2" xfId="24382"/>
    <cellStyle name="RISKnormBoxed 8 2 2 5 3" xfId="24383"/>
    <cellStyle name="RISKnormBoxed 8 2 2 5 4" xfId="24384"/>
    <cellStyle name="RISKnormBoxed 8 2 2 6" xfId="24385"/>
    <cellStyle name="RISKnormBoxed 8 2 2 6 2" xfId="24386"/>
    <cellStyle name="RISKnormBoxed 8 2 2 6 3" xfId="24387"/>
    <cellStyle name="RISKnormBoxed 8 2 2 6 4" xfId="24388"/>
    <cellStyle name="RISKnormBoxed 8 2 2 7" xfId="24389"/>
    <cellStyle name="RISKnormBoxed 8 2 2 7 2" xfId="24390"/>
    <cellStyle name="RISKnormBoxed 8 2 2 7 3" xfId="24391"/>
    <cellStyle name="RISKnormBoxed 8 2 2 7 4" xfId="24392"/>
    <cellStyle name="RISKnormBoxed 8 2 2 8" xfId="24393"/>
    <cellStyle name="RISKnormBoxed 8 2 2 8 2" xfId="24394"/>
    <cellStyle name="RISKnormBoxed 8 2 2 8 3" xfId="24395"/>
    <cellStyle name="RISKnormBoxed 8 2 2 8 4" xfId="24396"/>
    <cellStyle name="RISKnormBoxed 8 2 2 9" xfId="24397"/>
    <cellStyle name="RISKnormBoxed 8 2 2 9 2" xfId="24398"/>
    <cellStyle name="RISKnormBoxed 8 2 2 9 3" xfId="24399"/>
    <cellStyle name="RISKnormBoxed 8 2 2 9 4" xfId="24400"/>
    <cellStyle name="RISKnormBoxed 8 2 3" xfId="24401"/>
    <cellStyle name="RISKnormBoxed 8 2 3 2" xfId="24402"/>
    <cellStyle name="RISKnormBoxed 8 2 3 3" xfId="24403"/>
    <cellStyle name="RISKnormBoxed 8 2 3 4" xfId="24404"/>
    <cellStyle name="RISKnormBoxed 8 2 4" xfId="24405"/>
    <cellStyle name="RISKnormBoxed 8 2 4 2" xfId="24406"/>
    <cellStyle name="RISKnormBoxed 8 2 4 3" xfId="24407"/>
    <cellStyle name="RISKnormBoxed 8 2 4 4" xfId="24408"/>
    <cellStyle name="RISKnormBoxed 8 2 5" xfId="24409"/>
    <cellStyle name="RISKnormBoxed 8 2 5 2" xfId="24410"/>
    <cellStyle name="RISKnormBoxed 8 2 5 3" xfId="24411"/>
    <cellStyle name="RISKnormBoxed 8 2 5 4" xfId="24412"/>
    <cellStyle name="RISKnormBoxed 8 2 6" xfId="24413"/>
    <cellStyle name="RISKnormBoxed 8 2 6 2" xfId="24414"/>
    <cellStyle name="RISKnormBoxed 8 2 6 3" xfId="24415"/>
    <cellStyle name="RISKnormBoxed 8 2 6 4" xfId="24416"/>
    <cellStyle name="RISKnormBoxed 8 2 7" xfId="24417"/>
    <cellStyle name="RISKnormBoxed 8 2 7 2" xfId="24418"/>
    <cellStyle name="RISKnormBoxed 8 2 7 3" xfId="24419"/>
    <cellStyle name="RISKnormBoxed 8 2 7 4" xfId="24420"/>
    <cellStyle name="RISKnormBoxed 8 2 8" xfId="24421"/>
    <cellStyle name="RISKnormBoxed 8 2 8 2" xfId="24422"/>
    <cellStyle name="RISKnormBoxed 8 2 8 3" xfId="24423"/>
    <cellStyle name="RISKnormBoxed 8 2 8 4" xfId="24424"/>
    <cellStyle name="RISKnormBoxed 8 2 9" xfId="24425"/>
    <cellStyle name="RISKnormBoxed 8 2 9 2" xfId="24426"/>
    <cellStyle name="RISKnormBoxed 8 2 9 3" xfId="24427"/>
    <cellStyle name="RISKnormBoxed 8 2 9 4" xfId="24428"/>
    <cellStyle name="RISKnormBoxed 8 3" xfId="24429"/>
    <cellStyle name="RISKnormBoxed 8 3 10" xfId="24430"/>
    <cellStyle name="RISKnormBoxed 8 3 11" xfId="24431"/>
    <cellStyle name="RISKnormBoxed 8 3 12" xfId="24432"/>
    <cellStyle name="RISKnormBoxed 8 3 2" xfId="24433"/>
    <cellStyle name="RISKnormBoxed 8 3 2 10" xfId="24434"/>
    <cellStyle name="RISKnormBoxed 8 3 2 11" xfId="24435"/>
    <cellStyle name="RISKnormBoxed 8 3 2 2" xfId="24436"/>
    <cellStyle name="RISKnormBoxed 8 3 2 2 2" xfId="24437"/>
    <cellStyle name="RISKnormBoxed 8 3 2 2 3" xfId="24438"/>
    <cellStyle name="RISKnormBoxed 8 3 2 2 4" xfId="24439"/>
    <cellStyle name="RISKnormBoxed 8 3 2 3" xfId="24440"/>
    <cellStyle name="RISKnormBoxed 8 3 2 3 2" xfId="24441"/>
    <cellStyle name="RISKnormBoxed 8 3 2 3 3" xfId="24442"/>
    <cellStyle name="RISKnormBoxed 8 3 2 3 4" xfId="24443"/>
    <cellStyle name="RISKnormBoxed 8 3 2 4" xfId="24444"/>
    <cellStyle name="RISKnormBoxed 8 3 2 4 2" xfId="24445"/>
    <cellStyle name="RISKnormBoxed 8 3 2 4 3" xfId="24446"/>
    <cellStyle name="RISKnormBoxed 8 3 2 4 4" xfId="24447"/>
    <cellStyle name="RISKnormBoxed 8 3 2 5" xfId="24448"/>
    <cellStyle name="RISKnormBoxed 8 3 2 5 2" xfId="24449"/>
    <cellStyle name="RISKnormBoxed 8 3 2 5 3" xfId="24450"/>
    <cellStyle name="RISKnormBoxed 8 3 2 5 4" xfId="24451"/>
    <cellStyle name="RISKnormBoxed 8 3 2 6" xfId="24452"/>
    <cellStyle name="RISKnormBoxed 8 3 2 6 2" xfId="24453"/>
    <cellStyle name="RISKnormBoxed 8 3 2 6 3" xfId="24454"/>
    <cellStyle name="RISKnormBoxed 8 3 2 6 4" xfId="24455"/>
    <cellStyle name="RISKnormBoxed 8 3 2 7" xfId="24456"/>
    <cellStyle name="RISKnormBoxed 8 3 2 7 2" xfId="24457"/>
    <cellStyle name="RISKnormBoxed 8 3 2 7 3" xfId="24458"/>
    <cellStyle name="RISKnormBoxed 8 3 2 7 4" xfId="24459"/>
    <cellStyle name="RISKnormBoxed 8 3 2 8" xfId="24460"/>
    <cellStyle name="RISKnormBoxed 8 3 2 8 2" xfId="24461"/>
    <cellStyle name="RISKnormBoxed 8 3 2 8 3" xfId="24462"/>
    <cellStyle name="RISKnormBoxed 8 3 2 8 4" xfId="24463"/>
    <cellStyle name="RISKnormBoxed 8 3 2 9" xfId="24464"/>
    <cellStyle name="RISKnormBoxed 8 3 2 9 2" xfId="24465"/>
    <cellStyle name="RISKnormBoxed 8 3 2 9 3" xfId="24466"/>
    <cellStyle name="RISKnormBoxed 8 3 2 9 4" xfId="24467"/>
    <cellStyle name="RISKnormBoxed 8 3 3" xfId="24468"/>
    <cellStyle name="RISKnormBoxed 8 3 3 2" xfId="24469"/>
    <cellStyle name="RISKnormBoxed 8 3 3 3" xfId="24470"/>
    <cellStyle name="RISKnormBoxed 8 3 3 4" xfId="24471"/>
    <cellStyle name="RISKnormBoxed 8 3 4" xfId="24472"/>
    <cellStyle name="RISKnormBoxed 8 3 4 2" xfId="24473"/>
    <cellStyle name="RISKnormBoxed 8 3 4 3" xfId="24474"/>
    <cellStyle name="RISKnormBoxed 8 3 4 4" xfId="24475"/>
    <cellStyle name="RISKnormBoxed 8 3 5" xfId="24476"/>
    <cellStyle name="RISKnormBoxed 8 3 5 2" xfId="24477"/>
    <cellStyle name="RISKnormBoxed 8 3 5 3" xfId="24478"/>
    <cellStyle name="RISKnormBoxed 8 3 5 4" xfId="24479"/>
    <cellStyle name="RISKnormBoxed 8 3 6" xfId="24480"/>
    <cellStyle name="RISKnormBoxed 8 3 6 2" xfId="24481"/>
    <cellStyle name="RISKnormBoxed 8 3 6 3" xfId="24482"/>
    <cellStyle name="RISKnormBoxed 8 3 6 4" xfId="24483"/>
    <cellStyle name="RISKnormBoxed 8 3 7" xfId="24484"/>
    <cellStyle name="RISKnormBoxed 8 3 7 2" xfId="24485"/>
    <cellStyle name="RISKnormBoxed 8 3 7 3" xfId="24486"/>
    <cellStyle name="RISKnormBoxed 8 3 7 4" xfId="24487"/>
    <cellStyle name="RISKnormBoxed 8 3 8" xfId="24488"/>
    <cellStyle name="RISKnormBoxed 8 3 8 2" xfId="24489"/>
    <cellStyle name="RISKnormBoxed 8 3 8 3" xfId="24490"/>
    <cellStyle name="RISKnormBoxed 8 3 8 4" xfId="24491"/>
    <cellStyle name="RISKnormBoxed 8 3 9" xfId="24492"/>
    <cellStyle name="RISKnormBoxed 8 3 9 2" xfId="24493"/>
    <cellStyle name="RISKnormBoxed 8 3 9 3" xfId="24494"/>
    <cellStyle name="RISKnormBoxed 8 3 9 4" xfId="24495"/>
    <cellStyle name="RISKnormBoxed 8 4" xfId="24496"/>
    <cellStyle name="RISKnormBoxed 8 4 10" xfId="24497"/>
    <cellStyle name="RISKnormBoxed 8 4 11" xfId="24498"/>
    <cellStyle name="RISKnormBoxed 8 4 2" xfId="24499"/>
    <cellStyle name="RISKnormBoxed 8 4 2 2" xfId="24500"/>
    <cellStyle name="RISKnormBoxed 8 4 2 3" xfId="24501"/>
    <cellStyle name="RISKnormBoxed 8 4 2 4" xfId="24502"/>
    <cellStyle name="RISKnormBoxed 8 4 3" xfId="24503"/>
    <cellStyle name="RISKnormBoxed 8 4 3 2" xfId="24504"/>
    <cellStyle name="RISKnormBoxed 8 4 3 3" xfId="24505"/>
    <cellStyle name="RISKnormBoxed 8 4 3 4" xfId="24506"/>
    <cellStyle name="RISKnormBoxed 8 4 4" xfId="24507"/>
    <cellStyle name="RISKnormBoxed 8 4 4 2" xfId="24508"/>
    <cellStyle name="RISKnormBoxed 8 4 4 3" xfId="24509"/>
    <cellStyle name="RISKnormBoxed 8 4 4 4" xfId="24510"/>
    <cellStyle name="RISKnormBoxed 8 4 5" xfId="24511"/>
    <cellStyle name="RISKnormBoxed 8 4 5 2" xfId="24512"/>
    <cellStyle name="RISKnormBoxed 8 4 5 3" xfId="24513"/>
    <cellStyle name="RISKnormBoxed 8 4 5 4" xfId="24514"/>
    <cellStyle name="RISKnormBoxed 8 4 6" xfId="24515"/>
    <cellStyle name="RISKnormBoxed 8 4 6 2" xfId="24516"/>
    <cellStyle name="RISKnormBoxed 8 4 6 3" xfId="24517"/>
    <cellStyle name="RISKnormBoxed 8 4 6 4" xfId="24518"/>
    <cellStyle name="RISKnormBoxed 8 4 7" xfId="24519"/>
    <cellStyle name="RISKnormBoxed 8 4 7 2" xfId="24520"/>
    <cellStyle name="RISKnormBoxed 8 4 7 3" xfId="24521"/>
    <cellStyle name="RISKnormBoxed 8 4 7 4" xfId="24522"/>
    <cellStyle name="RISKnormBoxed 8 4 8" xfId="24523"/>
    <cellStyle name="RISKnormBoxed 8 4 8 2" xfId="24524"/>
    <cellStyle name="RISKnormBoxed 8 4 8 3" xfId="24525"/>
    <cellStyle name="RISKnormBoxed 8 4 8 4" xfId="24526"/>
    <cellStyle name="RISKnormBoxed 8 4 9" xfId="24527"/>
    <cellStyle name="RISKnormBoxed 8 4 9 2" xfId="24528"/>
    <cellStyle name="RISKnormBoxed 8 4 9 3" xfId="24529"/>
    <cellStyle name="RISKnormBoxed 8 4 9 4" xfId="24530"/>
    <cellStyle name="RISKnormBoxed 8 5" xfId="24531"/>
    <cellStyle name="RISKnormBoxed 8 5 2" xfId="24532"/>
    <cellStyle name="RISKnormBoxed 8 5 3" xfId="24533"/>
    <cellStyle name="RISKnormBoxed 8 5 4" xfId="24534"/>
    <cellStyle name="RISKnormBoxed 8 6" xfId="24535"/>
    <cellStyle name="RISKnormBoxed 8 6 2" xfId="24536"/>
    <cellStyle name="RISKnormBoxed 8 6 3" xfId="24537"/>
    <cellStyle name="RISKnormBoxed 8 6 4" xfId="24538"/>
    <cellStyle name="RISKnormBoxed 8 7" xfId="24539"/>
    <cellStyle name="RISKnormBoxed 8 7 2" xfId="24540"/>
    <cellStyle name="RISKnormBoxed 8 7 3" xfId="24541"/>
    <cellStyle name="RISKnormBoxed 8 7 4" xfId="24542"/>
    <cellStyle name="RISKnormBoxed 8 8" xfId="24543"/>
    <cellStyle name="RISKnormBoxed 8 8 2" xfId="24544"/>
    <cellStyle name="RISKnormBoxed 8 8 3" xfId="24545"/>
    <cellStyle name="RISKnormBoxed 8 8 4" xfId="24546"/>
    <cellStyle name="RISKnormBoxed 8 9" xfId="24547"/>
    <cellStyle name="RISKnormBoxed 8 9 2" xfId="24548"/>
    <cellStyle name="RISKnormBoxed 8 9 3" xfId="24549"/>
    <cellStyle name="RISKnormBoxed 8 9 4" xfId="24550"/>
    <cellStyle name="RISKnormBoxed 9" xfId="24551"/>
    <cellStyle name="RISKnormBoxed 9 10" xfId="24552"/>
    <cellStyle name="RISKnormBoxed 9 11" xfId="24553"/>
    <cellStyle name="RISKnormBoxed 9 12" xfId="24554"/>
    <cellStyle name="RISKnormBoxed 9 2" xfId="24555"/>
    <cellStyle name="RISKnormBoxed 9 2 10" xfId="24556"/>
    <cellStyle name="RISKnormBoxed 9 2 11" xfId="24557"/>
    <cellStyle name="RISKnormBoxed 9 2 2" xfId="24558"/>
    <cellStyle name="RISKnormBoxed 9 2 2 2" xfId="24559"/>
    <cellStyle name="RISKnormBoxed 9 2 2 3" xfId="24560"/>
    <cellStyle name="RISKnormBoxed 9 2 2 4" xfId="24561"/>
    <cellStyle name="RISKnormBoxed 9 2 3" xfId="24562"/>
    <cellStyle name="RISKnormBoxed 9 2 3 2" xfId="24563"/>
    <cellStyle name="RISKnormBoxed 9 2 3 3" xfId="24564"/>
    <cellStyle name="RISKnormBoxed 9 2 3 4" xfId="24565"/>
    <cellStyle name="RISKnormBoxed 9 2 4" xfId="24566"/>
    <cellStyle name="RISKnormBoxed 9 2 4 2" xfId="24567"/>
    <cellStyle name="RISKnormBoxed 9 2 4 3" xfId="24568"/>
    <cellStyle name="RISKnormBoxed 9 2 4 4" xfId="24569"/>
    <cellStyle name="RISKnormBoxed 9 2 5" xfId="24570"/>
    <cellStyle name="RISKnormBoxed 9 2 5 2" xfId="24571"/>
    <cellStyle name="RISKnormBoxed 9 2 5 3" xfId="24572"/>
    <cellStyle name="RISKnormBoxed 9 2 5 4" xfId="24573"/>
    <cellStyle name="RISKnormBoxed 9 2 6" xfId="24574"/>
    <cellStyle name="RISKnormBoxed 9 2 6 2" xfId="24575"/>
    <cellStyle name="RISKnormBoxed 9 2 6 3" xfId="24576"/>
    <cellStyle name="RISKnormBoxed 9 2 6 4" xfId="24577"/>
    <cellStyle name="RISKnormBoxed 9 2 7" xfId="24578"/>
    <cellStyle name="RISKnormBoxed 9 2 7 2" xfId="24579"/>
    <cellStyle name="RISKnormBoxed 9 2 7 3" xfId="24580"/>
    <cellStyle name="RISKnormBoxed 9 2 7 4" xfId="24581"/>
    <cellStyle name="RISKnormBoxed 9 2 8" xfId="24582"/>
    <cellStyle name="RISKnormBoxed 9 2 8 2" xfId="24583"/>
    <cellStyle name="RISKnormBoxed 9 2 8 3" xfId="24584"/>
    <cellStyle name="RISKnormBoxed 9 2 8 4" xfId="24585"/>
    <cellStyle name="RISKnormBoxed 9 2 9" xfId="24586"/>
    <cellStyle name="RISKnormBoxed 9 2 9 2" xfId="24587"/>
    <cellStyle name="RISKnormBoxed 9 2 9 3" xfId="24588"/>
    <cellStyle name="RISKnormBoxed 9 2 9 4" xfId="24589"/>
    <cellStyle name="RISKnormBoxed 9 3" xfId="24590"/>
    <cellStyle name="RISKnormBoxed 9 3 2" xfId="24591"/>
    <cellStyle name="RISKnormBoxed 9 3 3" xfId="24592"/>
    <cellStyle name="RISKnormBoxed 9 3 4" xfId="24593"/>
    <cellStyle name="RISKnormBoxed 9 4" xfId="24594"/>
    <cellStyle name="RISKnormBoxed 9 4 2" xfId="24595"/>
    <cellStyle name="RISKnormBoxed 9 4 3" xfId="24596"/>
    <cellStyle name="RISKnormBoxed 9 4 4" xfId="24597"/>
    <cellStyle name="RISKnormBoxed 9 5" xfId="24598"/>
    <cellStyle name="RISKnormBoxed 9 5 2" xfId="24599"/>
    <cellStyle name="RISKnormBoxed 9 5 3" xfId="24600"/>
    <cellStyle name="RISKnormBoxed 9 5 4" xfId="24601"/>
    <cellStyle name="RISKnormBoxed 9 6" xfId="24602"/>
    <cellStyle name="RISKnormBoxed 9 6 2" xfId="24603"/>
    <cellStyle name="RISKnormBoxed 9 6 3" xfId="24604"/>
    <cellStyle name="RISKnormBoxed 9 6 4" xfId="24605"/>
    <cellStyle name="RISKnormBoxed 9 7" xfId="24606"/>
    <cellStyle name="RISKnormBoxed 9 7 2" xfId="24607"/>
    <cellStyle name="RISKnormBoxed 9 7 3" xfId="24608"/>
    <cellStyle name="RISKnormBoxed 9 7 4" xfId="24609"/>
    <cellStyle name="RISKnormBoxed 9 8" xfId="24610"/>
    <cellStyle name="RISKnormBoxed 9 8 2" xfId="24611"/>
    <cellStyle name="RISKnormBoxed 9 8 3" xfId="24612"/>
    <cellStyle name="RISKnormBoxed 9 8 4" xfId="24613"/>
    <cellStyle name="RISKnormBoxed 9 9" xfId="24614"/>
    <cellStyle name="RISKnormBoxed 9 9 2" xfId="24615"/>
    <cellStyle name="RISKnormBoxed 9 9 3" xfId="24616"/>
    <cellStyle name="RISKnormBoxed 9 9 4" xfId="24617"/>
    <cellStyle name="RISKnormCenter" xfId="24618"/>
    <cellStyle name="RISKnormCenter 10" xfId="24619"/>
    <cellStyle name="RISKnormCenter 2" xfId="24620"/>
    <cellStyle name="RISKnormCenter 2 2" xfId="24621"/>
    <cellStyle name="RISKnormCenter 2 2 2" xfId="24622"/>
    <cellStyle name="RISKnormCenter 2 2 3" xfId="24623"/>
    <cellStyle name="RISKnormCenter 2 3" xfId="24624"/>
    <cellStyle name="RISKnormCenter 2 4" xfId="24625"/>
    <cellStyle name="RISKnormCenter 3" xfId="24626"/>
    <cellStyle name="RISKnormCenter 3 2" xfId="24627"/>
    <cellStyle name="RISKnormCenter 3 3" xfId="24628"/>
    <cellStyle name="RISKnormCenter 4" xfId="24629"/>
    <cellStyle name="RISKnormCenter 4 2" xfId="24630"/>
    <cellStyle name="RISKnormCenter 4 3" xfId="24631"/>
    <cellStyle name="RISKnormCenter 5" xfId="24632"/>
    <cellStyle name="RISKnormCenter 5 2" xfId="24633"/>
    <cellStyle name="RISKnormCenter 5 3" xfId="24634"/>
    <cellStyle name="RISKnormCenter 6" xfId="24635"/>
    <cellStyle name="RISKnormCenter 6 2" xfId="24636"/>
    <cellStyle name="RISKnormCenter 6 3" xfId="24637"/>
    <cellStyle name="RISKnormCenter 7" xfId="24638"/>
    <cellStyle name="RISKnormCenter 7 2" xfId="24639"/>
    <cellStyle name="RISKnormCenter 7 3" xfId="24640"/>
    <cellStyle name="RISKnormCenter 8" xfId="24641"/>
    <cellStyle name="RISKnormCenter 8 2" xfId="24642"/>
    <cellStyle name="RISKnormCenter 8 3" xfId="24643"/>
    <cellStyle name="RISKnormCenter 9" xfId="24644"/>
    <cellStyle name="RISKnormHeading" xfId="24645"/>
    <cellStyle name="RISKnormHeading 2" xfId="24646"/>
    <cellStyle name="RISKnormHeading 2 2" xfId="24647"/>
    <cellStyle name="RISKnormHeading 3" xfId="24648"/>
    <cellStyle name="RISKnormHeading 4" xfId="24649"/>
    <cellStyle name="RISKnormHeading 5" xfId="24650"/>
    <cellStyle name="RISKnormItal" xfId="24651"/>
    <cellStyle name="RISKnormItal 2" xfId="24652"/>
    <cellStyle name="RISKnormItal 2 2" xfId="24653"/>
    <cellStyle name="RISKnormItal 3" xfId="24654"/>
    <cellStyle name="RISKnormItal 4" xfId="24655"/>
    <cellStyle name="RISKnormItal 5" xfId="24656"/>
    <cellStyle name="RISKnormLabel" xfId="24657"/>
    <cellStyle name="RISKnormLabel 2" xfId="24658"/>
    <cellStyle name="RISKnormLabel 2 2" xfId="24659"/>
    <cellStyle name="RISKnormLabel 3" xfId="24660"/>
    <cellStyle name="RISKnormLabel 4" xfId="24661"/>
    <cellStyle name="RISKnormLabel 5" xfId="24662"/>
    <cellStyle name="RISKnormShade" xfId="24663"/>
    <cellStyle name="RISKnormShade 10" xfId="24664"/>
    <cellStyle name="RISKnormShade 2" xfId="24665"/>
    <cellStyle name="RISKnormShade 2 2" xfId="24666"/>
    <cellStyle name="RISKnormShade 2 2 2" xfId="24667"/>
    <cellStyle name="RISKnormShade 2 2 3" xfId="24668"/>
    <cellStyle name="RISKnormShade 2 3" xfId="24669"/>
    <cellStyle name="RISKnormShade 2 4" xfId="24670"/>
    <cellStyle name="RISKnormShade 3" xfId="24671"/>
    <cellStyle name="RISKnormShade 3 2" xfId="24672"/>
    <cellStyle name="RISKnormShade 3 3" xfId="24673"/>
    <cellStyle name="RISKnormShade 4" xfId="24674"/>
    <cellStyle name="RISKnormShade 4 2" xfId="24675"/>
    <cellStyle name="RISKnormShade 4 3" xfId="24676"/>
    <cellStyle name="RISKnormShade 5" xfId="24677"/>
    <cellStyle name="RISKnormShade 5 2" xfId="24678"/>
    <cellStyle name="RISKnormShade 5 3" xfId="24679"/>
    <cellStyle name="RISKnormShade 6" xfId="24680"/>
    <cellStyle name="RISKnormShade 6 2" xfId="24681"/>
    <cellStyle name="RISKnormShade 6 3" xfId="24682"/>
    <cellStyle name="RISKnormShade 7" xfId="24683"/>
    <cellStyle name="RISKnormShade 7 2" xfId="24684"/>
    <cellStyle name="RISKnormShade 7 3" xfId="24685"/>
    <cellStyle name="RISKnormShade 8" xfId="24686"/>
    <cellStyle name="RISKnormShade 8 2" xfId="24687"/>
    <cellStyle name="RISKnormShade 8 3" xfId="24688"/>
    <cellStyle name="RISKnormShade 9" xfId="24689"/>
    <cellStyle name="RISKnormTitle" xfId="24690"/>
    <cellStyle name="RISKnormTitle 2" xfId="24691"/>
    <cellStyle name="RISKnormTitle 2 2" xfId="24692"/>
    <cellStyle name="RISKnormTitle 3" xfId="24693"/>
    <cellStyle name="RISKnormTitle 4" xfId="24694"/>
    <cellStyle name="RISKnormTitle 5" xfId="24695"/>
    <cellStyle name="RISKoutNumber" xfId="24696"/>
    <cellStyle name="RISKoutNumber 2" xfId="24697"/>
    <cellStyle name="RISKoutNumber 2 2" xfId="24698"/>
    <cellStyle name="RISKoutNumber 3" xfId="24699"/>
    <cellStyle name="RISKoutNumber 4" xfId="24700"/>
    <cellStyle name="RISKoutNumber 5" xfId="24701"/>
    <cellStyle name="RISKoutNumber 6" xfId="24702"/>
    <cellStyle name="RISKoutNumber 7" xfId="24703"/>
    <cellStyle name="RISKoutNumber 8" xfId="24704"/>
    <cellStyle name="RISKrightEdge" xfId="24705"/>
    <cellStyle name="RISKrightEdge 10" xfId="24706"/>
    <cellStyle name="RISKrightEdge 2" xfId="24707"/>
    <cellStyle name="RISKrightEdge 2 2" xfId="24708"/>
    <cellStyle name="RISKrightEdge 2 2 2" xfId="24709"/>
    <cellStyle name="RISKrightEdge 2 2 3" xfId="24710"/>
    <cellStyle name="RISKrightEdge 2 3" xfId="24711"/>
    <cellStyle name="RISKrightEdge 2 4" xfId="24712"/>
    <cellStyle name="RISKrightEdge 3" xfId="24713"/>
    <cellStyle name="RISKrightEdge 3 2" xfId="24714"/>
    <cellStyle name="RISKrightEdge 3 3" xfId="24715"/>
    <cellStyle name="RISKrightEdge 4" xfId="24716"/>
    <cellStyle name="RISKrightEdge 4 2" xfId="24717"/>
    <cellStyle name="RISKrightEdge 4 3" xfId="24718"/>
    <cellStyle name="RISKrightEdge 5" xfId="24719"/>
    <cellStyle name="RISKrightEdge 5 2" xfId="24720"/>
    <cellStyle name="RISKrightEdge 5 3" xfId="24721"/>
    <cellStyle name="RISKrightEdge 6" xfId="24722"/>
    <cellStyle name="RISKrightEdge 6 2" xfId="24723"/>
    <cellStyle name="RISKrightEdge 6 3" xfId="24724"/>
    <cellStyle name="RISKrightEdge 7" xfId="24725"/>
    <cellStyle name="RISKrightEdge 7 2" xfId="24726"/>
    <cellStyle name="RISKrightEdge 7 3" xfId="24727"/>
    <cellStyle name="RISKrightEdge 8" xfId="24728"/>
    <cellStyle name="RISKrightEdge 8 2" xfId="24729"/>
    <cellStyle name="RISKrightEdge 8 3" xfId="24730"/>
    <cellStyle name="RISKrightEdge 9" xfId="24731"/>
    <cellStyle name="RISKrtandbEdge" xfId="24732"/>
    <cellStyle name="RISKrtandbEdge 10" xfId="24733"/>
    <cellStyle name="RISKrtandbEdge 10 10" xfId="24734"/>
    <cellStyle name="RISKrtandbEdge 10 11" xfId="24735"/>
    <cellStyle name="RISKrtandbEdge 10 2" xfId="24736"/>
    <cellStyle name="RISKrtandbEdge 10 2 2" xfId="24737"/>
    <cellStyle name="RISKrtandbEdge 10 2 2 2" xfId="24738"/>
    <cellStyle name="RISKrtandbEdge 10 2 2 3" xfId="24739"/>
    <cellStyle name="RISKrtandbEdge 10 2 2 4" xfId="24740"/>
    <cellStyle name="RISKrtandbEdge 10 2 3" xfId="24741"/>
    <cellStyle name="RISKrtandbEdge 10 2 3 2" xfId="24742"/>
    <cellStyle name="RISKrtandbEdge 10 2 3 3" xfId="24743"/>
    <cellStyle name="RISKrtandbEdge 10 2 3 4" xfId="24744"/>
    <cellStyle name="RISKrtandbEdge 10 2 4" xfId="24745"/>
    <cellStyle name="RISKrtandbEdge 10 2 4 2" xfId="24746"/>
    <cellStyle name="RISKrtandbEdge 10 2 4 3" xfId="24747"/>
    <cellStyle name="RISKrtandbEdge 10 2 4 4" xfId="24748"/>
    <cellStyle name="RISKrtandbEdge 10 2 5" xfId="24749"/>
    <cellStyle name="RISKrtandbEdge 10 2 5 2" xfId="24750"/>
    <cellStyle name="RISKrtandbEdge 10 2 5 3" xfId="24751"/>
    <cellStyle name="RISKrtandbEdge 10 2 5 4" xfId="24752"/>
    <cellStyle name="RISKrtandbEdge 10 2 6" xfId="24753"/>
    <cellStyle name="RISKrtandbEdge 10 2 6 2" xfId="24754"/>
    <cellStyle name="RISKrtandbEdge 10 2 6 3" xfId="24755"/>
    <cellStyle name="RISKrtandbEdge 10 2 6 4" xfId="24756"/>
    <cellStyle name="RISKrtandbEdge 10 2 7" xfId="24757"/>
    <cellStyle name="RISKrtandbEdge 10 2 7 2" xfId="24758"/>
    <cellStyle name="RISKrtandbEdge 10 2 7 3" xfId="24759"/>
    <cellStyle name="RISKrtandbEdge 10 2 7 4" xfId="24760"/>
    <cellStyle name="RISKrtandbEdge 10 2 8" xfId="24761"/>
    <cellStyle name="RISKrtandbEdge 10 2 8 2" xfId="24762"/>
    <cellStyle name="RISKrtandbEdge 10 2 8 3" xfId="24763"/>
    <cellStyle name="RISKrtandbEdge 10 2 8 4" xfId="24764"/>
    <cellStyle name="RISKrtandbEdge 10 2 9" xfId="24765"/>
    <cellStyle name="RISKrtandbEdge 10 3" xfId="24766"/>
    <cellStyle name="RISKrtandbEdge 10 3 2" xfId="24767"/>
    <cellStyle name="RISKrtandbEdge 10 3 3" xfId="24768"/>
    <cellStyle name="RISKrtandbEdge 10 3 4" xfId="24769"/>
    <cellStyle name="RISKrtandbEdge 10 4" xfId="24770"/>
    <cellStyle name="RISKrtandbEdge 10 4 2" xfId="24771"/>
    <cellStyle name="RISKrtandbEdge 10 4 3" xfId="24772"/>
    <cellStyle name="RISKrtandbEdge 10 4 4" xfId="24773"/>
    <cellStyle name="RISKrtandbEdge 10 5" xfId="24774"/>
    <cellStyle name="RISKrtandbEdge 10 5 2" xfId="24775"/>
    <cellStyle name="RISKrtandbEdge 10 5 3" xfId="24776"/>
    <cellStyle name="RISKrtandbEdge 10 5 4" xfId="24777"/>
    <cellStyle name="RISKrtandbEdge 10 6" xfId="24778"/>
    <cellStyle name="RISKrtandbEdge 10 6 2" xfId="24779"/>
    <cellStyle name="RISKrtandbEdge 10 6 3" xfId="24780"/>
    <cellStyle name="RISKrtandbEdge 10 6 4" xfId="24781"/>
    <cellStyle name="RISKrtandbEdge 10 7" xfId="24782"/>
    <cellStyle name="RISKrtandbEdge 10 7 2" xfId="24783"/>
    <cellStyle name="RISKrtandbEdge 10 7 3" xfId="24784"/>
    <cellStyle name="RISKrtandbEdge 10 7 4" xfId="24785"/>
    <cellStyle name="RISKrtandbEdge 10 8" xfId="24786"/>
    <cellStyle name="RISKrtandbEdge 10 8 2" xfId="24787"/>
    <cellStyle name="RISKrtandbEdge 10 8 3" xfId="24788"/>
    <cellStyle name="RISKrtandbEdge 10 8 4" xfId="24789"/>
    <cellStyle name="RISKrtandbEdge 10 9" xfId="24790"/>
    <cellStyle name="RISKrtandbEdge 10 9 2" xfId="24791"/>
    <cellStyle name="RISKrtandbEdge 10 9 3" xfId="24792"/>
    <cellStyle name="RISKrtandbEdge 10 9 4" xfId="24793"/>
    <cellStyle name="RISKrtandbEdge 11" xfId="24794"/>
    <cellStyle name="RISKrtandbEdge 11 2" xfId="24795"/>
    <cellStyle name="RISKrtandbEdge 11 2 2" xfId="24796"/>
    <cellStyle name="RISKrtandbEdge 11 2 3" xfId="24797"/>
    <cellStyle name="RISKrtandbEdge 11 2 4" xfId="24798"/>
    <cellStyle name="RISKrtandbEdge 11 3" xfId="24799"/>
    <cellStyle name="RISKrtandbEdge 11 3 2" xfId="24800"/>
    <cellStyle name="RISKrtandbEdge 11 3 3" xfId="24801"/>
    <cellStyle name="RISKrtandbEdge 11 3 4" xfId="24802"/>
    <cellStyle name="RISKrtandbEdge 11 4" xfId="24803"/>
    <cellStyle name="RISKrtandbEdge 11 4 2" xfId="24804"/>
    <cellStyle name="RISKrtandbEdge 11 4 3" xfId="24805"/>
    <cellStyle name="RISKrtandbEdge 11 4 4" xfId="24806"/>
    <cellStyle name="RISKrtandbEdge 11 5" xfId="24807"/>
    <cellStyle name="RISKrtandbEdge 11 5 2" xfId="24808"/>
    <cellStyle name="RISKrtandbEdge 11 5 3" xfId="24809"/>
    <cellStyle name="RISKrtandbEdge 11 5 4" xfId="24810"/>
    <cellStyle name="RISKrtandbEdge 11 6" xfId="24811"/>
    <cellStyle name="RISKrtandbEdge 11 6 2" xfId="24812"/>
    <cellStyle name="RISKrtandbEdge 11 6 3" xfId="24813"/>
    <cellStyle name="RISKrtandbEdge 11 6 4" xfId="24814"/>
    <cellStyle name="RISKrtandbEdge 11 7" xfId="24815"/>
    <cellStyle name="RISKrtandbEdge 11 7 2" xfId="24816"/>
    <cellStyle name="RISKrtandbEdge 11 7 3" xfId="24817"/>
    <cellStyle name="RISKrtandbEdge 11 7 4" xfId="24818"/>
    <cellStyle name="RISKrtandbEdge 11 8" xfId="24819"/>
    <cellStyle name="RISKrtandbEdge 11 8 2" xfId="24820"/>
    <cellStyle name="RISKrtandbEdge 11 8 3" xfId="24821"/>
    <cellStyle name="RISKrtandbEdge 11 8 4" xfId="24822"/>
    <cellStyle name="RISKrtandbEdge 11 9" xfId="24823"/>
    <cellStyle name="RISKrtandbEdge 12" xfId="24824"/>
    <cellStyle name="RISKrtandbEdge 12 2" xfId="24825"/>
    <cellStyle name="RISKrtandbEdge 12 3" xfId="24826"/>
    <cellStyle name="RISKrtandbEdge 12 4" xfId="24827"/>
    <cellStyle name="RISKrtandbEdge 13" xfId="24828"/>
    <cellStyle name="RISKrtandbEdge 13 2" xfId="24829"/>
    <cellStyle name="RISKrtandbEdge 13 3" xfId="24830"/>
    <cellStyle name="RISKrtandbEdge 13 4" xfId="24831"/>
    <cellStyle name="RISKrtandbEdge 14" xfId="24832"/>
    <cellStyle name="RISKrtandbEdge 14 2" xfId="24833"/>
    <cellStyle name="RISKrtandbEdge 14 3" xfId="24834"/>
    <cellStyle name="RISKrtandbEdge 14 4" xfId="24835"/>
    <cellStyle name="RISKrtandbEdge 15" xfId="24836"/>
    <cellStyle name="RISKrtandbEdge 15 2" xfId="24837"/>
    <cellStyle name="RISKrtandbEdge 15 3" xfId="24838"/>
    <cellStyle name="RISKrtandbEdge 15 4" xfId="24839"/>
    <cellStyle name="RISKrtandbEdge 16" xfId="24840"/>
    <cellStyle name="RISKrtandbEdge 16 2" xfId="24841"/>
    <cellStyle name="RISKrtandbEdge 16 3" xfId="24842"/>
    <cellStyle name="RISKrtandbEdge 16 4" xfId="24843"/>
    <cellStyle name="RISKrtandbEdge 17" xfId="24844"/>
    <cellStyle name="RISKrtandbEdge 17 2" xfId="24845"/>
    <cellStyle name="RISKrtandbEdge 17 3" xfId="24846"/>
    <cellStyle name="RISKrtandbEdge 17 4" xfId="24847"/>
    <cellStyle name="RISKrtandbEdge 18" xfId="24848"/>
    <cellStyle name="RISKrtandbEdge 18 2" xfId="24849"/>
    <cellStyle name="RISKrtandbEdge 18 3" xfId="24850"/>
    <cellStyle name="RISKrtandbEdge 18 4" xfId="24851"/>
    <cellStyle name="RISKrtandbEdge 19" xfId="24852"/>
    <cellStyle name="RISKrtandbEdge 2" xfId="24853"/>
    <cellStyle name="RISKrtandbEdge 2 10" xfId="24854"/>
    <cellStyle name="RISKrtandbEdge 2 10 2" xfId="24855"/>
    <cellStyle name="RISKrtandbEdge 2 10 3" xfId="24856"/>
    <cellStyle name="RISKrtandbEdge 2 10 4" xfId="24857"/>
    <cellStyle name="RISKrtandbEdge 2 11" xfId="24858"/>
    <cellStyle name="RISKrtandbEdge 2 11 2" xfId="24859"/>
    <cellStyle name="RISKrtandbEdge 2 11 3" xfId="24860"/>
    <cellStyle name="RISKrtandbEdge 2 11 4" xfId="24861"/>
    <cellStyle name="RISKrtandbEdge 2 12" xfId="24862"/>
    <cellStyle name="RISKrtandbEdge 2 12 2" xfId="24863"/>
    <cellStyle name="RISKrtandbEdge 2 12 3" xfId="24864"/>
    <cellStyle name="RISKrtandbEdge 2 12 4" xfId="24865"/>
    <cellStyle name="RISKrtandbEdge 2 13" xfId="24866"/>
    <cellStyle name="RISKrtandbEdge 2 14" xfId="24867"/>
    <cellStyle name="RISKrtandbEdge 2 2" xfId="24868"/>
    <cellStyle name="RISKrtandbEdge 2 2 10" xfId="24869"/>
    <cellStyle name="RISKrtandbEdge 2 2 10 2" xfId="24870"/>
    <cellStyle name="RISKrtandbEdge 2 2 10 3" xfId="24871"/>
    <cellStyle name="RISKrtandbEdge 2 2 10 4" xfId="24872"/>
    <cellStyle name="RISKrtandbEdge 2 2 11" xfId="24873"/>
    <cellStyle name="RISKrtandbEdge 2 2 11 2" xfId="24874"/>
    <cellStyle name="RISKrtandbEdge 2 2 11 3" xfId="24875"/>
    <cellStyle name="RISKrtandbEdge 2 2 11 4" xfId="24876"/>
    <cellStyle name="RISKrtandbEdge 2 2 12" xfId="24877"/>
    <cellStyle name="RISKrtandbEdge 2 2 13" xfId="24878"/>
    <cellStyle name="RISKrtandbEdge 2 2 2" xfId="24879"/>
    <cellStyle name="RISKrtandbEdge 2 2 2 10" xfId="24880"/>
    <cellStyle name="RISKrtandbEdge 2 2 2 11" xfId="24881"/>
    <cellStyle name="RISKrtandbEdge 2 2 2 2" xfId="24882"/>
    <cellStyle name="RISKrtandbEdge 2 2 2 2 2" xfId="24883"/>
    <cellStyle name="RISKrtandbEdge 2 2 2 2 2 2" xfId="24884"/>
    <cellStyle name="RISKrtandbEdge 2 2 2 2 2 3" xfId="24885"/>
    <cellStyle name="RISKrtandbEdge 2 2 2 2 2 4" xfId="24886"/>
    <cellStyle name="RISKrtandbEdge 2 2 2 2 3" xfId="24887"/>
    <cellStyle name="RISKrtandbEdge 2 2 2 2 3 2" xfId="24888"/>
    <cellStyle name="RISKrtandbEdge 2 2 2 2 3 3" xfId="24889"/>
    <cellStyle name="RISKrtandbEdge 2 2 2 2 3 4" xfId="24890"/>
    <cellStyle name="RISKrtandbEdge 2 2 2 2 4" xfId="24891"/>
    <cellStyle name="RISKrtandbEdge 2 2 2 2 4 2" xfId="24892"/>
    <cellStyle name="RISKrtandbEdge 2 2 2 2 4 3" xfId="24893"/>
    <cellStyle name="RISKrtandbEdge 2 2 2 2 4 4" xfId="24894"/>
    <cellStyle name="RISKrtandbEdge 2 2 2 2 5" xfId="24895"/>
    <cellStyle name="RISKrtandbEdge 2 2 2 2 5 2" xfId="24896"/>
    <cellStyle name="RISKrtandbEdge 2 2 2 2 5 3" xfId="24897"/>
    <cellStyle name="RISKrtandbEdge 2 2 2 2 5 4" xfId="24898"/>
    <cellStyle name="RISKrtandbEdge 2 2 2 2 6" xfId="24899"/>
    <cellStyle name="RISKrtandbEdge 2 2 2 2 6 2" xfId="24900"/>
    <cellStyle name="RISKrtandbEdge 2 2 2 2 6 3" xfId="24901"/>
    <cellStyle name="RISKrtandbEdge 2 2 2 2 6 4" xfId="24902"/>
    <cellStyle name="RISKrtandbEdge 2 2 2 2 7" xfId="24903"/>
    <cellStyle name="RISKrtandbEdge 2 2 2 2 7 2" xfId="24904"/>
    <cellStyle name="RISKrtandbEdge 2 2 2 2 7 3" xfId="24905"/>
    <cellStyle name="RISKrtandbEdge 2 2 2 2 7 4" xfId="24906"/>
    <cellStyle name="RISKrtandbEdge 2 2 2 2 8" xfId="24907"/>
    <cellStyle name="RISKrtandbEdge 2 2 2 2 8 2" xfId="24908"/>
    <cellStyle name="RISKrtandbEdge 2 2 2 2 8 3" xfId="24909"/>
    <cellStyle name="RISKrtandbEdge 2 2 2 2 8 4" xfId="24910"/>
    <cellStyle name="RISKrtandbEdge 2 2 2 2 9" xfId="24911"/>
    <cellStyle name="RISKrtandbEdge 2 2 2 3" xfId="24912"/>
    <cellStyle name="RISKrtandbEdge 2 2 2 3 2" xfId="24913"/>
    <cellStyle name="RISKrtandbEdge 2 2 2 3 3" xfId="24914"/>
    <cellStyle name="RISKrtandbEdge 2 2 2 3 4" xfId="24915"/>
    <cellStyle name="RISKrtandbEdge 2 2 2 4" xfId="24916"/>
    <cellStyle name="RISKrtandbEdge 2 2 2 4 2" xfId="24917"/>
    <cellStyle name="RISKrtandbEdge 2 2 2 4 3" xfId="24918"/>
    <cellStyle name="RISKrtandbEdge 2 2 2 4 4" xfId="24919"/>
    <cellStyle name="RISKrtandbEdge 2 2 2 5" xfId="24920"/>
    <cellStyle name="RISKrtandbEdge 2 2 2 5 2" xfId="24921"/>
    <cellStyle name="RISKrtandbEdge 2 2 2 5 3" xfId="24922"/>
    <cellStyle name="RISKrtandbEdge 2 2 2 5 4" xfId="24923"/>
    <cellStyle name="RISKrtandbEdge 2 2 2 6" xfId="24924"/>
    <cellStyle name="RISKrtandbEdge 2 2 2 6 2" xfId="24925"/>
    <cellStyle name="RISKrtandbEdge 2 2 2 6 3" xfId="24926"/>
    <cellStyle name="RISKrtandbEdge 2 2 2 6 4" xfId="24927"/>
    <cellStyle name="RISKrtandbEdge 2 2 2 7" xfId="24928"/>
    <cellStyle name="RISKrtandbEdge 2 2 2 7 2" xfId="24929"/>
    <cellStyle name="RISKrtandbEdge 2 2 2 7 3" xfId="24930"/>
    <cellStyle name="RISKrtandbEdge 2 2 2 7 4" xfId="24931"/>
    <cellStyle name="RISKrtandbEdge 2 2 2 8" xfId="24932"/>
    <cellStyle name="RISKrtandbEdge 2 2 2 8 2" xfId="24933"/>
    <cellStyle name="RISKrtandbEdge 2 2 2 8 3" xfId="24934"/>
    <cellStyle name="RISKrtandbEdge 2 2 2 8 4" xfId="24935"/>
    <cellStyle name="RISKrtandbEdge 2 2 2 9" xfId="24936"/>
    <cellStyle name="RISKrtandbEdge 2 2 2 9 2" xfId="24937"/>
    <cellStyle name="RISKrtandbEdge 2 2 2 9 3" xfId="24938"/>
    <cellStyle name="RISKrtandbEdge 2 2 2 9 4" xfId="24939"/>
    <cellStyle name="RISKrtandbEdge 2 2 3" xfId="24940"/>
    <cellStyle name="RISKrtandbEdge 2 2 3 10" xfId="24941"/>
    <cellStyle name="RISKrtandbEdge 2 2 3 11" xfId="24942"/>
    <cellStyle name="RISKrtandbEdge 2 2 3 2" xfId="24943"/>
    <cellStyle name="RISKrtandbEdge 2 2 3 2 2" xfId="24944"/>
    <cellStyle name="RISKrtandbEdge 2 2 3 2 2 2" xfId="24945"/>
    <cellStyle name="RISKrtandbEdge 2 2 3 2 2 3" xfId="24946"/>
    <cellStyle name="RISKrtandbEdge 2 2 3 2 2 4" xfId="24947"/>
    <cellStyle name="RISKrtandbEdge 2 2 3 2 3" xfId="24948"/>
    <cellStyle name="RISKrtandbEdge 2 2 3 2 3 2" xfId="24949"/>
    <cellStyle name="RISKrtandbEdge 2 2 3 2 3 3" xfId="24950"/>
    <cellStyle name="RISKrtandbEdge 2 2 3 2 3 4" xfId="24951"/>
    <cellStyle name="RISKrtandbEdge 2 2 3 2 4" xfId="24952"/>
    <cellStyle name="RISKrtandbEdge 2 2 3 2 4 2" xfId="24953"/>
    <cellStyle name="RISKrtandbEdge 2 2 3 2 4 3" xfId="24954"/>
    <cellStyle name="RISKrtandbEdge 2 2 3 2 4 4" xfId="24955"/>
    <cellStyle name="RISKrtandbEdge 2 2 3 2 5" xfId="24956"/>
    <cellStyle name="RISKrtandbEdge 2 2 3 2 5 2" xfId="24957"/>
    <cellStyle name="RISKrtandbEdge 2 2 3 2 5 3" xfId="24958"/>
    <cellStyle name="RISKrtandbEdge 2 2 3 2 5 4" xfId="24959"/>
    <cellStyle name="RISKrtandbEdge 2 2 3 2 6" xfId="24960"/>
    <cellStyle name="RISKrtandbEdge 2 2 3 2 6 2" xfId="24961"/>
    <cellStyle name="RISKrtandbEdge 2 2 3 2 6 3" xfId="24962"/>
    <cellStyle name="RISKrtandbEdge 2 2 3 2 6 4" xfId="24963"/>
    <cellStyle name="RISKrtandbEdge 2 2 3 2 7" xfId="24964"/>
    <cellStyle name="RISKrtandbEdge 2 2 3 2 7 2" xfId="24965"/>
    <cellStyle name="RISKrtandbEdge 2 2 3 2 7 3" xfId="24966"/>
    <cellStyle name="RISKrtandbEdge 2 2 3 2 7 4" xfId="24967"/>
    <cellStyle name="RISKrtandbEdge 2 2 3 2 8" xfId="24968"/>
    <cellStyle name="RISKrtandbEdge 2 2 3 2 8 2" xfId="24969"/>
    <cellStyle name="RISKrtandbEdge 2 2 3 2 8 3" xfId="24970"/>
    <cellStyle name="RISKrtandbEdge 2 2 3 2 8 4" xfId="24971"/>
    <cellStyle name="RISKrtandbEdge 2 2 3 2 9" xfId="24972"/>
    <cellStyle name="RISKrtandbEdge 2 2 3 3" xfId="24973"/>
    <cellStyle name="RISKrtandbEdge 2 2 3 3 2" xfId="24974"/>
    <cellStyle name="RISKrtandbEdge 2 2 3 3 3" xfId="24975"/>
    <cellStyle name="RISKrtandbEdge 2 2 3 3 4" xfId="24976"/>
    <cellStyle name="RISKrtandbEdge 2 2 3 4" xfId="24977"/>
    <cellStyle name="RISKrtandbEdge 2 2 3 4 2" xfId="24978"/>
    <cellStyle name="RISKrtandbEdge 2 2 3 4 3" xfId="24979"/>
    <cellStyle name="RISKrtandbEdge 2 2 3 4 4" xfId="24980"/>
    <cellStyle name="RISKrtandbEdge 2 2 3 5" xfId="24981"/>
    <cellStyle name="RISKrtandbEdge 2 2 3 5 2" xfId="24982"/>
    <cellStyle name="RISKrtandbEdge 2 2 3 5 3" xfId="24983"/>
    <cellStyle name="RISKrtandbEdge 2 2 3 5 4" xfId="24984"/>
    <cellStyle name="RISKrtandbEdge 2 2 3 6" xfId="24985"/>
    <cellStyle name="RISKrtandbEdge 2 2 3 6 2" xfId="24986"/>
    <cellStyle name="RISKrtandbEdge 2 2 3 6 3" xfId="24987"/>
    <cellStyle name="RISKrtandbEdge 2 2 3 6 4" xfId="24988"/>
    <cellStyle name="RISKrtandbEdge 2 2 3 7" xfId="24989"/>
    <cellStyle name="RISKrtandbEdge 2 2 3 7 2" xfId="24990"/>
    <cellStyle name="RISKrtandbEdge 2 2 3 7 3" xfId="24991"/>
    <cellStyle name="RISKrtandbEdge 2 2 3 7 4" xfId="24992"/>
    <cellStyle name="RISKrtandbEdge 2 2 3 8" xfId="24993"/>
    <cellStyle name="RISKrtandbEdge 2 2 3 8 2" xfId="24994"/>
    <cellStyle name="RISKrtandbEdge 2 2 3 8 3" xfId="24995"/>
    <cellStyle name="RISKrtandbEdge 2 2 3 8 4" xfId="24996"/>
    <cellStyle name="RISKrtandbEdge 2 2 3 9" xfId="24997"/>
    <cellStyle name="RISKrtandbEdge 2 2 3 9 2" xfId="24998"/>
    <cellStyle name="RISKrtandbEdge 2 2 3 9 3" xfId="24999"/>
    <cellStyle name="RISKrtandbEdge 2 2 3 9 4" xfId="25000"/>
    <cellStyle name="RISKrtandbEdge 2 2 4" xfId="25001"/>
    <cellStyle name="RISKrtandbEdge 2 2 4 2" xfId="25002"/>
    <cellStyle name="RISKrtandbEdge 2 2 4 2 2" xfId="25003"/>
    <cellStyle name="RISKrtandbEdge 2 2 4 2 3" xfId="25004"/>
    <cellStyle name="RISKrtandbEdge 2 2 4 2 4" xfId="25005"/>
    <cellStyle name="RISKrtandbEdge 2 2 4 3" xfId="25006"/>
    <cellStyle name="RISKrtandbEdge 2 2 4 3 2" xfId="25007"/>
    <cellStyle name="RISKrtandbEdge 2 2 4 3 3" xfId="25008"/>
    <cellStyle name="RISKrtandbEdge 2 2 4 3 4" xfId="25009"/>
    <cellStyle name="RISKrtandbEdge 2 2 4 4" xfId="25010"/>
    <cellStyle name="RISKrtandbEdge 2 2 4 4 2" xfId="25011"/>
    <cellStyle name="RISKrtandbEdge 2 2 4 4 3" xfId="25012"/>
    <cellStyle name="RISKrtandbEdge 2 2 4 4 4" xfId="25013"/>
    <cellStyle name="RISKrtandbEdge 2 2 4 5" xfId="25014"/>
    <cellStyle name="RISKrtandbEdge 2 2 4 5 2" xfId="25015"/>
    <cellStyle name="RISKrtandbEdge 2 2 4 5 3" xfId="25016"/>
    <cellStyle name="RISKrtandbEdge 2 2 4 5 4" xfId="25017"/>
    <cellStyle name="RISKrtandbEdge 2 2 4 6" xfId="25018"/>
    <cellStyle name="RISKrtandbEdge 2 2 4 6 2" xfId="25019"/>
    <cellStyle name="RISKrtandbEdge 2 2 4 6 3" xfId="25020"/>
    <cellStyle name="RISKrtandbEdge 2 2 4 6 4" xfId="25021"/>
    <cellStyle name="RISKrtandbEdge 2 2 4 7" xfId="25022"/>
    <cellStyle name="RISKrtandbEdge 2 2 4 7 2" xfId="25023"/>
    <cellStyle name="RISKrtandbEdge 2 2 4 7 3" xfId="25024"/>
    <cellStyle name="RISKrtandbEdge 2 2 4 7 4" xfId="25025"/>
    <cellStyle name="RISKrtandbEdge 2 2 4 8" xfId="25026"/>
    <cellStyle name="RISKrtandbEdge 2 2 4 8 2" xfId="25027"/>
    <cellStyle name="RISKrtandbEdge 2 2 4 8 3" xfId="25028"/>
    <cellStyle name="RISKrtandbEdge 2 2 4 8 4" xfId="25029"/>
    <cellStyle name="RISKrtandbEdge 2 2 4 9" xfId="25030"/>
    <cellStyle name="RISKrtandbEdge 2 2 5" xfId="25031"/>
    <cellStyle name="RISKrtandbEdge 2 2 5 2" xfId="25032"/>
    <cellStyle name="RISKrtandbEdge 2 2 5 3" xfId="25033"/>
    <cellStyle name="RISKrtandbEdge 2 2 5 4" xfId="25034"/>
    <cellStyle name="RISKrtandbEdge 2 2 6" xfId="25035"/>
    <cellStyle name="RISKrtandbEdge 2 2 6 2" xfId="25036"/>
    <cellStyle name="RISKrtandbEdge 2 2 6 3" xfId="25037"/>
    <cellStyle name="RISKrtandbEdge 2 2 6 4" xfId="25038"/>
    <cellStyle name="RISKrtandbEdge 2 2 7" xfId="25039"/>
    <cellStyle name="RISKrtandbEdge 2 2 7 2" xfId="25040"/>
    <cellStyle name="RISKrtandbEdge 2 2 7 3" xfId="25041"/>
    <cellStyle name="RISKrtandbEdge 2 2 7 4" xfId="25042"/>
    <cellStyle name="RISKrtandbEdge 2 2 8" xfId="25043"/>
    <cellStyle name="RISKrtandbEdge 2 2 8 2" xfId="25044"/>
    <cellStyle name="RISKrtandbEdge 2 2 8 3" xfId="25045"/>
    <cellStyle name="RISKrtandbEdge 2 2 8 4" xfId="25046"/>
    <cellStyle name="RISKrtandbEdge 2 2 9" xfId="25047"/>
    <cellStyle name="RISKrtandbEdge 2 2 9 2" xfId="25048"/>
    <cellStyle name="RISKrtandbEdge 2 2 9 3" xfId="25049"/>
    <cellStyle name="RISKrtandbEdge 2 2 9 4" xfId="25050"/>
    <cellStyle name="RISKrtandbEdge 2 3" xfId="25051"/>
    <cellStyle name="RISKrtandbEdge 2 3 10" xfId="25052"/>
    <cellStyle name="RISKrtandbEdge 2 3 11" xfId="25053"/>
    <cellStyle name="RISKrtandbEdge 2 3 2" xfId="25054"/>
    <cellStyle name="RISKrtandbEdge 2 3 2 2" xfId="25055"/>
    <cellStyle name="RISKrtandbEdge 2 3 2 2 2" xfId="25056"/>
    <cellStyle name="RISKrtandbEdge 2 3 2 2 3" xfId="25057"/>
    <cellStyle name="RISKrtandbEdge 2 3 2 2 4" xfId="25058"/>
    <cellStyle name="RISKrtandbEdge 2 3 2 3" xfId="25059"/>
    <cellStyle name="RISKrtandbEdge 2 3 2 3 2" xfId="25060"/>
    <cellStyle name="RISKrtandbEdge 2 3 2 3 3" xfId="25061"/>
    <cellStyle name="RISKrtandbEdge 2 3 2 3 4" xfId="25062"/>
    <cellStyle name="RISKrtandbEdge 2 3 2 4" xfId="25063"/>
    <cellStyle name="RISKrtandbEdge 2 3 2 4 2" xfId="25064"/>
    <cellStyle name="RISKrtandbEdge 2 3 2 4 3" xfId="25065"/>
    <cellStyle name="RISKrtandbEdge 2 3 2 4 4" xfId="25066"/>
    <cellStyle name="RISKrtandbEdge 2 3 2 5" xfId="25067"/>
    <cellStyle name="RISKrtandbEdge 2 3 2 5 2" xfId="25068"/>
    <cellStyle name="RISKrtandbEdge 2 3 2 5 3" xfId="25069"/>
    <cellStyle name="RISKrtandbEdge 2 3 2 5 4" xfId="25070"/>
    <cellStyle name="RISKrtandbEdge 2 3 2 6" xfId="25071"/>
    <cellStyle name="RISKrtandbEdge 2 3 2 6 2" xfId="25072"/>
    <cellStyle name="RISKrtandbEdge 2 3 2 6 3" xfId="25073"/>
    <cellStyle name="RISKrtandbEdge 2 3 2 6 4" xfId="25074"/>
    <cellStyle name="RISKrtandbEdge 2 3 2 7" xfId="25075"/>
    <cellStyle name="RISKrtandbEdge 2 3 2 7 2" xfId="25076"/>
    <cellStyle name="RISKrtandbEdge 2 3 2 7 3" xfId="25077"/>
    <cellStyle name="RISKrtandbEdge 2 3 2 7 4" xfId="25078"/>
    <cellStyle name="RISKrtandbEdge 2 3 2 8" xfId="25079"/>
    <cellStyle name="RISKrtandbEdge 2 3 2 8 2" xfId="25080"/>
    <cellStyle name="RISKrtandbEdge 2 3 2 8 3" xfId="25081"/>
    <cellStyle name="RISKrtandbEdge 2 3 2 8 4" xfId="25082"/>
    <cellStyle name="RISKrtandbEdge 2 3 2 9" xfId="25083"/>
    <cellStyle name="RISKrtandbEdge 2 3 3" xfId="25084"/>
    <cellStyle name="RISKrtandbEdge 2 3 3 2" xfId="25085"/>
    <cellStyle name="RISKrtandbEdge 2 3 3 3" xfId="25086"/>
    <cellStyle name="RISKrtandbEdge 2 3 3 4" xfId="25087"/>
    <cellStyle name="RISKrtandbEdge 2 3 4" xfId="25088"/>
    <cellStyle name="RISKrtandbEdge 2 3 4 2" xfId="25089"/>
    <cellStyle name="RISKrtandbEdge 2 3 4 3" xfId="25090"/>
    <cellStyle name="RISKrtandbEdge 2 3 4 4" xfId="25091"/>
    <cellStyle name="RISKrtandbEdge 2 3 5" xfId="25092"/>
    <cellStyle name="RISKrtandbEdge 2 3 5 2" xfId="25093"/>
    <cellStyle name="RISKrtandbEdge 2 3 5 3" xfId="25094"/>
    <cellStyle name="RISKrtandbEdge 2 3 5 4" xfId="25095"/>
    <cellStyle name="RISKrtandbEdge 2 3 6" xfId="25096"/>
    <cellStyle name="RISKrtandbEdge 2 3 6 2" xfId="25097"/>
    <cellStyle name="RISKrtandbEdge 2 3 6 3" xfId="25098"/>
    <cellStyle name="RISKrtandbEdge 2 3 6 4" xfId="25099"/>
    <cellStyle name="RISKrtandbEdge 2 3 7" xfId="25100"/>
    <cellStyle name="RISKrtandbEdge 2 3 7 2" xfId="25101"/>
    <cellStyle name="RISKrtandbEdge 2 3 7 3" xfId="25102"/>
    <cellStyle name="RISKrtandbEdge 2 3 7 4" xfId="25103"/>
    <cellStyle name="RISKrtandbEdge 2 3 8" xfId="25104"/>
    <cellStyle name="RISKrtandbEdge 2 3 8 2" xfId="25105"/>
    <cellStyle name="RISKrtandbEdge 2 3 8 3" xfId="25106"/>
    <cellStyle name="RISKrtandbEdge 2 3 8 4" xfId="25107"/>
    <cellStyle name="RISKrtandbEdge 2 3 9" xfId="25108"/>
    <cellStyle name="RISKrtandbEdge 2 3 9 2" xfId="25109"/>
    <cellStyle name="RISKrtandbEdge 2 3 9 3" xfId="25110"/>
    <cellStyle name="RISKrtandbEdge 2 3 9 4" xfId="25111"/>
    <cellStyle name="RISKrtandbEdge 2 4" xfId="25112"/>
    <cellStyle name="RISKrtandbEdge 2 4 10" xfId="25113"/>
    <cellStyle name="RISKrtandbEdge 2 4 11" xfId="25114"/>
    <cellStyle name="RISKrtandbEdge 2 4 2" xfId="25115"/>
    <cellStyle name="RISKrtandbEdge 2 4 2 2" xfId="25116"/>
    <cellStyle name="RISKrtandbEdge 2 4 2 2 2" xfId="25117"/>
    <cellStyle name="RISKrtandbEdge 2 4 2 2 3" xfId="25118"/>
    <cellStyle name="RISKrtandbEdge 2 4 2 2 4" xfId="25119"/>
    <cellStyle name="RISKrtandbEdge 2 4 2 3" xfId="25120"/>
    <cellStyle name="RISKrtandbEdge 2 4 2 3 2" xfId="25121"/>
    <cellStyle name="RISKrtandbEdge 2 4 2 3 3" xfId="25122"/>
    <cellStyle name="RISKrtandbEdge 2 4 2 3 4" xfId="25123"/>
    <cellStyle name="RISKrtandbEdge 2 4 2 4" xfId="25124"/>
    <cellStyle name="RISKrtandbEdge 2 4 2 4 2" xfId="25125"/>
    <cellStyle name="RISKrtandbEdge 2 4 2 4 3" xfId="25126"/>
    <cellStyle name="RISKrtandbEdge 2 4 2 4 4" xfId="25127"/>
    <cellStyle name="RISKrtandbEdge 2 4 2 5" xfId="25128"/>
    <cellStyle name="RISKrtandbEdge 2 4 2 5 2" xfId="25129"/>
    <cellStyle name="RISKrtandbEdge 2 4 2 5 3" xfId="25130"/>
    <cellStyle name="RISKrtandbEdge 2 4 2 5 4" xfId="25131"/>
    <cellStyle name="RISKrtandbEdge 2 4 2 6" xfId="25132"/>
    <cellStyle name="RISKrtandbEdge 2 4 2 6 2" xfId="25133"/>
    <cellStyle name="RISKrtandbEdge 2 4 2 6 3" xfId="25134"/>
    <cellStyle name="RISKrtandbEdge 2 4 2 6 4" xfId="25135"/>
    <cellStyle name="RISKrtandbEdge 2 4 2 7" xfId="25136"/>
    <cellStyle name="RISKrtandbEdge 2 4 2 7 2" xfId="25137"/>
    <cellStyle name="RISKrtandbEdge 2 4 2 7 3" xfId="25138"/>
    <cellStyle name="RISKrtandbEdge 2 4 2 7 4" xfId="25139"/>
    <cellStyle name="RISKrtandbEdge 2 4 2 8" xfId="25140"/>
    <cellStyle name="RISKrtandbEdge 2 4 2 8 2" xfId="25141"/>
    <cellStyle name="RISKrtandbEdge 2 4 2 8 3" xfId="25142"/>
    <cellStyle name="RISKrtandbEdge 2 4 2 8 4" xfId="25143"/>
    <cellStyle name="RISKrtandbEdge 2 4 2 9" xfId="25144"/>
    <cellStyle name="RISKrtandbEdge 2 4 3" xfId="25145"/>
    <cellStyle name="RISKrtandbEdge 2 4 3 2" xfId="25146"/>
    <cellStyle name="RISKrtandbEdge 2 4 3 3" xfId="25147"/>
    <cellStyle name="RISKrtandbEdge 2 4 3 4" xfId="25148"/>
    <cellStyle name="RISKrtandbEdge 2 4 4" xfId="25149"/>
    <cellStyle name="RISKrtandbEdge 2 4 4 2" xfId="25150"/>
    <cellStyle name="RISKrtandbEdge 2 4 4 3" xfId="25151"/>
    <cellStyle name="RISKrtandbEdge 2 4 4 4" xfId="25152"/>
    <cellStyle name="RISKrtandbEdge 2 4 5" xfId="25153"/>
    <cellStyle name="RISKrtandbEdge 2 4 5 2" xfId="25154"/>
    <cellStyle name="RISKrtandbEdge 2 4 5 3" xfId="25155"/>
    <cellStyle name="RISKrtandbEdge 2 4 5 4" xfId="25156"/>
    <cellStyle name="RISKrtandbEdge 2 4 6" xfId="25157"/>
    <cellStyle name="RISKrtandbEdge 2 4 6 2" xfId="25158"/>
    <cellStyle name="RISKrtandbEdge 2 4 6 3" xfId="25159"/>
    <cellStyle name="RISKrtandbEdge 2 4 6 4" xfId="25160"/>
    <cellStyle name="RISKrtandbEdge 2 4 7" xfId="25161"/>
    <cellStyle name="RISKrtandbEdge 2 4 7 2" xfId="25162"/>
    <cellStyle name="RISKrtandbEdge 2 4 7 3" xfId="25163"/>
    <cellStyle name="RISKrtandbEdge 2 4 7 4" xfId="25164"/>
    <cellStyle name="RISKrtandbEdge 2 4 8" xfId="25165"/>
    <cellStyle name="RISKrtandbEdge 2 4 8 2" xfId="25166"/>
    <cellStyle name="RISKrtandbEdge 2 4 8 3" xfId="25167"/>
    <cellStyle name="RISKrtandbEdge 2 4 8 4" xfId="25168"/>
    <cellStyle name="RISKrtandbEdge 2 4 9" xfId="25169"/>
    <cellStyle name="RISKrtandbEdge 2 4 9 2" xfId="25170"/>
    <cellStyle name="RISKrtandbEdge 2 4 9 3" xfId="25171"/>
    <cellStyle name="RISKrtandbEdge 2 4 9 4" xfId="25172"/>
    <cellStyle name="RISKrtandbEdge 2 5" xfId="25173"/>
    <cellStyle name="RISKrtandbEdge 2 5 2" xfId="25174"/>
    <cellStyle name="RISKrtandbEdge 2 5 2 2" xfId="25175"/>
    <cellStyle name="RISKrtandbEdge 2 5 2 3" xfId="25176"/>
    <cellStyle name="RISKrtandbEdge 2 5 2 4" xfId="25177"/>
    <cellStyle name="RISKrtandbEdge 2 5 3" xfId="25178"/>
    <cellStyle name="RISKrtandbEdge 2 5 3 2" xfId="25179"/>
    <cellStyle name="RISKrtandbEdge 2 5 3 3" xfId="25180"/>
    <cellStyle name="RISKrtandbEdge 2 5 3 4" xfId="25181"/>
    <cellStyle name="RISKrtandbEdge 2 5 4" xfId="25182"/>
    <cellStyle name="RISKrtandbEdge 2 5 4 2" xfId="25183"/>
    <cellStyle name="RISKrtandbEdge 2 5 4 3" xfId="25184"/>
    <cellStyle name="RISKrtandbEdge 2 5 4 4" xfId="25185"/>
    <cellStyle name="RISKrtandbEdge 2 5 5" xfId="25186"/>
    <cellStyle name="RISKrtandbEdge 2 5 5 2" xfId="25187"/>
    <cellStyle name="RISKrtandbEdge 2 5 5 3" xfId="25188"/>
    <cellStyle name="RISKrtandbEdge 2 5 5 4" xfId="25189"/>
    <cellStyle name="RISKrtandbEdge 2 5 6" xfId="25190"/>
    <cellStyle name="RISKrtandbEdge 2 5 6 2" xfId="25191"/>
    <cellStyle name="RISKrtandbEdge 2 5 6 3" xfId="25192"/>
    <cellStyle name="RISKrtandbEdge 2 5 6 4" xfId="25193"/>
    <cellStyle name="RISKrtandbEdge 2 5 7" xfId="25194"/>
    <cellStyle name="RISKrtandbEdge 2 5 7 2" xfId="25195"/>
    <cellStyle name="RISKrtandbEdge 2 5 7 3" xfId="25196"/>
    <cellStyle name="RISKrtandbEdge 2 5 7 4" xfId="25197"/>
    <cellStyle name="RISKrtandbEdge 2 5 8" xfId="25198"/>
    <cellStyle name="RISKrtandbEdge 2 5 8 2" xfId="25199"/>
    <cellStyle name="RISKrtandbEdge 2 5 8 3" xfId="25200"/>
    <cellStyle name="RISKrtandbEdge 2 5 8 4" xfId="25201"/>
    <cellStyle name="RISKrtandbEdge 2 5 9" xfId="25202"/>
    <cellStyle name="RISKrtandbEdge 2 6" xfId="25203"/>
    <cellStyle name="RISKrtandbEdge 2 6 2" xfId="25204"/>
    <cellStyle name="RISKrtandbEdge 2 6 3" xfId="25205"/>
    <cellStyle name="RISKrtandbEdge 2 6 4" xfId="25206"/>
    <cellStyle name="RISKrtandbEdge 2 7" xfId="25207"/>
    <cellStyle name="RISKrtandbEdge 2 7 2" xfId="25208"/>
    <cellStyle name="RISKrtandbEdge 2 7 3" xfId="25209"/>
    <cellStyle name="RISKrtandbEdge 2 7 4" xfId="25210"/>
    <cellStyle name="RISKrtandbEdge 2 8" xfId="25211"/>
    <cellStyle name="RISKrtandbEdge 2 8 2" xfId="25212"/>
    <cellStyle name="RISKrtandbEdge 2 8 3" xfId="25213"/>
    <cellStyle name="RISKrtandbEdge 2 8 4" xfId="25214"/>
    <cellStyle name="RISKrtandbEdge 2 9" xfId="25215"/>
    <cellStyle name="RISKrtandbEdge 2 9 2" xfId="25216"/>
    <cellStyle name="RISKrtandbEdge 2 9 3" xfId="25217"/>
    <cellStyle name="RISKrtandbEdge 2 9 4" xfId="25218"/>
    <cellStyle name="RISKrtandbEdge 20" xfId="25219"/>
    <cellStyle name="RISKrtandbEdge 3" xfId="25220"/>
    <cellStyle name="RISKrtandbEdge 3 10" xfId="25221"/>
    <cellStyle name="RISKrtandbEdge 3 10 2" xfId="25222"/>
    <cellStyle name="RISKrtandbEdge 3 10 3" xfId="25223"/>
    <cellStyle name="RISKrtandbEdge 3 10 4" xfId="25224"/>
    <cellStyle name="RISKrtandbEdge 3 11" xfId="25225"/>
    <cellStyle name="RISKrtandbEdge 3 11 2" xfId="25226"/>
    <cellStyle name="RISKrtandbEdge 3 11 3" xfId="25227"/>
    <cellStyle name="RISKrtandbEdge 3 11 4" xfId="25228"/>
    <cellStyle name="RISKrtandbEdge 3 12" xfId="25229"/>
    <cellStyle name="RISKrtandbEdge 3 13" xfId="25230"/>
    <cellStyle name="RISKrtandbEdge 3 2" xfId="25231"/>
    <cellStyle name="RISKrtandbEdge 3 2 10" xfId="25232"/>
    <cellStyle name="RISKrtandbEdge 3 2 11" xfId="25233"/>
    <cellStyle name="RISKrtandbEdge 3 2 2" xfId="25234"/>
    <cellStyle name="RISKrtandbEdge 3 2 2 2" xfId="25235"/>
    <cellStyle name="RISKrtandbEdge 3 2 2 2 2" xfId="25236"/>
    <cellStyle name="RISKrtandbEdge 3 2 2 2 3" xfId="25237"/>
    <cellStyle name="RISKrtandbEdge 3 2 2 2 4" xfId="25238"/>
    <cellStyle name="RISKrtandbEdge 3 2 2 3" xfId="25239"/>
    <cellStyle name="RISKrtandbEdge 3 2 2 3 2" xfId="25240"/>
    <cellStyle name="RISKrtandbEdge 3 2 2 3 3" xfId="25241"/>
    <cellStyle name="RISKrtandbEdge 3 2 2 3 4" xfId="25242"/>
    <cellStyle name="RISKrtandbEdge 3 2 2 4" xfId="25243"/>
    <cellStyle name="RISKrtandbEdge 3 2 2 4 2" xfId="25244"/>
    <cellStyle name="RISKrtandbEdge 3 2 2 4 3" xfId="25245"/>
    <cellStyle name="RISKrtandbEdge 3 2 2 4 4" xfId="25246"/>
    <cellStyle name="RISKrtandbEdge 3 2 2 5" xfId="25247"/>
    <cellStyle name="RISKrtandbEdge 3 2 2 5 2" xfId="25248"/>
    <cellStyle name="RISKrtandbEdge 3 2 2 5 3" xfId="25249"/>
    <cellStyle name="RISKrtandbEdge 3 2 2 5 4" xfId="25250"/>
    <cellStyle name="RISKrtandbEdge 3 2 2 6" xfId="25251"/>
    <cellStyle name="RISKrtandbEdge 3 2 2 6 2" xfId="25252"/>
    <cellStyle name="RISKrtandbEdge 3 2 2 6 3" xfId="25253"/>
    <cellStyle name="RISKrtandbEdge 3 2 2 6 4" xfId="25254"/>
    <cellStyle name="RISKrtandbEdge 3 2 2 7" xfId="25255"/>
    <cellStyle name="RISKrtandbEdge 3 2 2 7 2" xfId="25256"/>
    <cellStyle name="RISKrtandbEdge 3 2 2 7 3" xfId="25257"/>
    <cellStyle name="RISKrtandbEdge 3 2 2 7 4" xfId="25258"/>
    <cellStyle name="RISKrtandbEdge 3 2 2 8" xfId="25259"/>
    <cellStyle name="RISKrtandbEdge 3 2 2 8 2" xfId="25260"/>
    <cellStyle name="RISKrtandbEdge 3 2 2 8 3" xfId="25261"/>
    <cellStyle name="RISKrtandbEdge 3 2 2 8 4" xfId="25262"/>
    <cellStyle name="RISKrtandbEdge 3 2 2 9" xfId="25263"/>
    <cellStyle name="RISKrtandbEdge 3 2 3" xfId="25264"/>
    <cellStyle name="RISKrtandbEdge 3 2 3 2" xfId="25265"/>
    <cellStyle name="RISKrtandbEdge 3 2 3 3" xfId="25266"/>
    <cellStyle name="RISKrtandbEdge 3 2 3 4" xfId="25267"/>
    <cellStyle name="RISKrtandbEdge 3 2 4" xfId="25268"/>
    <cellStyle name="RISKrtandbEdge 3 2 4 2" xfId="25269"/>
    <cellStyle name="RISKrtandbEdge 3 2 4 3" xfId="25270"/>
    <cellStyle name="RISKrtandbEdge 3 2 4 4" xfId="25271"/>
    <cellStyle name="RISKrtandbEdge 3 2 5" xfId="25272"/>
    <cellStyle name="RISKrtandbEdge 3 2 5 2" xfId="25273"/>
    <cellStyle name="RISKrtandbEdge 3 2 5 3" xfId="25274"/>
    <cellStyle name="RISKrtandbEdge 3 2 5 4" xfId="25275"/>
    <cellStyle name="RISKrtandbEdge 3 2 6" xfId="25276"/>
    <cellStyle name="RISKrtandbEdge 3 2 6 2" xfId="25277"/>
    <cellStyle name="RISKrtandbEdge 3 2 6 3" xfId="25278"/>
    <cellStyle name="RISKrtandbEdge 3 2 6 4" xfId="25279"/>
    <cellStyle name="RISKrtandbEdge 3 2 7" xfId="25280"/>
    <cellStyle name="RISKrtandbEdge 3 2 7 2" xfId="25281"/>
    <cellStyle name="RISKrtandbEdge 3 2 7 3" xfId="25282"/>
    <cellStyle name="RISKrtandbEdge 3 2 7 4" xfId="25283"/>
    <cellStyle name="RISKrtandbEdge 3 2 8" xfId="25284"/>
    <cellStyle name="RISKrtandbEdge 3 2 8 2" xfId="25285"/>
    <cellStyle name="RISKrtandbEdge 3 2 8 3" xfId="25286"/>
    <cellStyle name="RISKrtandbEdge 3 2 8 4" xfId="25287"/>
    <cellStyle name="RISKrtandbEdge 3 2 9" xfId="25288"/>
    <cellStyle name="RISKrtandbEdge 3 2 9 2" xfId="25289"/>
    <cellStyle name="RISKrtandbEdge 3 2 9 3" xfId="25290"/>
    <cellStyle name="RISKrtandbEdge 3 2 9 4" xfId="25291"/>
    <cellStyle name="RISKrtandbEdge 3 3" xfId="25292"/>
    <cellStyle name="RISKrtandbEdge 3 3 10" xfId="25293"/>
    <cellStyle name="RISKrtandbEdge 3 3 11" xfId="25294"/>
    <cellStyle name="RISKrtandbEdge 3 3 2" xfId="25295"/>
    <cellStyle name="RISKrtandbEdge 3 3 2 2" xfId="25296"/>
    <cellStyle name="RISKrtandbEdge 3 3 2 2 2" xfId="25297"/>
    <cellStyle name="RISKrtandbEdge 3 3 2 2 3" xfId="25298"/>
    <cellStyle name="RISKrtandbEdge 3 3 2 2 4" xfId="25299"/>
    <cellStyle name="RISKrtandbEdge 3 3 2 3" xfId="25300"/>
    <cellStyle name="RISKrtandbEdge 3 3 2 3 2" xfId="25301"/>
    <cellStyle name="RISKrtandbEdge 3 3 2 3 3" xfId="25302"/>
    <cellStyle name="RISKrtandbEdge 3 3 2 3 4" xfId="25303"/>
    <cellStyle name="RISKrtandbEdge 3 3 2 4" xfId="25304"/>
    <cellStyle name="RISKrtandbEdge 3 3 2 4 2" xfId="25305"/>
    <cellStyle name="RISKrtandbEdge 3 3 2 4 3" xfId="25306"/>
    <cellStyle name="RISKrtandbEdge 3 3 2 4 4" xfId="25307"/>
    <cellStyle name="RISKrtandbEdge 3 3 2 5" xfId="25308"/>
    <cellStyle name="RISKrtandbEdge 3 3 2 5 2" xfId="25309"/>
    <cellStyle name="RISKrtandbEdge 3 3 2 5 3" xfId="25310"/>
    <cellStyle name="RISKrtandbEdge 3 3 2 5 4" xfId="25311"/>
    <cellStyle name="RISKrtandbEdge 3 3 2 6" xfId="25312"/>
    <cellStyle name="RISKrtandbEdge 3 3 2 6 2" xfId="25313"/>
    <cellStyle name="RISKrtandbEdge 3 3 2 6 3" xfId="25314"/>
    <cellStyle name="RISKrtandbEdge 3 3 2 6 4" xfId="25315"/>
    <cellStyle name="RISKrtandbEdge 3 3 2 7" xfId="25316"/>
    <cellStyle name="RISKrtandbEdge 3 3 2 7 2" xfId="25317"/>
    <cellStyle name="RISKrtandbEdge 3 3 2 7 3" xfId="25318"/>
    <cellStyle name="RISKrtandbEdge 3 3 2 7 4" xfId="25319"/>
    <cellStyle name="RISKrtandbEdge 3 3 2 8" xfId="25320"/>
    <cellStyle name="RISKrtandbEdge 3 3 2 8 2" xfId="25321"/>
    <cellStyle name="RISKrtandbEdge 3 3 2 8 3" xfId="25322"/>
    <cellStyle name="RISKrtandbEdge 3 3 2 8 4" xfId="25323"/>
    <cellStyle name="RISKrtandbEdge 3 3 2 9" xfId="25324"/>
    <cellStyle name="RISKrtandbEdge 3 3 3" xfId="25325"/>
    <cellStyle name="RISKrtandbEdge 3 3 3 2" xfId="25326"/>
    <cellStyle name="RISKrtandbEdge 3 3 3 3" xfId="25327"/>
    <cellStyle name="RISKrtandbEdge 3 3 3 4" xfId="25328"/>
    <cellStyle name="RISKrtandbEdge 3 3 4" xfId="25329"/>
    <cellStyle name="RISKrtandbEdge 3 3 4 2" xfId="25330"/>
    <cellStyle name="RISKrtandbEdge 3 3 4 3" xfId="25331"/>
    <cellStyle name="RISKrtandbEdge 3 3 4 4" xfId="25332"/>
    <cellStyle name="RISKrtandbEdge 3 3 5" xfId="25333"/>
    <cellStyle name="RISKrtandbEdge 3 3 5 2" xfId="25334"/>
    <cellStyle name="RISKrtandbEdge 3 3 5 3" xfId="25335"/>
    <cellStyle name="RISKrtandbEdge 3 3 5 4" xfId="25336"/>
    <cellStyle name="RISKrtandbEdge 3 3 6" xfId="25337"/>
    <cellStyle name="RISKrtandbEdge 3 3 6 2" xfId="25338"/>
    <cellStyle name="RISKrtandbEdge 3 3 6 3" xfId="25339"/>
    <cellStyle name="RISKrtandbEdge 3 3 6 4" xfId="25340"/>
    <cellStyle name="RISKrtandbEdge 3 3 7" xfId="25341"/>
    <cellStyle name="RISKrtandbEdge 3 3 7 2" xfId="25342"/>
    <cellStyle name="RISKrtandbEdge 3 3 7 3" xfId="25343"/>
    <cellStyle name="RISKrtandbEdge 3 3 7 4" xfId="25344"/>
    <cellStyle name="RISKrtandbEdge 3 3 8" xfId="25345"/>
    <cellStyle name="RISKrtandbEdge 3 3 8 2" xfId="25346"/>
    <cellStyle name="RISKrtandbEdge 3 3 8 3" xfId="25347"/>
    <cellStyle name="RISKrtandbEdge 3 3 8 4" xfId="25348"/>
    <cellStyle name="RISKrtandbEdge 3 3 9" xfId="25349"/>
    <cellStyle name="RISKrtandbEdge 3 3 9 2" xfId="25350"/>
    <cellStyle name="RISKrtandbEdge 3 3 9 3" xfId="25351"/>
    <cellStyle name="RISKrtandbEdge 3 3 9 4" xfId="25352"/>
    <cellStyle name="RISKrtandbEdge 3 4" xfId="25353"/>
    <cellStyle name="RISKrtandbEdge 3 4 2" xfId="25354"/>
    <cellStyle name="RISKrtandbEdge 3 4 2 2" xfId="25355"/>
    <cellStyle name="RISKrtandbEdge 3 4 2 3" xfId="25356"/>
    <cellStyle name="RISKrtandbEdge 3 4 2 4" xfId="25357"/>
    <cellStyle name="RISKrtandbEdge 3 4 3" xfId="25358"/>
    <cellStyle name="RISKrtandbEdge 3 4 3 2" xfId="25359"/>
    <cellStyle name="RISKrtandbEdge 3 4 3 3" xfId="25360"/>
    <cellStyle name="RISKrtandbEdge 3 4 3 4" xfId="25361"/>
    <cellStyle name="RISKrtandbEdge 3 4 4" xfId="25362"/>
    <cellStyle name="RISKrtandbEdge 3 4 4 2" xfId="25363"/>
    <cellStyle name="RISKrtandbEdge 3 4 4 3" xfId="25364"/>
    <cellStyle name="RISKrtandbEdge 3 4 4 4" xfId="25365"/>
    <cellStyle name="RISKrtandbEdge 3 4 5" xfId="25366"/>
    <cellStyle name="RISKrtandbEdge 3 4 5 2" xfId="25367"/>
    <cellStyle name="RISKrtandbEdge 3 4 5 3" xfId="25368"/>
    <cellStyle name="RISKrtandbEdge 3 4 5 4" xfId="25369"/>
    <cellStyle name="RISKrtandbEdge 3 4 6" xfId="25370"/>
    <cellStyle name="RISKrtandbEdge 3 4 6 2" xfId="25371"/>
    <cellStyle name="RISKrtandbEdge 3 4 6 3" xfId="25372"/>
    <cellStyle name="RISKrtandbEdge 3 4 6 4" xfId="25373"/>
    <cellStyle name="RISKrtandbEdge 3 4 7" xfId="25374"/>
    <cellStyle name="RISKrtandbEdge 3 4 7 2" xfId="25375"/>
    <cellStyle name="RISKrtandbEdge 3 4 7 3" xfId="25376"/>
    <cellStyle name="RISKrtandbEdge 3 4 7 4" xfId="25377"/>
    <cellStyle name="RISKrtandbEdge 3 4 8" xfId="25378"/>
    <cellStyle name="RISKrtandbEdge 3 4 8 2" xfId="25379"/>
    <cellStyle name="RISKrtandbEdge 3 4 8 3" xfId="25380"/>
    <cellStyle name="RISKrtandbEdge 3 4 8 4" xfId="25381"/>
    <cellStyle name="RISKrtandbEdge 3 4 9" xfId="25382"/>
    <cellStyle name="RISKrtandbEdge 3 5" xfId="25383"/>
    <cellStyle name="RISKrtandbEdge 3 5 2" xfId="25384"/>
    <cellStyle name="RISKrtandbEdge 3 5 3" xfId="25385"/>
    <cellStyle name="RISKrtandbEdge 3 5 4" xfId="25386"/>
    <cellStyle name="RISKrtandbEdge 3 6" xfId="25387"/>
    <cellStyle name="RISKrtandbEdge 3 6 2" xfId="25388"/>
    <cellStyle name="RISKrtandbEdge 3 6 3" xfId="25389"/>
    <cellStyle name="RISKrtandbEdge 3 6 4" xfId="25390"/>
    <cellStyle name="RISKrtandbEdge 3 7" xfId="25391"/>
    <cellStyle name="RISKrtandbEdge 3 7 2" xfId="25392"/>
    <cellStyle name="RISKrtandbEdge 3 7 3" xfId="25393"/>
    <cellStyle name="RISKrtandbEdge 3 7 4" xfId="25394"/>
    <cellStyle name="RISKrtandbEdge 3 8" xfId="25395"/>
    <cellStyle name="RISKrtandbEdge 3 8 2" xfId="25396"/>
    <cellStyle name="RISKrtandbEdge 3 8 3" xfId="25397"/>
    <cellStyle name="RISKrtandbEdge 3 8 4" xfId="25398"/>
    <cellStyle name="RISKrtandbEdge 3 9" xfId="25399"/>
    <cellStyle name="RISKrtandbEdge 3 9 2" xfId="25400"/>
    <cellStyle name="RISKrtandbEdge 3 9 3" xfId="25401"/>
    <cellStyle name="RISKrtandbEdge 3 9 4" xfId="25402"/>
    <cellStyle name="RISKrtandbEdge 4" xfId="25403"/>
    <cellStyle name="RISKrtandbEdge 4 10" xfId="25404"/>
    <cellStyle name="RISKrtandbEdge 4 10 2" xfId="25405"/>
    <cellStyle name="RISKrtandbEdge 4 10 3" xfId="25406"/>
    <cellStyle name="RISKrtandbEdge 4 10 4" xfId="25407"/>
    <cellStyle name="RISKrtandbEdge 4 11" xfId="25408"/>
    <cellStyle name="RISKrtandbEdge 4 11 2" xfId="25409"/>
    <cellStyle name="RISKrtandbEdge 4 11 3" xfId="25410"/>
    <cellStyle name="RISKrtandbEdge 4 11 4" xfId="25411"/>
    <cellStyle name="RISKrtandbEdge 4 12" xfId="25412"/>
    <cellStyle name="RISKrtandbEdge 4 13" xfId="25413"/>
    <cellStyle name="RISKrtandbEdge 4 2" xfId="25414"/>
    <cellStyle name="RISKrtandbEdge 4 2 10" xfId="25415"/>
    <cellStyle name="RISKrtandbEdge 4 2 11" xfId="25416"/>
    <cellStyle name="RISKrtandbEdge 4 2 2" xfId="25417"/>
    <cellStyle name="RISKrtandbEdge 4 2 2 2" xfId="25418"/>
    <cellStyle name="RISKrtandbEdge 4 2 2 2 2" xfId="25419"/>
    <cellStyle name="RISKrtandbEdge 4 2 2 2 3" xfId="25420"/>
    <cellStyle name="RISKrtandbEdge 4 2 2 2 4" xfId="25421"/>
    <cellStyle name="RISKrtandbEdge 4 2 2 3" xfId="25422"/>
    <cellStyle name="RISKrtandbEdge 4 2 2 3 2" xfId="25423"/>
    <cellStyle name="RISKrtandbEdge 4 2 2 3 3" xfId="25424"/>
    <cellStyle name="RISKrtandbEdge 4 2 2 3 4" xfId="25425"/>
    <cellStyle name="RISKrtandbEdge 4 2 2 4" xfId="25426"/>
    <cellStyle name="RISKrtandbEdge 4 2 2 4 2" xfId="25427"/>
    <cellStyle name="RISKrtandbEdge 4 2 2 4 3" xfId="25428"/>
    <cellStyle name="RISKrtandbEdge 4 2 2 4 4" xfId="25429"/>
    <cellStyle name="RISKrtandbEdge 4 2 2 5" xfId="25430"/>
    <cellStyle name="RISKrtandbEdge 4 2 2 5 2" xfId="25431"/>
    <cellStyle name="RISKrtandbEdge 4 2 2 5 3" xfId="25432"/>
    <cellStyle name="RISKrtandbEdge 4 2 2 5 4" xfId="25433"/>
    <cellStyle name="RISKrtandbEdge 4 2 2 6" xfId="25434"/>
    <cellStyle name="RISKrtandbEdge 4 2 2 6 2" xfId="25435"/>
    <cellStyle name="RISKrtandbEdge 4 2 2 6 3" xfId="25436"/>
    <cellStyle name="RISKrtandbEdge 4 2 2 6 4" xfId="25437"/>
    <cellStyle name="RISKrtandbEdge 4 2 2 7" xfId="25438"/>
    <cellStyle name="RISKrtandbEdge 4 2 2 7 2" xfId="25439"/>
    <cellStyle name="RISKrtandbEdge 4 2 2 7 3" xfId="25440"/>
    <cellStyle name="RISKrtandbEdge 4 2 2 7 4" xfId="25441"/>
    <cellStyle name="RISKrtandbEdge 4 2 2 8" xfId="25442"/>
    <cellStyle name="RISKrtandbEdge 4 2 2 8 2" xfId="25443"/>
    <cellStyle name="RISKrtandbEdge 4 2 2 8 3" xfId="25444"/>
    <cellStyle name="RISKrtandbEdge 4 2 2 8 4" xfId="25445"/>
    <cellStyle name="RISKrtandbEdge 4 2 2 9" xfId="25446"/>
    <cellStyle name="RISKrtandbEdge 4 2 3" xfId="25447"/>
    <cellStyle name="RISKrtandbEdge 4 2 3 2" xfId="25448"/>
    <cellStyle name="RISKrtandbEdge 4 2 3 3" xfId="25449"/>
    <cellStyle name="RISKrtandbEdge 4 2 3 4" xfId="25450"/>
    <cellStyle name="RISKrtandbEdge 4 2 4" xfId="25451"/>
    <cellStyle name="RISKrtandbEdge 4 2 4 2" xfId="25452"/>
    <cellStyle name="RISKrtandbEdge 4 2 4 3" xfId="25453"/>
    <cellStyle name="RISKrtandbEdge 4 2 4 4" xfId="25454"/>
    <cellStyle name="RISKrtandbEdge 4 2 5" xfId="25455"/>
    <cellStyle name="RISKrtandbEdge 4 2 5 2" xfId="25456"/>
    <cellStyle name="RISKrtandbEdge 4 2 5 3" xfId="25457"/>
    <cellStyle name="RISKrtandbEdge 4 2 5 4" xfId="25458"/>
    <cellStyle name="RISKrtandbEdge 4 2 6" xfId="25459"/>
    <cellStyle name="RISKrtandbEdge 4 2 6 2" xfId="25460"/>
    <cellStyle name="RISKrtandbEdge 4 2 6 3" xfId="25461"/>
    <cellStyle name="RISKrtandbEdge 4 2 6 4" xfId="25462"/>
    <cellStyle name="RISKrtandbEdge 4 2 7" xfId="25463"/>
    <cellStyle name="RISKrtandbEdge 4 2 7 2" xfId="25464"/>
    <cellStyle name="RISKrtandbEdge 4 2 7 3" xfId="25465"/>
    <cellStyle name="RISKrtandbEdge 4 2 7 4" xfId="25466"/>
    <cellStyle name="RISKrtandbEdge 4 2 8" xfId="25467"/>
    <cellStyle name="RISKrtandbEdge 4 2 8 2" xfId="25468"/>
    <cellStyle name="RISKrtandbEdge 4 2 8 3" xfId="25469"/>
    <cellStyle name="RISKrtandbEdge 4 2 8 4" xfId="25470"/>
    <cellStyle name="RISKrtandbEdge 4 2 9" xfId="25471"/>
    <cellStyle name="RISKrtandbEdge 4 2 9 2" xfId="25472"/>
    <cellStyle name="RISKrtandbEdge 4 2 9 3" xfId="25473"/>
    <cellStyle name="RISKrtandbEdge 4 2 9 4" xfId="25474"/>
    <cellStyle name="RISKrtandbEdge 4 3" xfId="25475"/>
    <cellStyle name="RISKrtandbEdge 4 3 10" xfId="25476"/>
    <cellStyle name="RISKrtandbEdge 4 3 11" xfId="25477"/>
    <cellStyle name="RISKrtandbEdge 4 3 2" xfId="25478"/>
    <cellStyle name="RISKrtandbEdge 4 3 2 2" xfId="25479"/>
    <cellStyle name="RISKrtandbEdge 4 3 2 2 2" xfId="25480"/>
    <cellStyle name="RISKrtandbEdge 4 3 2 2 3" xfId="25481"/>
    <cellStyle name="RISKrtandbEdge 4 3 2 2 4" xfId="25482"/>
    <cellStyle name="RISKrtandbEdge 4 3 2 3" xfId="25483"/>
    <cellStyle name="RISKrtandbEdge 4 3 2 3 2" xfId="25484"/>
    <cellStyle name="RISKrtandbEdge 4 3 2 3 3" xfId="25485"/>
    <cellStyle name="RISKrtandbEdge 4 3 2 3 4" xfId="25486"/>
    <cellStyle name="RISKrtandbEdge 4 3 2 4" xfId="25487"/>
    <cellStyle name="RISKrtandbEdge 4 3 2 4 2" xfId="25488"/>
    <cellStyle name="RISKrtandbEdge 4 3 2 4 3" xfId="25489"/>
    <cellStyle name="RISKrtandbEdge 4 3 2 4 4" xfId="25490"/>
    <cellStyle name="RISKrtandbEdge 4 3 2 5" xfId="25491"/>
    <cellStyle name="RISKrtandbEdge 4 3 2 5 2" xfId="25492"/>
    <cellStyle name="RISKrtandbEdge 4 3 2 5 3" xfId="25493"/>
    <cellStyle name="RISKrtandbEdge 4 3 2 5 4" xfId="25494"/>
    <cellStyle name="RISKrtandbEdge 4 3 2 6" xfId="25495"/>
    <cellStyle name="RISKrtandbEdge 4 3 2 6 2" xfId="25496"/>
    <cellStyle name="RISKrtandbEdge 4 3 2 6 3" xfId="25497"/>
    <cellStyle name="RISKrtandbEdge 4 3 2 6 4" xfId="25498"/>
    <cellStyle name="RISKrtandbEdge 4 3 2 7" xfId="25499"/>
    <cellStyle name="RISKrtandbEdge 4 3 2 7 2" xfId="25500"/>
    <cellStyle name="RISKrtandbEdge 4 3 2 7 3" xfId="25501"/>
    <cellStyle name="RISKrtandbEdge 4 3 2 7 4" xfId="25502"/>
    <cellStyle name="RISKrtandbEdge 4 3 2 8" xfId="25503"/>
    <cellStyle name="RISKrtandbEdge 4 3 2 8 2" xfId="25504"/>
    <cellStyle name="RISKrtandbEdge 4 3 2 8 3" xfId="25505"/>
    <cellStyle name="RISKrtandbEdge 4 3 2 8 4" xfId="25506"/>
    <cellStyle name="RISKrtandbEdge 4 3 2 9" xfId="25507"/>
    <cellStyle name="RISKrtandbEdge 4 3 3" xfId="25508"/>
    <cellStyle name="RISKrtandbEdge 4 3 3 2" xfId="25509"/>
    <cellStyle name="RISKrtandbEdge 4 3 3 3" xfId="25510"/>
    <cellStyle name="RISKrtandbEdge 4 3 3 4" xfId="25511"/>
    <cellStyle name="RISKrtandbEdge 4 3 4" xfId="25512"/>
    <cellStyle name="RISKrtandbEdge 4 3 4 2" xfId="25513"/>
    <cellStyle name="RISKrtandbEdge 4 3 4 3" xfId="25514"/>
    <cellStyle name="RISKrtandbEdge 4 3 4 4" xfId="25515"/>
    <cellStyle name="RISKrtandbEdge 4 3 5" xfId="25516"/>
    <cellStyle name="RISKrtandbEdge 4 3 5 2" xfId="25517"/>
    <cellStyle name="RISKrtandbEdge 4 3 5 3" xfId="25518"/>
    <cellStyle name="RISKrtandbEdge 4 3 5 4" xfId="25519"/>
    <cellStyle name="RISKrtandbEdge 4 3 6" xfId="25520"/>
    <cellStyle name="RISKrtandbEdge 4 3 6 2" xfId="25521"/>
    <cellStyle name="RISKrtandbEdge 4 3 6 3" xfId="25522"/>
    <cellStyle name="RISKrtandbEdge 4 3 6 4" xfId="25523"/>
    <cellStyle name="RISKrtandbEdge 4 3 7" xfId="25524"/>
    <cellStyle name="RISKrtandbEdge 4 3 7 2" xfId="25525"/>
    <cellStyle name="RISKrtandbEdge 4 3 7 3" xfId="25526"/>
    <cellStyle name="RISKrtandbEdge 4 3 7 4" xfId="25527"/>
    <cellStyle name="RISKrtandbEdge 4 3 8" xfId="25528"/>
    <cellStyle name="RISKrtandbEdge 4 3 8 2" xfId="25529"/>
    <cellStyle name="RISKrtandbEdge 4 3 8 3" xfId="25530"/>
    <cellStyle name="RISKrtandbEdge 4 3 8 4" xfId="25531"/>
    <cellStyle name="RISKrtandbEdge 4 3 9" xfId="25532"/>
    <cellStyle name="RISKrtandbEdge 4 3 9 2" xfId="25533"/>
    <cellStyle name="RISKrtandbEdge 4 3 9 3" xfId="25534"/>
    <cellStyle name="RISKrtandbEdge 4 3 9 4" xfId="25535"/>
    <cellStyle name="RISKrtandbEdge 4 4" xfId="25536"/>
    <cellStyle name="RISKrtandbEdge 4 4 2" xfId="25537"/>
    <cellStyle name="RISKrtandbEdge 4 4 2 2" xfId="25538"/>
    <cellStyle name="RISKrtandbEdge 4 4 2 3" xfId="25539"/>
    <cellStyle name="RISKrtandbEdge 4 4 2 4" xfId="25540"/>
    <cellStyle name="RISKrtandbEdge 4 4 3" xfId="25541"/>
    <cellStyle name="RISKrtandbEdge 4 4 3 2" xfId="25542"/>
    <cellStyle name="RISKrtandbEdge 4 4 3 3" xfId="25543"/>
    <cellStyle name="RISKrtandbEdge 4 4 3 4" xfId="25544"/>
    <cellStyle name="RISKrtandbEdge 4 4 4" xfId="25545"/>
    <cellStyle name="RISKrtandbEdge 4 4 4 2" xfId="25546"/>
    <cellStyle name="RISKrtandbEdge 4 4 4 3" xfId="25547"/>
    <cellStyle name="RISKrtandbEdge 4 4 4 4" xfId="25548"/>
    <cellStyle name="RISKrtandbEdge 4 4 5" xfId="25549"/>
    <cellStyle name="RISKrtandbEdge 4 4 5 2" xfId="25550"/>
    <cellStyle name="RISKrtandbEdge 4 4 5 3" xfId="25551"/>
    <cellStyle name="RISKrtandbEdge 4 4 5 4" xfId="25552"/>
    <cellStyle name="RISKrtandbEdge 4 4 6" xfId="25553"/>
    <cellStyle name="RISKrtandbEdge 4 4 6 2" xfId="25554"/>
    <cellStyle name="RISKrtandbEdge 4 4 6 3" xfId="25555"/>
    <cellStyle name="RISKrtandbEdge 4 4 6 4" xfId="25556"/>
    <cellStyle name="RISKrtandbEdge 4 4 7" xfId="25557"/>
    <cellStyle name="RISKrtandbEdge 4 4 7 2" xfId="25558"/>
    <cellStyle name="RISKrtandbEdge 4 4 7 3" xfId="25559"/>
    <cellStyle name="RISKrtandbEdge 4 4 7 4" xfId="25560"/>
    <cellStyle name="RISKrtandbEdge 4 4 8" xfId="25561"/>
    <cellStyle name="RISKrtandbEdge 4 4 8 2" xfId="25562"/>
    <cellStyle name="RISKrtandbEdge 4 4 8 3" xfId="25563"/>
    <cellStyle name="RISKrtandbEdge 4 4 8 4" xfId="25564"/>
    <cellStyle name="RISKrtandbEdge 4 4 9" xfId="25565"/>
    <cellStyle name="RISKrtandbEdge 4 5" xfId="25566"/>
    <cellStyle name="RISKrtandbEdge 4 5 2" xfId="25567"/>
    <cellStyle name="RISKrtandbEdge 4 5 3" xfId="25568"/>
    <cellStyle name="RISKrtandbEdge 4 5 4" xfId="25569"/>
    <cellStyle name="RISKrtandbEdge 4 6" xfId="25570"/>
    <cellStyle name="RISKrtandbEdge 4 6 2" xfId="25571"/>
    <cellStyle name="RISKrtandbEdge 4 6 3" xfId="25572"/>
    <cellStyle name="RISKrtandbEdge 4 6 4" xfId="25573"/>
    <cellStyle name="RISKrtandbEdge 4 7" xfId="25574"/>
    <cellStyle name="RISKrtandbEdge 4 7 2" xfId="25575"/>
    <cellStyle name="RISKrtandbEdge 4 7 3" xfId="25576"/>
    <cellStyle name="RISKrtandbEdge 4 7 4" xfId="25577"/>
    <cellStyle name="RISKrtandbEdge 4 8" xfId="25578"/>
    <cellStyle name="RISKrtandbEdge 4 8 2" xfId="25579"/>
    <cellStyle name="RISKrtandbEdge 4 8 3" xfId="25580"/>
    <cellStyle name="RISKrtandbEdge 4 8 4" xfId="25581"/>
    <cellStyle name="RISKrtandbEdge 4 9" xfId="25582"/>
    <cellStyle name="RISKrtandbEdge 4 9 2" xfId="25583"/>
    <cellStyle name="RISKrtandbEdge 4 9 3" xfId="25584"/>
    <cellStyle name="RISKrtandbEdge 4 9 4" xfId="25585"/>
    <cellStyle name="RISKrtandbEdge 5" xfId="25586"/>
    <cellStyle name="RISKrtandbEdge 5 10" xfId="25587"/>
    <cellStyle name="RISKrtandbEdge 5 10 2" xfId="25588"/>
    <cellStyle name="RISKrtandbEdge 5 10 3" xfId="25589"/>
    <cellStyle name="RISKrtandbEdge 5 10 4" xfId="25590"/>
    <cellStyle name="RISKrtandbEdge 5 11" xfId="25591"/>
    <cellStyle name="RISKrtandbEdge 5 11 2" xfId="25592"/>
    <cellStyle name="RISKrtandbEdge 5 11 3" xfId="25593"/>
    <cellStyle name="RISKrtandbEdge 5 11 4" xfId="25594"/>
    <cellStyle name="RISKrtandbEdge 5 12" xfId="25595"/>
    <cellStyle name="RISKrtandbEdge 5 13" xfId="25596"/>
    <cellStyle name="RISKrtandbEdge 5 2" xfId="25597"/>
    <cellStyle name="RISKrtandbEdge 5 2 10" xfId="25598"/>
    <cellStyle name="RISKrtandbEdge 5 2 11" xfId="25599"/>
    <cellStyle name="RISKrtandbEdge 5 2 2" xfId="25600"/>
    <cellStyle name="RISKrtandbEdge 5 2 2 2" xfId="25601"/>
    <cellStyle name="RISKrtandbEdge 5 2 2 2 2" xfId="25602"/>
    <cellStyle name="RISKrtandbEdge 5 2 2 2 3" xfId="25603"/>
    <cellStyle name="RISKrtandbEdge 5 2 2 2 4" xfId="25604"/>
    <cellStyle name="RISKrtandbEdge 5 2 2 3" xfId="25605"/>
    <cellStyle name="RISKrtandbEdge 5 2 2 3 2" xfId="25606"/>
    <cellStyle name="RISKrtandbEdge 5 2 2 3 3" xfId="25607"/>
    <cellStyle name="RISKrtandbEdge 5 2 2 3 4" xfId="25608"/>
    <cellStyle name="RISKrtandbEdge 5 2 2 4" xfId="25609"/>
    <cellStyle name="RISKrtandbEdge 5 2 2 4 2" xfId="25610"/>
    <cellStyle name="RISKrtandbEdge 5 2 2 4 3" xfId="25611"/>
    <cellStyle name="RISKrtandbEdge 5 2 2 4 4" xfId="25612"/>
    <cellStyle name="RISKrtandbEdge 5 2 2 5" xfId="25613"/>
    <cellStyle name="RISKrtandbEdge 5 2 2 5 2" xfId="25614"/>
    <cellStyle name="RISKrtandbEdge 5 2 2 5 3" xfId="25615"/>
    <cellStyle name="RISKrtandbEdge 5 2 2 5 4" xfId="25616"/>
    <cellStyle name="RISKrtandbEdge 5 2 2 6" xfId="25617"/>
    <cellStyle name="RISKrtandbEdge 5 2 2 6 2" xfId="25618"/>
    <cellStyle name="RISKrtandbEdge 5 2 2 6 3" xfId="25619"/>
    <cellStyle name="RISKrtandbEdge 5 2 2 6 4" xfId="25620"/>
    <cellStyle name="RISKrtandbEdge 5 2 2 7" xfId="25621"/>
    <cellStyle name="RISKrtandbEdge 5 2 2 7 2" xfId="25622"/>
    <cellStyle name="RISKrtandbEdge 5 2 2 7 3" xfId="25623"/>
    <cellStyle name="RISKrtandbEdge 5 2 2 7 4" xfId="25624"/>
    <cellStyle name="RISKrtandbEdge 5 2 2 8" xfId="25625"/>
    <cellStyle name="RISKrtandbEdge 5 2 2 8 2" xfId="25626"/>
    <cellStyle name="RISKrtandbEdge 5 2 2 8 3" xfId="25627"/>
    <cellStyle name="RISKrtandbEdge 5 2 2 8 4" xfId="25628"/>
    <cellStyle name="RISKrtandbEdge 5 2 2 9" xfId="25629"/>
    <cellStyle name="RISKrtandbEdge 5 2 3" xfId="25630"/>
    <cellStyle name="RISKrtandbEdge 5 2 3 2" xfId="25631"/>
    <cellStyle name="RISKrtandbEdge 5 2 3 3" xfId="25632"/>
    <cellStyle name="RISKrtandbEdge 5 2 3 4" xfId="25633"/>
    <cellStyle name="RISKrtandbEdge 5 2 4" xfId="25634"/>
    <cellStyle name="RISKrtandbEdge 5 2 4 2" xfId="25635"/>
    <cellStyle name="RISKrtandbEdge 5 2 4 3" xfId="25636"/>
    <cellStyle name="RISKrtandbEdge 5 2 4 4" xfId="25637"/>
    <cellStyle name="RISKrtandbEdge 5 2 5" xfId="25638"/>
    <cellStyle name="RISKrtandbEdge 5 2 5 2" xfId="25639"/>
    <cellStyle name="RISKrtandbEdge 5 2 5 3" xfId="25640"/>
    <cellStyle name="RISKrtandbEdge 5 2 5 4" xfId="25641"/>
    <cellStyle name="RISKrtandbEdge 5 2 6" xfId="25642"/>
    <cellStyle name="RISKrtandbEdge 5 2 6 2" xfId="25643"/>
    <cellStyle name="RISKrtandbEdge 5 2 6 3" xfId="25644"/>
    <cellStyle name="RISKrtandbEdge 5 2 6 4" xfId="25645"/>
    <cellStyle name="RISKrtandbEdge 5 2 7" xfId="25646"/>
    <cellStyle name="RISKrtandbEdge 5 2 7 2" xfId="25647"/>
    <cellStyle name="RISKrtandbEdge 5 2 7 3" xfId="25648"/>
    <cellStyle name="RISKrtandbEdge 5 2 7 4" xfId="25649"/>
    <cellStyle name="RISKrtandbEdge 5 2 8" xfId="25650"/>
    <cellStyle name="RISKrtandbEdge 5 2 8 2" xfId="25651"/>
    <cellStyle name="RISKrtandbEdge 5 2 8 3" xfId="25652"/>
    <cellStyle name="RISKrtandbEdge 5 2 8 4" xfId="25653"/>
    <cellStyle name="RISKrtandbEdge 5 2 9" xfId="25654"/>
    <cellStyle name="RISKrtandbEdge 5 2 9 2" xfId="25655"/>
    <cellStyle name="RISKrtandbEdge 5 2 9 3" xfId="25656"/>
    <cellStyle name="RISKrtandbEdge 5 2 9 4" xfId="25657"/>
    <cellStyle name="RISKrtandbEdge 5 3" xfId="25658"/>
    <cellStyle name="RISKrtandbEdge 5 3 10" xfId="25659"/>
    <cellStyle name="RISKrtandbEdge 5 3 11" xfId="25660"/>
    <cellStyle name="RISKrtandbEdge 5 3 2" xfId="25661"/>
    <cellStyle name="RISKrtandbEdge 5 3 2 2" xfId="25662"/>
    <cellStyle name="RISKrtandbEdge 5 3 2 2 2" xfId="25663"/>
    <cellStyle name="RISKrtandbEdge 5 3 2 2 3" xfId="25664"/>
    <cellStyle name="RISKrtandbEdge 5 3 2 2 4" xfId="25665"/>
    <cellStyle name="RISKrtandbEdge 5 3 2 3" xfId="25666"/>
    <cellStyle name="RISKrtandbEdge 5 3 2 3 2" xfId="25667"/>
    <cellStyle name="RISKrtandbEdge 5 3 2 3 3" xfId="25668"/>
    <cellStyle name="RISKrtandbEdge 5 3 2 3 4" xfId="25669"/>
    <cellStyle name="RISKrtandbEdge 5 3 2 4" xfId="25670"/>
    <cellStyle name="RISKrtandbEdge 5 3 2 4 2" xfId="25671"/>
    <cellStyle name="RISKrtandbEdge 5 3 2 4 3" xfId="25672"/>
    <cellStyle name="RISKrtandbEdge 5 3 2 4 4" xfId="25673"/>
    <cellStyle name="RISKrtandbEdge 5 3 2 5" xfId="25674"/>
    <cellStyle name="RISKrtandbEdge 5 3 2 5 2" xfId="25675"/>
    <cellStyle name="RISKrtandbEdge 5 3 2 5 3" xfId="25676"/>
    <cellStyle name="RISKrtandbEdge 5 3 2 5 4" xfId="25677"/>
    <cellStyle name="RISKrtandbEdge 5 3 2 6" xfId="25678"/>
    <cellStyle name="RISKrtandbEdge 5 3 2 6 2" xfId="25679"/>
    <cellStyle name="RISKrtandbEdge 5 3 2 6 3" xfId="25680"/>
    <cellStyle name="RISKrtandbEdge 5 3 2 6 4" xfId="25681"/>
    <cellStyle name="RISKrtandbEdge 5 3 2 7" xfId="25682"/>
    <cellStyle name="RISKrtandbEdge 5 3 2 7 2" xfId="25683"/>
    <cellStyle name="RISKrtandbEdge 5 3 2 7 3" xfId="25684"/>
    <cellStyle name="RISKrtandbEdge 5 3 2 7 4" xfId="25685"/>
    <cellStyle name="RISKrtandbEdge 5 3 2 8" xfId="25686"/>
    <cellStyle name="RISKrtandbEdge 5 3 2 8 2" xfId="25687"/>
    <cellStyle name="RISKrtandbEdge 5 3 2 8 3" xfId="25688"/>
    <cellStyle name="RISKrtandbEdge 5 3 2 8 4" xfId="25689"/>
    <cellStyle name="RISKrtandbEdge 5 3 2 9" xfId="25690"/>
    <cellStyle name="RISKrtandbEdge 5 3 3" xfId="25691"/>
    <cellStyle name="RISKrtandbEdge 5 3 3 2" xfId="25692"/>
    <cellStyle name="RISKrtandbEdge 5 3 3 3" xfId="25693"/>
    <cellStyle name="RISKrtandbEdge 5 3 3 4" xfId="25694"/>
    <cellStyle name="RISKrtandbEdge 5 3 4" xfId="25695"/>
    <cellStyle name="RISKrtandbEdge 5 3 4 2" xfId="25696"/>
    <cellStyle name="RISKrtandbEdge 5 3 4 3" xfId="25697"/>
    <cellStyle name="RISKrtandbEdge 5 3 4 4" xfId="25698"/>
    <cellStyle name="RISKrtandbEdge 5 3 5" xfId="25699"/>
    <cellStyle name="RISKrtandbEdge 5 3 5 2" xfId="25700"/>
    <cellStyle name="RISKrtandbEdge 5 3 5 3" xfId="25701"/>
    <cellStyle name="RISKrtandbEdge 5 3 5 4" xfId="25702"/>
    <cellStyle name="RISKrtandbEdge 5 3 6" xfId="25703"/>
    <cellStyle name="RISKrtandbEdge 5 3 6 2" xfId="25704"/>
    <cellStyle name="RISKrtandbEdge 5 3 6 3" xfId="25705"/>
    <cellStyle name="RISKrtandbEdge 5 3 6 4" xfId="25706"/>
    <cellStyle name="RISKrtandbEdge 5 3 7" xfId="25707"/>
    <cellStyle name="RISKrtandbEdge 5 3 7 2" xfId="25708"/>
    <cellStyle name="RISKrtandbEdge 5 3 7 3" xfId="25709"/>
    <cellStyle name="RISKrtandbEdge 5 3 7 4" xfId="25710"/>
    <cellStyle name="RISKrtandbEdge 5 3 8" xfId="25711"/>
    <cellStyle name="RISKrtandbEdge 5 3 8 2" xfId="25712"/>
    <cellStyle name="RISKrtandbEdge 5 3 8 3" xfId="25713"/>
    <cellStyle name="RISKrtandbEdge 5 3 8 4" xfId="25714"/>
    <cellStyle name="RISKrtandbEdge 5 3 9" xfId="25715"/>
    <cellStyle name="RISKrtandbEdge 5 3 9 2" xfId="25716"/>
    <cellStyle name="RISKrtandbEdge 5 3 9 3" xfId="25717"/>
    <cellStyle name="RISKrtandbEdge 5 3 9 4" xfId="25718"/>
    <cellStyle name="RISKrtandbEdge 5 4" xfId="25719"/>
    <cellStyle name="RISKrtandbEdge 5 4 2" xfId="25720"/>
    <cellStyle name="RISKrtandbEdge 5 4 2 2" xfId="25721"/>
    <cellStyle name="RISKrtandbEdge 5 4 2 3" xfId="25722"/>
    <cellStyle name="RISKrtandbEdge 5 4 2 4" xfId="25723"/>
    <cellStyle name="RISKrtandbEdge 5 4 3" xfId="25724"/>
    <cellStyle name="RISKrtandbEdge 5 4 3 2" xfId="25725"/>
    <cellStyle name="RISKrtandbEdge 5 4 3 3" xfId="25726"/>
    <cellStyle name="RISKrtandbEdge 5 4 3 4" xfId="25727"/>
    <cellStyle name="RISKrtandbEdge 5 4 4" xfId="25728"/>
    <cellStyle name="RISKrtandbEdge 5 4 4 2" xfId="25729"/>
    <cellStyle name="RISKrtandbEdge 5 4 4 3" xfId="25730"/>
    <cellStyle name="RISKrtandbEdge 5 4 4 4" xfId="25731"/>
    <cellStyle name="RISKrtandbEdge 5 4 5" xfId="25732"/>
    <cellStyle name="RISKrtandbEdge 5 4 5 2" xfId="25733"/>
    <cellStyle name="RISKrtandbEdge 5 4 5 3" xfId="25734"/>
    <cellStyle name="RISKrtandbEdge 5 4 5 4" xfId="25735"/>
    <cellStyle name="RISKrtandbEdge 5 4 6" xfId="25736"/>
    <cellStyle name="RISKrtandbEdge 5 4 6 2" xfId="25737"/>
    <cellStyle name="RISKrtandbEdge 5 4 6 3" xfId="25738"/>
    <cellStyle name="RISKrtandbEdge 5 4 6 4" xfId="25739"/>
    <cellStyle name="RISKrtandbEdge 5 4 7" xfId="25740"/>
    <cellStyle name="RISKrtandbEdge 5 4 7 2" xfId="25741"/>
    <cellStyle name="RISKrtandbEdge 5 4 7 3" xfId="25742"/>
    <cellStyle name="RISKrtandbEdge 5 4 7 4" xfId="25743"/>
    <cellStyle name="RISKrtandbEdge 5 4 8" xfId="25744"/>
    <cellStyle name="RISKrtandbEdge 5 4 8 2" xfId="25745"/>
    <cellStyle name="RISKrtandbEdge 5 4 8 3" xfId="25746"/>
    <cellStyle name="RISKrtandbEdge 5 4 8 4" xfId="25747"/>
    <cellStyle name="RISKrtandbEdge 5 4 9" xfId="25748"/>
    <cellStyle name="RISKrtandbEdge 5 5" xfId="25749"/>
    <cellStyle name="RISKrtandbEdge 5 5 2" xfId="25750"/>
    <cellStyle name="RISKrtandbEdge 5 5 3" xfId="25751"/>
    <cellStyle name="RISKrtandbEdge 5 5 4" xfId="25752"/>
    <cellStyle name="RISKrtandbEdge 5 6" xfId="25753"/>
    <cellStyle name="RISKrtandbEdge 5 6 2" xfId="25754"/>
    <cellStyle name="RISKrtandbEdge 5 6 3" xfId="25755"/>
    <cellStyle name="RISKrtandbEdge 5 6 4" xfId="25756"/>
    <cellStyle name="RISKrtandbEdge 5 7" xfId="25757"/>
    <cellStyle name="RISKrtandbEdge 5 7 2" xfId="25758"/>
    <cellStyle name="RISKrtandbEdge 5 7 3" xfId="25759"/>
    <cellStyle name="RISKrtandbEdge 5 7 4" xfId="25760"/>
    <cellStyle name="RISKrtandbEdge 5 8" xfId="25761"/>
    <cellStyle name="RISKrtandbEdge 5 8 2" xfId="25762"/>
    <cellStyle name="RISKrtandbEdge 5 8 3" xfId="25763"/>
    <cellStyle name="RISKrtandbEdge 5 8 4" xfId="25764"/>
    <cellStyle name="RISKrtandbEdge 5 9" xfId="25765"/>
    <cellStyle name="RISKrtandbEdge 5 9 2" xfId="25766"/>
    <cellStyle name="RISKrtandbEdge 5 9 3" xfId="25767"/>
    <cellStyle name="RISKrtandbEdge 5 9 4" xfId="25768"/>
    <cellStyle name="RISKrtandbEdge 6" xfId="25769"/>
    <cellStyle name="RISKrtandbEdge 6 10" xfId="25770"/>
    <cellStyle name="RISKrtandbEdge 6 10 2" xfId="25771"/>
    <cellStyle name="RISKrtandbEdge 6 10 3" xfId="25772"/>
    <cellStyle name="RISKrtandbEdge 6 10 4" xfId="25773"/>
    <cellStyle name="RISKrtandbEdge 6 11" xfId="25774"/>
    <cellStyle name="RISKrtandbEdge 6 11 2" xfId="25775"/>
    <cellStyle name="RISKrtandbEdge 6 11 3" xfId="25776"/>
    <cellStyle name="RISKrtandbEdge 6 11 4" xfId="25777"/>
    <cellStyle name="RISKrtandbEdge 6 12" xfId="25778"/>
    <cellStyle name="RISKrtandbEdge 6 13" xfId="25779"/>
    <cellStyle name="RISKrtandbEdge 6 2" xfId="25780"/>
    <cellStyle name="RISKrtandbEdge 6 2 10" xfId="25781"/>
    <cellStyle name="RISKrtandbEdge 6 2 11" xfId="25782"/>
    <cellStyle name="RISKrtandbEdge 6 2 2" xfId="25783"/>
    <cellStyle name="RISKrtandbEdge 6 2 2 2" xfId="25784"/>
    <cellStyle name="RISKrtandbEdge 6 2 2 2 2" xfId="25785"/>
    <cellStyle name="RISKrtandbEdge 6 2 2 2 3" xfId="25786"/>
    <cellStyle name="RISKrtandbEdge 6 2 2 2 4" xfId="25787"/>
    <cellStyle name="RISKrtandbEdge 6 2 2 3" xfId="25788"/>
    <cellStyle name="RISKrtandbEdge 6 2 2 3 2" xfId="25789"/>
    <cellStyle name="RISKrtandbEdge 6 2 2 3 3" xfId="25790"/>
    <cellStyle name="RISKrtandbEdge 6 2 2 3 4" xfId="25791"/>
    <cellStyle name="RISKrtandbEdge 6 2 2 4" xfId="25792"/>
    <cellStyle name="RISKrtandbEdge 6 2 2 4 2" xfId="25793"/>
    <cellStyle name="RISKrtandbEdge 6 2 2 4 3" xfId="25794"/>
    <cellStyle name="RISKrtandbEdge 6 2 2 4 4" xfId="25795"/>
    <cellStyle name="RISKrtandbEdge 6 2 2 5" xfId="25796"/>
    <cellStyle name="RISKrtandbEdge 6 2 2 5 2" xfId="25797"/>
    <cellStyle name="RISKrtandbEdge 6 2 2 5 3" xfId="25798"/>
    <cellStyle name="RISKrtandbEdge 6 2 2 5 4" xfId="25799"/>
    <cellStyle name="RISKrtandbEdge 6 2 2 6" xfId="25800"/>
    <cellStyle name="RISKrtandbEdge 6 2 2 6 2" xfId="25801"/>
    <cellStyle name="RISKrtandbEdge 6 2 2 6 3" xfId="25802"/>
    <cellStyle name="RISKrtandbEdge 6 2 2 6 4" xfId="25803"/>
    <cellStyle name="RISKrtandbEdge 6 2 2 7" xfId="25804"/>
    <cellStyle name="RISKrtandbEdge 6 2 2 7 2" xfId="25805"/>
    <cellStyle name="RISKrtandbEdge 6 2 2 7 3" xfId="25806"/>
    <cellStyle name="RISKrtandbEdge 6 2 2 7 4" xfId="25807"/>
    <cellStyle name="RISKrtandbEdge 6 2 2 8" xfId="25808"/>
    <cellStyle name="RISKrtandbEdge 6 2 2 8 2" xfId="25809"/>
    <cellStyle name="RISKrtandbEdge 6 2 2 8 3" xfId="25810"/>
    <cellStyle name="RISKrtandbEdge 6 2 2 8 4" xfId="25811"/>
    <cellStyle name="RISKrtandbEdge 6 2 2 9" xfId="25812"/>
    <cellStyle name="RISKrtandbEdge 6 2 3" xfId="25813"/>
    <cellStyle name="RISKrtandbEdge 6 2 3 2" xfId="25814"/>
    <cellStyle name="RISKrtandbEdge 6 2 3 3" xfId="25815"/>
    <cellStyle name="RISKrtandbEdge 6 2 3 4" xfId="25816"/>
    <cellStyle name="RISKrtandbEdge 6 2 4" xfId="25817"/>
    <cellStyle name="RISKrtandbEdge 6 2 4 2" xfId="25818"/>
    <cellStyle name="RISKrtandbEdge 6 2 4 3" xfId="25819"/>
    <cellStyle name="RISKrtandbEdge 6 2 4 4" xfId="25820"/>
    <cellStyle name="RISKrtandbEdge 6 2 5" xfId="25821"/>
    <cellStyle name="RISKrtandbEdge 6 2 5 2" xfId="25822"/>
    <cellStyle name="RISKrtandbEdge 6 2 5 3" xfId="25823"/>
    <cellStyle name="RISKrtandbEdge 6 2 5 4" xfId="25824"/>
    <cellStyle name="RISKrtandbEdge 6 2 6" xfId="25825"/>
    <cellStyle name="RISKrtandbEdge 6 2 6 2" xfId="25826"/>
    <cellStyle name="RISKrtandbEdge 6 2 6 3" xfId="25827"/>
    <cellStyle name="RISKrtandbEdge 6 2 6 4" xfId="25828"/>
    <cellStyle name="RISKrtandbEdge 6 2 7" xfId="25829"/>
    <cellStyle name="RISKrtandbEdge 6 2 7 2" xfId="25830"/>
    <cellStyle name="RISKrtandbEdge 6 2 7 3" xfId="25831"/>
    <cellStyle name="RISKrtandbEdge 6 2 7 4" xfId="25832"/>
    <cellStyle name="RISKrtandbEdge 6 2 8" xfId="25833"/>
    <cellStyle name="RISKrtandbEdge 6 2 8 2" xfId="25834"/>
    <cellStyle name="RISKrtandbEdge 6 2 8 3" xfId="25835"/>
    <cellStyle name="RISKrtandbEdge 6 2 8 4" xfId="25836"/>
    <cellStyle name="RISKrtandbEdge 6 2 9" xfId="25837"/>
    <cellStyle name="RISKrtandbEdge 6 2 9 2" xfId="25838"/>
    <cellStyle name="RISKrtandbEdge 6 2 9 3" xfId="25839"/>
    <cellStyle name="RISKrtandbEdge 6 2 9 4" xfId="25840"/>
    <cellStyle name="RISKrtandbEdge 6 3" xfId="25841"/>
    <cellStyle name="RISKrtandbEdge 6 3 10" xfId="25842"/>
    <cellStyle name="RISKrtandbEdge 6 3 11" xfId="25843"/>
    <cellStyle name="RISKrtandbEdge 6 3 2" xfId="25844"/>
    <cellStyle name="RISKrtandbEdge 6 3 2 2" xfId="25845"/>
    <cellStyle name="RISKrtandbEdge 6 3 2 2 2" xfId="25846"/>
    <cellStyle name="RISKrtandbEdge 6 3 2 2 3" xfId="25847"/>
    <cellStyle name="RISKrtandbEdge 6 3 2 2 4" xfId="25848"/>
    <cellStyle name="RISKrtandbEdge 6 3 2 3" xfId="25849"/>
    <cellStyle name="RISKrtandbEdge 6 3 2 3 2" xfId="25850"/>
    <cellStyle name="RISKrtandbEdge 6 3 2 3 3" xfId="25851"/>
    <cellStyle name="RISKrtandbEdge 6 3 2 3 4" xfId="25852"/>
    <cellStyle name="RISKrtandbEdge 6 3 2 4" xfId="25853"/>
    <cellStyle name="RISKrtandbEdge 6 3 2 4 2" xfId="25854"/>
    <cellStyle name="RISKrtandbEdge 6 3 2 4 3" xfId="25855"/>
    <cellStyle name="RISKrtandbEdge 6 3 2 4 4" xfId="25856"/>
    <cellStyle name="RISKrtandbEdge 6 3 2 5" xfId="25857"/>
    <cellStyle name="RISKrtandbEdge 6 3 2 5 2" xfId="25858"/>
    <cellStyle name="RISKrtandbEdge 6 3 2 5 3" xfId="25859"/>
    <cellStyle name="RISKrtandbEdge 6 3 2 5 4" xfId="25860"/>
    <cellStyle name="RISKrtandbEdge 6 3 2 6" xfId="25861"/>
    <cellStyle name="RISKrtandbEdge 6 3 2 6 2" xfId="25862"/>
    <cellStyle name="RISKrtandbEdge 6 3 2 6 3" xfId="25863"/>
    <cellStyle name="RISKrtandbEdge 6 3 2 6 4" xfId="25864"/>
    <cellStyle name="RISKrtandbEdge 6 3 2 7" xfId="25865"/>
    <cellStyle name="RISKrtandbEdge 6 3 2 7 2" xfId="25866"/>
    <cellStyle name="RISKrtandbEdge 6 3 2 7 3" xfId="25867"/>
    <cellStyle name="RISKrtandbEdge 6 3 2 7 4" xfId="25868"/>
    <cellStyle name="RISKrtandbEdge 6 3 2 8" xfId="25869"/>
    <cellStyle name="RISKrtandbEdge 6 3 2 8 2" xfId="25870"/>
    <cellStyle name="RISKrtandbEdge 6 3 2 8 3" xfId="25871"/>
    <cellStyle name="RISKrtandbEdge 6 3 2 8 4" xfId="25872"/>
    <cellStyle name="RISKrtandbEdge 6 3 2 9" xfId="25873"/>
    <cellStyle name="RISKrtandbEdge 6 3 3" xfId="25874"/>
    <cellStyle name="RISKrtandbEdge 6 3 3 2" xfId="25875"/>
    <cellStyle name="RISKrtandbEdge 6 3 3 3" xfId="25876"/>
    <cellStyle name="RISKrtandbEdge 6 3 3 4" xfId="25877"/>
    <cellStyle name="RISKrtandbEdge 6 3 4" xfId="25878"/>
    <cellStyle name="RISKrtandbEdge 6 3 4 2" xfId="25879"/>
    <cellStyle name="RISKrtandbEdge 6 3 4 3" xfId="25880"/>
    <cellStyle name="RISKrtandbEdge 6 3 4 4" xfId="25881"/>
    <cellStyle name="RISKrtandbEdge 6 3 5" xfId="25882"/>
    <cellStyle name="RISKrtandbEdge 6 3 5 2" xfId="25883"/>
    <cellStyle name="RISKrtandbEdge 6 3 5 3" xfId="25884"/>
    <cellStyle name="RISKrtandbEdge 6 3 5 4" xfId="25885"/>
    <cellStyle name="RISKrtandbEdge 6 3 6" xfId="25886"/>
    <cellStyle name="RISKrtandbEdge 6 3 6 2" xfId="25887"/>
    <cellStyle name="RISKrtandbEdge 6 3 6 3" xfId="25888"/>
    <cellStyle name="RISKrtandbEdge 6 3 6 4" xfId="25889"/>
    <cellStyle name="RISKrtandbEdge 6 3 7" xfId="25890"/>
    <cellStyle name="RISKrtandbEdge 6 3 7 2" xfId="25891"/>
    <cellStyle name="RISKrtandbEdge 6 3 7 3" xfId="25892"/>
    <cellStyle name="RISKrtandbEdge 6 3 7 4" xfId="25893"/>
    <cellStyle name="RISKrtandbEdge 6 3 8" xfId="25894"/>
    <cellStyle name="RISKrtandbEdge 6 3 8 2" xfId="25895"/>
    <cellStyle name="RISKrtandbEdge 6 3 8 3" xfId="25896"/>
    <cellStyle name="RISKrtandbEdge 6 3 8 4" xfId="25897"/>
    <cellStyle name="RISKrtandbEdge 6 3 9" xfId="25898"/>
    <cellStyle name="RISKrtandbEdge 6 3 9 2" xfId="25899"/>
    <cellStyle name="RISKrtandbEdge 6 3 9 3" xfId="25900"/>
    <cellStyle name="RISKrtandbEdge 6 3 9 4" xfId="25901"/>
    <cellStyle name="RISKrtandbEdge 6 4" xfId="25902"/>
    <cellStyle name="RISKrtandbEdge 6 4 2" xfId="25903"/>
    <cellStyle name="RISKrtandbEdge 6 4 2 2" xfId="25904"/>
    <cellStyle name="RISKrtandbEdge 6 4 2 3" xfId="25905"/>
    <cellStyle name="RISKrtandbEdge 6 4 2 4" xfId="25906"/>
    <cellStyle name="RISKrtandbEdge 6 4 3" xfId="25907"/>
    <cellStyle name="RISKrtandbEdge 6 4 3 2" xfId="25908"/>
    <cellStyle name="RISKrtandbEdge 6 4 3 3" xfId="25909"/>
    <cellStyle name="RISKrtandbEdge 6 4 3 4" xfId="25910"/>
    <cellStyle name="RISKrtandbEdge 6 4 4" xfId="25911"/>
    <cellStyle name="RISKrtandbEdge 6 4 4 2" xfId="25912"/>
    <cellStyle name="RISKrtandbEdge 6 4 4 3" xfId="25913"/>
    <cellStyle name="RISKrtandbEdge 6 4 4 4" xfId="25914"/>
    <cellStyle name="RISKrtandbEdge 6 4 5" xfId="25915"/>
    <cellStyle name="RISKrtandbEdge 6 4 5 2" xfId="25916"/>
    <cellStyle name="RISKrtandbEdge 6 4 5 3" xfId="25917"/>
    <cellStyle name="RISKrtandbEdge 6 4 5 4" xfId="25918"/>
    <cellStyle name="RISKrtandbEdge 6 4 6" xfId="25919"/>
    <cellStyle name="RISKrtandbEdge 6 4 6 2" xfId="25920"/>
    <cellStyle name="RISKrtandbEdge 6 4 6 3" xfId="25921"/>
    <cellStyle name="RISKrtandbEdge 6 4 6 4" xfId="25922"/>
    <cellStyle name="RISKrtandbEdge 6 4 7" xfId="25923"/>
    <cellStyle name="RISKrtandbEdge 6 4 7 2" xfId="25924"/>
    <cellStyle name="RISKrtandbEdge 6 4 7 3" xfId="25925"/>
    <cellStyle name="RISKrtandbEdge 6 4 7 4" xfId="25926"/>
    <cellStyle name="RISKrtandbEdge 6 4 8" xfId="25927"/>
    <cellStyle name="RISKrtandbEdge 6 4 8 2" xfId="25928"/>
    <cellStyle name="RISKrtandbEdge 6 4 8 3" xfId="25929"/>
    <cellStyle name="RISKrtandbEdge 6 4 8 4" xfId="25930"/>
    <cellStyle name="RISKrtandbEdge 6 4 9" xfId="25931"/>
    <cellStyle name="RISKrtandbEdge 6 5" xfId="25932"/>
    <cellStyle name="RISKrtandbEdge 6 5 2" xfId="25933"/>
    <cellStyle name="RISKrtandbEdge 6 5 3" xfId="25934"/>
    <cellStyle name="RISKrtandbEdge 6 5 4" xfId="25935"/>
    <cellStyle name="RISKrtandbEdge 6 6" xfId="25936"/>
    <cellStyle name="RISKrtandbEdge 6 6 2" xfId="25937"/>
    <cellStyle name="RISKrtandbEdge 6 6 3" xfId="25938"/>
    <cellStyle name="RISKrtandbEdge 6 6 4" xfId="25939"/>
    <cellStyle name="RISKrtandbEdge 6 7" xfId="25940"/>
    <cellStyle name="RISKrtandbEdge 6 7 2" xfId="25941"/>
    <cellStyle name="RISKrtandbEdge 6 7 3" xfId="25942"/>
    <cellStyle name="RISKrtandbEdge 6 7 4" xfId="25943"/>
    <cellStyle name="RISKrtandbEdge 6 8" xfId="25944"/>
    <cellStyle name="RISKrtandbEdge 6 8 2" xfId="25945"/>
    <cellStyle name="RISKrtandbEdge 6 8 3" xfId="25946"/>
    <cellStyle name="RISKrtandbEdge 6 8 4" xfId="25947"/>
    <cellStyle name="RISKrtandbEdge 6 9" xfId="25948"/>
    <cellStyle name="RISKrtandbEdge 6 9 2" xfId="25949"/>
    <cellStyle name="RISKrtandbEdge 6 9 3" xfId="25950"/>
    <cellStyle name="RISKrtandbEdge 6 9 4" xfId="25951"/>
    <cellStyle name="RISKrtandbEdge 7" xfId="25952"/>
    <cellStyle name="RISKrtandbEdge 7 10" xfId="25953"/>
    <cellStyle name="RISKrtandbEdge 7 10 2" xfId="25954"/>
    <cellStyle name="RISKrtandbEdge 7 10 3" xfId="25955"/>
    <cellStyle name="RISKrtandbEdge 7 10 4" xfId="25956"/>
    <cellStyle name="RISKrtandbEdge 7 11" xfId="25957"/>
    <cellStyle name="RISKrtandbEdge 7 11 2" xfId="25958"/>
    <cellStyle name="RISKrtandbEdge 7 11 3" xfId="25959"/>
    <cellStyle name="RISKrtandbEdge 7 11 4" xfId="25960"/>
    <cellStyle name="RISKrtandbEdge 7 12" xfId="25961"/>
    <cellStyle name="RISKrtandbEdge 7 13" xfId="25962"/>
    <cellStyle name="RISKrtandbEdge 7 2" xfId="25963"/>
    <cellStyle name="RISKrtandbEdge 7 2 10" xfId="25964"/>
    <cellStyle name="RISKrtandbEdge 7 2 11" xfId="25965"/>
    <cellStyle name="RISKrtandbEdge 7 2 2" xfId="25966"/>
    <cellStyle name="RISKrtandbEdge 7 2 2 2" xfId="25967"/>
    <cellStyle name="RISKrtandbEdge 7 2 2 2 2" xfId="25968"/>
    <cellStyle name="RISKrtandbEdge 7 2 2 2 3" xfId="25969"/>
    <cellStyle name="RISKrtandbEdge 7 2 2 2 4" xfId="25970"/>
    <cellStyle name="RISKrtandbEdge 7 2 2 3" xfId="25971"/>
    <cellStyle name="RISKrtandbEdge 7 2 2 3 2" xfId="25972"/>
    <cellStyle name="RISKrtandbEdge 7 2 2 3 3" xfId="25973"/>
    <cellStyle name="RISKrtandbEdge 7 2 2 3 4" xfId="25974"/>
    <cellStyle name="RISKrtandbEdge 7 2 2 4" xfId="25975"/>
    <cellStyle name="RISKrtandbEdge 7 2 2 4 2" xfId="25976"/>
    <cellStyle name="RISKrtandbEdge 7 2 2 4 3" xfId="25977"/>
    <cellStyle name="RISKrtandbEdge 7 2 2 4 4" xfId="25978"/>
    <cellStyle name="RISKrtandbEdge 7 2 2 5" xfId="25979"/>
    <cellStyle name="RISKrtandbEdge 7 2 2 5 2" xfId="25980"/>
    <cellStyle name="RISKrtandbEdge 7 2 2 5 3" xfId="25981"/>
    <cellStyle name="RISKrtandbEdge 7 2 2 5 4" xfId="25982"/>
    <cellStyle name="RISKrtandbEdge 7 2 2 6" xfId="25983"/>
    <cellStyle name="RISKrtandbEdge 7 2 2 6 2" xfId="25984"/>
    <cellStyle name="RISKrtandbEdge 7 2 2 6 3" xfId="25985"/>
    <cellStyle name="RISKrtandbEdge 7 2 2 6 4" xfId="25986"/>
    <cellStyle name="RISKrtandbEdge 7 2 2 7" xfId="25987"/>
    <cellStyle name="RISKrtandbEdge 7 2 2 7 2" xfId="25988"/>
    <cellStyle name="RISKrtandbEdge 7 2 2 7 3" xfId="25989"/>
    <cellStyle name="RISKrtandbEdge 7 2 2 7 4" xfId="25990"/>
    <cellStyle name="RISKrtandbEdge 7 2 2 8" xfId="25991"/>
    <cellStyle name="RISKrtandbEdge 7 2 2 8 2" xfId="25992"/>
    <cellStyle name="RISKrtandbEdge 7 2 2 8 3" xfId="25993"/>
    <cellStyle name="RISKrtandbEdge 7 2 2 8 4" xfId="25994"/>
    <cellStyle name="RISKrtandbEdge 7 2 2 9" xfId="25995"/>
    <cellStyle name="RISKrtandbEdge 7 2 3" xfId="25996"/>
    <cellStyle name="RISKrtandbEdge 7 2 3 2" xfId="25997"/>
    <cellStyle name="RISKrtandbEdge 7 2 3 3" xfId="25998"/>
    <cellStyle name="RISKrtandbEdge 7 2 3 4" xfId="25999"/>
    <cellStyle name="RISKrtandbEdge 7 2 4" xfId="26000"/>
    <cellStyle name="RISKrtandbEdge 7 2 4 2" xfId="26001"/>
    <cellStyle name="RISKrtandbEdge 7 2 4 3" xfId="26002"/>
    <cellStyle name="RISKrtandbEdge 7 2 4 4" xfId="26003"/>
    <cellStyle name="RISKrtandbEdge 7 2 5" xfId="26004"/>
    <cellStyle name="RISKrtandbEdge 7 2 5 2" xfId="26005"/>
    <cellStyle name="RISKrtandbEdge 7 2 5 3" xfId="26006"/>
    <cellStyle name="RISKrtandbEdge 7 2 5 4" xfId="26007"/>
    <cellStyle name="RISKrtandbEdge 7 2 6" xfId="26008"/>
    <cellStyle name="RISKrtandbEdge 7 2 6 2" xfId="26009"/>
    <cellStyle name="RISKrtandbEdge 7 2 6 3" xfId="26010"/>
    <cellStyle name="RISKrtandbEdge 7 2 6 4" xfId="26011"/>
    <cellStyle name="RISKrtandbEdge 7 2 7" xfId="26012"/>
    <cellStyle name="RISKrtandbEdge 7 2 7 2" xfId="26013"/>
    <cellStyle name="RISKrtandbEdge 7 2 7 3" xfId="26014"/>
    <cellStyle name="RISKrtandbEdge 7 2 7 4" xfId="26015"/>
    <cellStyle name="RISKrtandbEdge 7 2 8" xfId="26016"/>
    <cellStyle name="RISKrtandbEdge 7 2 8 2" xfId="26017"/>
    <cellStyle name="RISKrtandbEdge 7 2 8 3" xfId="26018"/>
    <cellStyle name="RISKrtandbEdge 7 2 8 4" xfId="26019"/>
    <cellStyle name="RISKrtandbEdge 7 2 9" xfId="26020"/>
    <cellStyle name="RISKrtandbEdge 7 2 9 2" xfId="26021"/>
    <cellStyle name="RISKrtandbEdge 7 2 9 3" xfId="26022"/>
    <cellStyle name="RISKrtandbEdge 7 2 9 4" xfId="26023"/>
    <cellStyle name="RISKrtandbEdge 7 3" xfId="26024"/>
    <cellStyle name="RISKrtandbEdge 7 3 10" xfId="26025"/>
    <cellStyle name="RISKrtandbEdge 7 3 11" xfId="26026"/>
    <cellStyle name="RISKrtandbEdge 7 3 2" xfId="26027"/>
    <cellStyle name="RISKrtandbEdge 7 3 2 2" xfId="26028"/>
    <cellStyle name="RISKrtandbEdge 7 3 2 2 2" xfId="26029"/>
    <cellStyle name="RISKrtandbEdge 7 3 2 2 3" xfId="26030"/>
    <cellStyle name="RISKrtandbEdge 7 3 2 2 4" xfId="26031"/>
    <cellStyle name="RISKrtandbEdge 7 3 2 3" xfId="26032"/>
    <cellStyle name="RISKrtandbEdge 7 3 2 3 2" xfId="26033"/>
    <cellStyle name="RISKrtandbEdge 7 3 2 3 3" xfId="26034"/>
    <cellStyle name="RISKrtandbEdge 7 3 2 3 4" xfId="26035"/>
    <cellStyle name="RISKrtandbEdge 7 3 2 4" xfId="26036"/>
    <cellStyle name="RISKrtandbEdge 7 3 2 4 2" xfId="26037"/>
    <cellStyle name="RISKrtandbEdge 7 3 2 4 3" xfId="26038"/>
    <cellStyle name="RISKrtandbEdge 7 3 2 4 4" xfId="26039"/>
    <cellStyle name="RISKrtandbEdge 7 3 2 5" xfId="26040"/>
    <cellStyle name="RISKrtandbEdge 7 3 2 5 2" xfId="26041"/>
    <cellStyle name="RISKrtandbEdge 7 3 2 5 3" xfId="26042"/>
    <cellStyle name="RISKrtandbEdge 7 3 2 5 4" xfId="26043"/>
    <cellStyle name="RISKrtandbEdge 7 3 2 6" xfId="26044"/>
    <cellStyle name="RISKrtandbEdge 7 3 2 6 2" xfId="26045"/>
    <cellStyle name="RISKrtandbEdge 7 3 2 6 3" xfId="26046"/>
    <cellStyle name="RISKrtandbEdge 7 3 2 6 4" xfId="26047"/>
    <cellStyle name="RISKrtandbEdge 7 3 2 7" xfId="26048"/>
    <cellStyle name="RISKrtandbEdge 7 3 2 7 2" xfId="26049"/>
    <cellStyle name="RISKrtandbEdge 7 3 2 7 3" xfId="26050"/>
    <cellStyle name="RISKrtandbEdge 7 3 2 7 4" xfId="26051"/>
    <cellStyle name="RISKrtandbEdge 7 3 2 8" xfId="26052"/>
    <cellStyle name="RISKrtandbEdge 7 3 2 8 2" xfId="26053"/>
    <cellStyle name="RISKrtandbEdge 7 3 2 8 3" xfId="26054"/>
    <cellStyle name="RISKrtandbEdge 7 3 2 8 4" xfId="26055"/>
    <cellStyle name="RISKrtandbEdge 7 3 2 9" xfId="26056"/>
    <cellStyle name="RISKrtandbEdge 7 3 3" xfId="26057"/>
    <cellStyle name="RISKrtandbEdge 7 3 3 2" xfId="26058"/>
    <cellStyle name="RISKrtandbEdge 7 3 3 3" xfId="26059"/>
    <cellStyle name="RISKrtandbEdge 7 3 3 4" xfId="26060"/>
    <cellStyle name="RISKrtandbEdge 7 3 4" xfId="26061"/>
    <cellStyle name="RISKrtandbEdge 7 3 4 2" xfId="26062"/>
    <cellStyle name="RISKrtandbEdge 7 3 4 3" xfId="26063"/>
    <cellStyle name="RISKrtandbEdge 7 3 4 4" xfId="26064"/>
    <cellStyle name="RISKrtandbEdge 7 3 5" xfId="26065"/>
    <cellStyle name="RISKrtandbEdge 7 3 5 2" xfId="26066"/>
    <cellStyle name="RISKrtandbEdge 7 3 5 3" xfId="26067"/>
    <cellStyle name="RISKrtandbEdge 7 3 5 4" xfId="26068"/>
    <cellStyle name="RISKrtandbEdge 7 3 6" xfId="26069"/>
    <cellStyle name="RISKrtandbEdge 7 3 6 2" xfId="26070"/>
    <cellStyle name="RISKrtandbEdge 7 3 6 3" xfId="26071"/>
    <cellStyle name="RISKrtandbEdge 7 3 6 4" xfId="26072"/>
    <cellStyle name="RISKrtandbEdge 7 3 7" xfId="26073"/>
    <cellStyle name="RISKrtandbEdge 7 3 7 2" xfId="26074"/>
    <cellStyle name="RISKrtandbEdge 7 3 7 3" xfId="26075"/>
    <cellStyle name="RISKrtandbEdge 7 3 7 4" xfId="26076"/>
    <cellStyle name="RISKrtandbEdge 7 3 8" xfId="26077"/>
    <cellStyle name="RISKrtandbEdge 7 3 8 2" xfId="26078"/>
    <cellStyle name="RISKrtandbEdge 7 3 8 3" xfId="26079"/>
    <cellStyle name="RISKrtandbEdge 7 3 8 4" xfId="26080"/>
    <cellStyle name="RISKrtandbEdge 7 3 9" xfId="26081"/>
    <cellStyle name="RISKrtandbEdge 7 3 9 2" xfId="26082"/>
    <cellStyle name="RISKrtandbEdge 7 3 9 3" xfId="26083"/>
    <cellStyle name="RISKrtandbEdge 7 3 9 4" xfId="26084"/>
    <cellStyle name="RISKrtandbEdge 7 4" xfId="26085"/>
    <cellStyle name="RISKrtandbEdge 7 4 2" xfId="26086"/>
    <cellStyle name="RISKrtandbEdge 7 4 2 2" xfId="26087"/>
    <cellStyle name="RISKrtandbEdge 7 4 2 3" xfId="26088"/>
    <cellStyle name="RISKrtandbEdge 7 4 2 4" xfId="26089"/>
    <cellStyle name="RISKrtandbEdge 7 4 3" xfId="26090"/>
    <cellStyle name="RISKrtandbEdge 7 4 3 2" xfId="26091"/>
    <cellStyle name="RISKrtandbEdge 7 4 3 3" xfId="26092"/>
    <cellStyle name="RISKrtandbEdge 7 4 3 4" xfId="26093"/>
    <cellStyle name="RISKrtandbEdge 7 4 4" xfId="26094"/>
    <cellStyle name="RISKrtandbEdge 7 4 4 2" xfId="26095"/>
    <cellStyle name="RISKrtandbEdge 7 4 4 3" xfId="26096"/>
    <cellStyle name="RISKrtandbEdge 7 4 4 4" xfId="26097"/>
    <cellStyle name="RISKrtandbEdge 7 4 5" xfId="26098"/>
    <cellStyle name="RISKrtandbEdge 7 4 5 2" xfId="26099"/>
    <cellStyle name="RISKrtandbEdge 7 4 5 3" xfId="26100"/>
    <cellStyle name="RISKrtandbEdge 7 4 5 4" xfId="26101"/>
    <cellStyle name="RISKrtandbEdge 7 4 6" xfId="26102"/>
    <cellStyle name="RISKrtandbEdge 7 4 6 2" xfId="26103"/>
    <cellStyle name="RISKrtandbEdge 7 4 6 3" xfId="26104"/>
    <cellStyle name="RISKrtandbEdge 7 4 6 4" xfId="26105"/>
    <cellStyle name="RISKrtandbEdge 7 4 7" xfId="26106"/>
    <cellStyle name="RISKrtandbEdge 7 4 7 2" xfId="26107"/>
    <cellStyle name="RISKrtandbEdge 7 4 7 3" xfId="26108"/>
    <cellStyle name="RISKrtandbEdge 7 4 7 4" xfId="26109"/>
    <cellStyle name="RISKrtandbEdge 7 4 8" xfId="26110"/>
    <cellStyle name="RISKrtandbEdge 7 4 8 2" xfId="26111"/>
    <cellStyle name="RISKrtandbEdge 7 4 8 3" xfId="26112"/>
    <cellStyle name="RISKrtandbEdge 7 4 8 4" xfId="26113"/>
    <cellStyle name="RISKrtandbEdge 7 4 9" xfId="26114"/>
    <cellStyle name="RISKrtandbEdge 7 5" xfId="26115"/>
    <cellStyle name="RISKrtandbEdge 7 5 2" xfId="26116"/>
    <cellStyle name="RISKrtandbEdge 7 5 3" xfId="26117"/>
    <cellStyle name="RISKrtandbEdge 7 5 4" xfId="26118"/>
    <cellStyle name="RISKrtandbEdge 7 6" xfId="26119"/>
    <cellStyle name="RISKrtandbEdge 7 6 2" xfId="26120"/>
    <cellStyle name="RISKrtandbEdge 7 6 3" xfId="26121"/>
    <cellStyle name="RISKrtandbEdge 7 6 4" xfId="26122"/>
    <cellStyle name="RISKrtandbEdge 7 7" xfId="26123"/>
    <cellStyle name="RISKrtandbEdge 7 7 2" xfId="26124"/>
    <cellStyle name="RISKrtandbEdge 7 7 3" xfId="26125"/>
    <cellStyle name="RISKrtandbEdge 7 7 4" xfId="26126"/>
    <cellStyle name="RISKrtandbEdge 7 8" xfId="26127"/>
    <cellStyle name="RISKrtandbEdge 7 8 2" xfId="26128"/>
    <cellStyle name="RISKrtandbEdge 7 8 3" xfId="26129"/>
    <cellStyle name="RISKrtandbEdge 7 8 4" xfId="26130"/>
    <cellStyle name="RISKrtandbEdge 7 9" xfId="26131"/>
    <cellStyle name="RISKrtandbEdge 7 9 2" xfId="26132"/>
    <cellStyle name="RISKrtandbEdge 7 9 3" xfId="26133"/>
    <cellStyle name="RISKrtandbEdge 7 9 4" xfId="26134"/>
    <cellStyle name="RISKrtandbEdge 8" xfId="26135"/>
    <cellStyle name="RISKrtandbEdge 8 10" xfId="26136"/>
    <cellStyle name="RISKrtandbEdge 8 10 2" xfId="26137"/>
    <cellStyle name="RISKrtandbEdge 8 10 3" xfId="26138"/>
    <cellStyle name="RISKrtandbEdge 8 10 4" xfId="26139"/>
    <cellStyle name="RISKrtandbEdge 8 11" xfId="26140"/>
    <cellStyle name="RISKrtandbEdge 8 11 2" xfId="26141"/>
    <cellStyle name="RISKrtandbEdge 8 11 3" xfId="26142"/>
    <cellStyle name="RISKrtandbEdge 8 11 4" xfId="26143"/>
    <cellStyle name="RISKrtandbEdge 8 12" xfId="26144"/>
    <cellStyle name="RISKrtandbEdge 8 13" xfId="26145"/>
    <cellStyle name="RISKrtandbEdge 8 2" xfId="26146"/>
    <cellStyle name="RISKrtandbEdge 8 2 10" xfId="26147"/>
    <cellStyle name="RISKrtandbEdge 8 2 11" xfId="26148"/>
    <cellStyle name="RISKrtandbEdge 8 2 2" xfId="26149"/>
    <cellStyle name="RISKrtandbEdge 8 2 2 2" xfId="26150"/>
    <cellStyle name="RISKrtandbEdge 8 2 2 2 2" xfId="26151"/>
    <cellStyle name="RISKrtandbEdge 8 2 2 2 3" xfId="26152"/>
    <cellStyle name="RISKrtandbEdge 8 2 2 2 4" xfId="26153"/>
    <cellStyle name="RISKrtandbEdge 8 2 2 3" xfId="26154"/>
    <cellStyle name="RISKrtandbEdge 8 2 2 3 2" xfId="26155"/>
    <cellStyle name="RISKrtandbEdge 8 2 2 3 3" xfId="26156"/>
    <cellStyle name="RISKrtandbEdge 8 2 2 3 4" xfId="26157"/>
    <cellStyle name="RISKrtandbEdge 8 2 2 4" xfId="26158"/>
    <cellStyle name="RISKrtandbEdge 8 2 2 4 2" xfId="26159"/>
    <cellStyle name="RISKrtandbEdge 8 2 2 4 3" xfId="26160"/>
    <cellStyle name="RISKrtandbEdge 8 2 2 4 4" xfId="26161"/>
    <cellStyle name="RISKrtandbEdge 8 2 2 5" xfId="26162"/>
    <cellStyle name="RISKrtandbEdge 8 2 2 5 2" xfId="26163"/>
    <cellStyle name="RISKrtandbEdge 8 2 2 5 3" xfId="26164"/>
    <cellStyle name="RISKrtandbEdge 8 2 2 5 4" xfId="26165"/>
    <cellStyle name="RISKrtandbEdge 8 2 2 6" xfId="26166"/>
    <cellStyle name="RISKrtandbEdge 8 2 2 6 2" xfId="26167"/>
    <cellStyle name="RISKrtandbEdge 8 2 2 6 3" xfId="26168"/>
    <cellStyle name="RISKrtandbEdge 8 2 2 6 4" xfId="26169"/>
    <cellStyle name="RISKrtandbEdge 8 2 2 7" xfId="26170"/>
    <cellStyle name="RISKrtandbEdge 8 2 2 7 2" xfId="26171"/>
    <cellStyle name="RISKrtandbEdge 8 2 2 7 3" xfId="26172"/>
    <cellStyle name="RISKrtandbEdge 8 2 2 7 4" xfId="26173"/>
    <cellStyle name="RISKrtandbEdge 8 2 2 8" xfId="26174"/>
    <cellStyle name="RISKrtandbEdge 8 2 2 8 2" xfId="26175"/>
    <cellStyle name="RISKrtandbEdge 8 2 2 8 3" xfId="26176"/>
    <cellStyle name="RISKrtandbEdge 8 2 2 8 4" xfId="26177"/>
    <cellStyle name="RISKrtandbEdge 8 2 2 9" xfId="26178"/>
    <cellStyle name="RISKrtandbEdge 8 2 3" xfId="26179"/>
    <cellStyle name="RISKrtandbEdge 8 2 3 2" xfId="26180"/>
    <cellStyle name="RISKrtandbEdge 8 2 3 3" xfId="26181"/>
    <cellStyle name="RISKrtandbEdge 8 2 3 4" xfId="26182"/>
    <cellStyle name="RISKrtandbEdge 8 2 4" xfId="26183"/>
    <cellStyle name="RISKrtandbEdge 8 2 4 2" xfId="26184"/>
    <cellStyle name="RISKrtandbEdge 8 2 4 3" xfId="26185"/>
    <cellStyle name="RISKrtandbEdge 8 2 4 4" xfId="26186"/>
    <cellStyle name="RISKrtandbEdge 8 2 5" xfId="26187"/>
    <cellStyle name="RISKrtandbEdge 8 2 5 2" xfId="26188"/>
    <cellStyle name="RISKrtandbEdge 8 2 5 3" xfId="26189"/>
    <cellStyle name="RISKrtandbEdge 8 2 5 4" xfId="26190"/>
    <cellStyle name="RISKrtandbEdge 8 2 6" xfId="26191"/>
    <cellStyle name="RISKrtandbEdge 8 2 6 2" xfId="26192"/>
    <cellStyle name="RISKrtandbEdge 8 2 6 3" xfId="26193"/>
    <cellStyle name="RISKrtandbEdge 8 2 6 4" xfId="26194"/>
    <cellStyle name="RISKrtandbEdge 8 2 7" xfId="26195"/>
    <cellStyle name="RISKrtandbEdge 8 2 7 2" xfId="26196"/>
    <cellStyle name="RISKrtandbEdge 8 2 7 3" xfId="26197"/>
    <cellStyle name="RISKrtandbEdge 8 2 7 4" xfId="26198"/>
    <cellStyle name="RISKrtandbEdge 8 2 8" xfId="26199"/>
    <cellStyle name="RISKrtandbEdge 8 2 8 2" xfId="26200"/>
    <cellStyle name="RISKrtandbEdge 8 2 8 3" xfId="26201"/>
    <cellStyle name="RISKrtandbEdge 8 2 8 4" xfId="26202"/>
    <cellStyle name="RISKrtandbEdge 8 2 9" xfId="26203"/>
    <cellStyle name="RISKrtandbEdge 8 2 9 2" xfId="26204"/>
    <cellStyle name="RISKrtandbEdge 8 2 9 3" xfId="26205"/>
    <cellStyle name="RISKrtandbEdge 8 2 9 4" xfId="26206"/>
    <cellStyle name="RISKrtandbEdge 8 3" xfId="26207"/>
    <cellStyle name="RISKrtandbEdge 8 3 10" xfId="26208"/>
    <cellStyle name="RISKrtandbEdge 8 3 11" xfId="26209"/>
    <cellStyle name="RISKrtandbEdge 8 3 2" xfId="26210"/>
    <cellStyle name="RISKrtandbEdge 8 3 2 2" xfId="26211"/>
    <cellStyle name="RISKrtandbEdge 8 3 2 2 2" xfId="26212"/>
    <cellStyle name="RISKrtandbEdge 8 3 2 2 3" xfId="26213"/>
    <cellStyle name="RISKrtandbEdge 8 3 2 2 4" xfId="26214"/>
    <cellStyle name="RISKrtandbEdge 8 3 2 3" xfId="26215"/>
    <cellStyle name="RISKrtandbEdge 8 3 2 3 2" xfId="26216"/>
    <cellStyle name="RISKrtandbEdge 8 3 2 3 3" xfId="26217"/>
    <cellStyle name="RISKrtandbEdge 8 3 2 3 4" xfId="26218"/>
    <cellStyle name="RISKrtandbEdge 8 3 2 4" xfId="26219"/>
    <cellStyle name="RISKrtandbEdge 8 3 2 4 2" xfId="26220"/>
    <cellStyle name="RISKrtandbEdge 8 3 2 4 3" xfId="26221"/>
    <cellStyle name="RISKrtandbEdge 8 3 2 4 4" xfId="26222"/>
    <cellStyle name="RISKrtandbEdge 8 3 2 5" xfId="26223"/>
    <cellStyle name="RISKrtandbEdge 8 3 2 5 2" xfId="26224"/>
    <cellStyle name="RISKrtandbEdge 8 3 2 5 3" xfId="26225"/>
    <cellStyle name="RISKrtandbEdge 8 3 2 5 4" xfId="26226"/>
    <cellStyle name="RISKrtandbEdge 8 3 2 6" xfId="26227"/>
    <cellStyle name="RISKrtandbEdge 8 3 2 6 2" xfId="26228"/>
    <cellStyle name="RISKrtandbEdge 8 3 2 6 3" xfId="26229"/>
    <cellStyle name="RISKrtandbEdge 8 3 2 6 4" xfId="26230"/>
    <cellStyle name="RISKrtandbEdge 8 3 2 7" xfId="26231"/>
    <cellStyle name="RISKrtandbEdge 8 3 2 7 2" xfId="26232"/>
    <cellStyle name="RISKrtandbEdge 8 3 2 7 3" xfId="26233"/>
    <cellStyle name="RISKrtandbEdge 8 3 2 7 4" xfId="26234"/>
    <cellStyle name="RISKrtandbEdge 8 3 2 8" xfId="26235"/>
    <cellStyle name="RISKrtandbEdge 8 3 2 8 2" xfId="26236"/>
    <cellStyle name="RISKrtandbEdge 8 3 2 8 3" xfId="26237"/>
    <cellStyle name="RISKrtandbEdge 8 3 2 8 4" xfId="26238"/>
    <cellStyle name="RISKrtandbEdge 8 3 2 9" xfId="26239"/>
    <cellStyle name="RISKrtandbEdge 8 3 3" xfId="26240"/>
    <cellStyle name="RISKrtandbEdge 8 3 3 2" xfId="26241"/>
    <cellStyle name="RISKrtandbEdge 8 3 3 3" xfId="26242"/>
    <cellStyle name="RISKrtandbEdge 8 3 3 4" xfId="26243"/>
    <cellStyle name="RISKrtandbEdge 8 3 4" xfId="26244"/>
    <cellStyle name="RISKrtandbEdge 8 3 4 2" xfId="26245"/>
    <cellStyle name="RISKrtandbEdge 8 3 4 3" xfId="26246"/>
    <cellStyle name="RISKrtandbEdge 8 3 4 4" xfId="26247"/>
    <cellStyle name="RISKrtandbEdge 8 3 5" xfId="26248"/>
    <cellStyle name="RISKrtandbEdge 8 3 5 2" xfId="26249"/>
    <cellStyle name="RISKrtandbEdge 8 3 5 3" xfId="26250"/>
    <cellStyle name="RISKrtandbEdge 8 3 5 4" xfId="26251"/>
    <cellStyle name="RISKrtandbEdge 8 3 6" xfId="26252"/>
    <cellStyle name="RISKrtandbEdge 8 3 6 2" xfId="26253"/>
    <cellStyle name="RISKrtandbEdge 8 3 6 3" xfId="26254"/>
    <cellStyle name="RISKrtandbEdge 8 3 6 4" xfId="26255"/>
    <cellStyle name="RISKrtandbEdge 8 3 7" xfId="26256"/>
    <cellStyle name="RISKrtandbEdge 8 3 7 2" xfId="26257"/>
    <cellStyle name="RISKrtandbEdge 8 3 7 3" xfId="26258"/>
    <cellStyle name="RISKrtandbEdge 8 3 7 4" xfId="26259"/>
    <cellStyle name="RISKrtandbEdge 8 3 8" xfId="26260"/>
    <cellStyle name="RISKrtandbEdge 8 3 8 2" xfId="26261"/>
    <cellStyle name="RISKrtandbEdge 8 3 8 3" xfId="26262"/>
    <cellStyle name="RISKrtandbEdge 8 3 8 4" xfId="26263"/>
    <cellStyle name="RISKrtandbEdge 8 3 9" xfId="26264"/>
    <cellStyle name="RISKrtandbEdge 8 3 9 2" xfId="26265"/>
    <cellStyle name="RISKrtandbEdge 8 3 9 3" xfId="26266"/>
    <cellStyle name="RISKrtandbEdge 8 3 9 4" xfId="26267"/>
    <cellStyle name="RISKrtandbEdge 8 4" xfId="26268"/>
    <cellStyle name="RISKrtandbEdge 8 4 2" xfId="26269"/>
    <cellStyle name="RISKrtandbEdge 8 4 2 2" xfId="26270"/>
    <cellStyle name="RISKrtandbEdge 8 4 2 3" xfId="26271"/>
    <cellStyle name="RISKrtandbEdge 8 4 2 4" xfId="26272"/>
    <cellStyle name="RISKrtandbEdge 8 4 3" xfId="26273"/>
    <cellStyle name="RISKrtandbEdge 8 4 3 2" xfId="26274"/>
    <cellStyle name="RISKrtandbEdge 8 4 3 3" xfId="26275"/>
    <cellStyle name="RISKrtandbEdge 8 4 3 4" xfId="26276"/>
    <cellStyle name="RISKrtandbEdge 8 4 4" xfId="26277"/>
    <cellStyle name="RISKrtandbEdge 8 4 4 2" xfId="26278"/>
    <cellStyle name="RISKrtandbEdge 8 4 4 3" xfId="26279"/>
    <cellStyle name="RISKrtandbEdge 8 4 4 4" xfId="26280"/>
    <cellStyle name="RISKrtandbEdge 8 4 5" xfId="26281"/>
    <cellStyle name="RISKrtandbEdge 8 4 5 2" xfId="26282"/>
    <cellStyle name="RISKrtandbEdge 8 4 5 3" xfId="26283"/>
    <cellStyle name="RISKrtandbEdge 8 4 5 4" xfId="26284"/>
    <cellStyle name="RISKrtandbEdge 8 4 6" xfId="26285"/>
    <cellStyle name="RISKrtandbEdge 8 4 6 2" xfId="26286"/>
    <cellStyle name="RISKrtandbEdge 8 4 6 3" xfId="26287"/>
    <cellStyle name="RISKrtandbEdge 8 4 6 4" xfId="26288"/>
    <cellStyle name="RISKrtandbEdge 8 4 7" xfId="26289"/>
    <cellStyle name="RISKrtandbEdge 8 4 7 2" xfId="26290"/>
    <cellStyle name="RISKrtandbEdge 8 4 7 3" xfId="26291"/>
    <cellStyle name="RISKrtandbEdge 8 4 7 4" xfId="26292"/>
    <cellStyle name="RISKrtandbEdge 8 4 8" xfId="26293"/>
    <cellStyle name="RISKrtandbEdge 8 4 8 2" xfId="26294"/>
    <cellStyle name="RISKrtandbEdge 8 4 8 3" xfId="26295"/>
    <cellStyle name="RISKrtandbEdge 8 4 8 4" xfId="26296"/>
    <cellStyle name="RISKrtandbEdge 8 4 9" xfId="26297"/>
    <cellStyle name="RISKrtandbEdge 8 5" xfId="26298"/>
    <cellStyle name="RISKrtandbEdge 8 5 2" xfId="26299"/>
    <cellStyle name="RISKrtandbEdge 8 5 3" xfId="26300"/>
    <cellStyle name="RISKrtandbEdge 8 5 4" xfId="26301"/>
    <cellStyle name="RISKrtandbEdge 8 6" xfId="26302"/>
    <cellStyle name="RISKrtandbEdge 8 6 2" xfId="26303"/>
    <cellStyle name="RISKrtandbEdge 8 6 3" xfId="26304"/>
    <cellStyle name="RISKrtandbEdge 8 6 4" xfId="26305"/>
    <cellStyle name="RISKrtandbEdge 8 7" xfId="26306"/>
    <cellStyle name="RISKrtandbEdge 8 7 2" xfId="26307"/>
    <cellStyle name="RISKrtandbEdge 8 7 3" xfId="26308"/>
    <cellStyle name="RISKrtandbEdge 8 7 4" xfId="26309"/>
    <cellStyle name="RISKrtandbEdge 8 8" xfId="26310"/>
    <cellStyle name="RISKrtandbEdge 8 8 2" xfId="26311"/>
    <cellStyle name="RISKrtandbEdge 8 8 3" xfId="26312"/>
    <cellStyle name="RISKrtandbEdge 8 8 4" xfId="26313"/>
    <cellStyle name="RISKrtandbEdge 8 9" xfId="26314"/>
    <cellStyle name="RISKrtandbEdge 8 9 2" xfId="26315"/>
    <cellStyle name="RISKrtandbEdge 8 9 3" xfId="26316"/>
    <cellStyle name="RISKrtandbEdge 8 9 4" xfId="26317"/>
    <cellStyle name="RISKrtandbEdge 9" xfId="26318"/>
    <cellStyle name="RISKrtandbEdge 9 10" xfId="26319"/>
    <cellStyle name="RISKrtandbEdge 9 11" xfId="26320"/>
    <cellStyle name="RISKrtandbEdge 9 2" xfId="26321"/>
    <cellStyle name="RISKrtandbEdge 9 2 2" xfId="26322"/>
    <cellStyle name="RISKrtandbEdge 9 2 2 2" xfId="26323"/>
    <cellStyle name="RISKrtandbEdge 9 2 2 3" xfId="26324"/>
    <cellStyle name="RISKrtandbEdge 9 2 2 4" xfId="26325"/>
    <cellStyle name="RISKrtandbEdge 9 2 3" xfId="26326"/>
    <cellStyle name="RISKrtandbEdge 9 2 3 2" xfId="26327"/>
    <cellStyle name="RISKrtandbEdge 9 2 3 3" xfId="26328"/>
    <cellStyle name="RISKrtandbEdge 9 2 3 4" xfId="26329"/>
    <cellStyle name="RISKrtandbEdge 9 2 4" xfId="26330"/>
    <cellStyle name="RISKrtandbEdge 9 2 4 2" xfId="26331"/>
    <cellStyle name="RISKrtandbEdge 9 2 4 3" xfId="26332"/>
    <cellStyle name="RISKrtandbEdge 9 2 4 4" xfId="26333"/>
    <cellStyle name="RISKrtandbEdge 9 2 5" xfId="26334"/>
    <cellStyle name="RISKrtandbEdge 9 2 5 2" xfId="26335"/>
    <cellStyle name="RISKrtandbEdge 9 2 5 3" xfId="26336"/>
    <cellStyle name="RISKrtandbEdge 9 2 5 4" xfId="26337"/>
    <cellStyle name="RISKrtandbEdge 9 2 6" xfId="26338"/>
    <cellStyle name="RISKrtandbEdge 9 2 6 2" xfId="26339"/>
    <cellStyle name="RISKrtandbEdge 9 2 6 3" xfId="26340"/>
    <cellStyle name="RISKrtandbEdge 9 2 6 4" xfId="26341"/>
    <cellStyle name="RISKrtandbEdge 9 2 7" xfId="26342"/>
    <cellStyle name="RISKrtandbEdge 9 2 7 2" xfId="26343"/>
    <cellStyle name="RISKrtandbEdge 9 2 7 3" xfId="26344"/>
    <cellStyle name="RISKrtandbEdge 9 2 7 4" xfId="26345"/>
    <cellStyle name="RISKrtandbEdge 9 2 8" xfId="26346"/>
    <cellStyle name="RISKrtandbEdge 9 2 8 2" xfId="26347"/>
    <cellStyle name="RISKrtandbEdge 9 2 8 3" xfId="26348"/>
    <cellStyle name="RISKrtandbEdge 9 2 8 4" xfId="26349"/>
    <cellStyle name="RISKrtandbEdge 9 2 9" xfId="26350"/>
    <cellStyle name="RISKrtandbEdge 9 3" xfId="26351"/>
    <cellStyle name="RISKrtandbEdge 9 3 2" xfId="26352"/>
    <cellStyle name="RISKrtandbEdge 9 3 3" xfId="26353"/>
    <cellStyle name="RISKrtandbEdge 9 3 4" xfId="26354"/>
    <cellStyle name="RISKrtandbEdge 9 4" xfId="26355"/>
    <cellStyle name="RISKrtandbEdge 9 4 2" xfId="26356"/>
    <cellStyle name="RISKrtandbEdge 9 4 3" xfId="26357"/>
    <cellStyle name="RISKrtandbEdge 9 4 4" xfId="26358"/>
    <cellStyle name="RISKrtandbEdge 9 5" xfId="26359"/>
    <cellStyle name="RISKrtandbEdge 9 5 2" xfId="26360"/>
    <cellStyle name="RISKrtandbEdge 9 5 3" xfId="26361"/>
    <cellStyle name="RISKrtandbEdge 9 5 4" xfId="26362"/>
    <cellStyle name="RISKrtandbEdge 9 6" xfId="26363"/>
    <cellStyle name="RISKrtandbEdge 9 6 2" xfId="26364"/>
    <cellStyle name="RISKrtandbEdge 9 6 3" xfId="26365"/>
    <cellStyle name="RISKrtandbEdge 9 6 4" xfId="26366"/>
    <cellStyle name="RISKrtandbEdge 9 7" xfId="26367"/>
    <cellStyle name="RISKrtandbEdge 9 7 2" xfId="26368"/>
    <cellStyle name="RISKrtandbEdge 9 7 3" xfId="26369"/>
    <cellStyle name="RISKrtandbEdge 9 7 4" xfId="26370"/>
    <cellStyle name="RISKrtandbEdge 9 8" xfId="26371"/>
    <cellStyle name="RISKrtandbEdge 9 8 2" xfId="26372"/>
    <cellStyle name="RISKrtandbEdge 9 8 3" xfId="26373"/>
    <cellStyle name="RISKrtandbEdge 9 8 4" xfId="26374"/>
    <cellStyle name="RISKrtandbEdge 9 9" xfId="26375"/>
    <cellStyle name="RISKrtandbEdge 9 9 2" xfId="26376"/>
    <cellStyle name="RISKrtandbEdge 9 9 3" xfId="26377"/>
    <cellStyle name="RISKrtandbEdge 9 9 4" xfId="26378"/>
    <cellStyle name="RISKssTime" xfId="26379"/>
    <cellStyle name="RISKssTime 10" xfId="26380"/>
    <cellStyle name="RISKssTime 2" xfId="26381"/>
    <cellStyle name="RISKssTime 2 2" xfId="26382"/>
    <cellStyle name="RISKssTime 2 2 2" xfId="26383"/>
    <cellStyle name="RISKssTime 2 2 3" xfId="26384"/>
    <cellStyle name="RISKssTime 2 3" xfId="26385"/>
    <cellStyle name="RISKssTime 2 4" xfId="26386"/>
    <cellStyle name="RISKssTime 3" xfId="26387"/>
    <cellStyle name="RISKssTime 3 2" xfId="26388"/>
    <cellStyle name="RISKssTime 3 3" xfId="26389"/>
    <cellStyle name="RISKssTime 4" xfId="26390"/>
    <cellStyle name="RISKssTime 4 2" xfId="26391"/>
    <cellStyle name="RISKssTime 4 3" xfId="26392"/>
    <cellStyle name="RISKssTime 5" xfId="26393"/>
    <cellStyle name="RISKssTime 5 2" xfId="26394"/>
    <cellStyle name="RISKssTime 5 3" xfId="26395"/>
    <cellStyle name="RISKssTime 6" xfId="26396"/>
    <cellStyle name="RISKssTime 6 2" xfId="26397"/>
    <cellStyle name="RISKssTime 6 3" xfId="26398"/>
    <cellStyle name="RISKssTime 7" xfId="26399"/>
    <cellStyle name="RISKssTime 7 2" xfId="26400"/>
    <cellStyle name="RISKssTime 7 3" xfId="26401"/>
    <cellStyle name="RISKssTime 8" xfId="26402"/>
    <cellStyle name="RISKssTime 8 2" xfId="26403"/>
    <cellStyle name="RISKssTime 8 3" xfId="26404"/>
    <cellStyle name="RISKssTime 9" xfId="26405"/>
    <cellStyle name="RISKtandbEdge" xfId="26406"/>
    <cellStyle name="RISKtandbEdge 10" xfId="26407"/>
    <cellStyle name="RISKtandbEdge 10 10" xfId="26408"/>
    <cellStyle name="RISKtandbEdge 10 11" xfId="26409"/>
    <cellStyle name="RISKtandbEdge 10 2" xfId="26410"/>
    <cellStyle name="RISKtandbEdge 10 2 2" xfId="26411"/>
    <cellStyle name="RISKtandbEdge 10 2 2 2" xfId="26412"/>
    <cellStyle name="RISKtandbEdge 10 2 2 3" xfId="26413"/>
    <cellStyle name="RISKtandbEdge 10 2 2 4" xfId="26414"/>
    <cellStyle name="RISKtandbEdge 10 2 3" xfId="26415"/>
    <cellStyle name="RISKtandbEdge 10 2 3 2" xfId="26416"/>
    <cellStyle name="RISKtandbEdge 10 2 3 3" xfId="26417"/>
    <cellStyle name="RISKtandbEdge 10 2 3 4" xfId="26418"/>
    <cellStyle name="RISKtandbEdge 10 2 4" xfId="26419"/>
    <cellStyle name="RISKtandbEdge 10 2 4 2" xfId="26420"/>
    <cellStyle name="RISKtandbEdge 10 2 4 3" xfId="26421"/>
    <cellStyle name="RISKtandbEdge 10 2 4 4" xfId="26422"/>
    <cellStyle name="RISKtandbEdge 10 2 5" xfId="26423"/>
    <cellStyle name="RISKtandbEdge 10 2 5 2" xfId="26424"/>
    <cellStyle name="RISKtandbEdge 10 2 5 3" xfId="26425"/>
    <cellStyle name="RISKtandbEdge 10 2 5 4" xfId="26426"/>
    <cellStyle name="RISKtandbEdge 10 2 6" xfId="26427"/>
    <cellStyle name="RISKtandbEdge 10 2 6 2" xfId="26428"/>
    <cellStyle name="RISKtandbEdge 10 2 6 3" xfId="26429"/>
    <cellStyle name="RISKtandbEdge 10 2 6 4" xfId="26430"/>
    <cellStyle name="RISKtandbEdge 10 2 7" xfId="26431"/>
    <cellStyle name="RISKtandbEdge 10 2 7 2" xfId="26432"/>
    <cellStyle name="RISKtandbEdge 10 2 7 3" xfId="26433"/>
    <cellStyle name="RISKtandbEdge 10 2 7 4" xfId="26434"/>
    <cellStyle name="RISKtandbEdge 10 2 8" xfId="26435"/>
    <cellStyle name="RISKtandbEdge 10 2 8 2" xfId="26436"/>
    <cellStyle name="RISKtandbEdge 10 2 8 3" xfId="26437"/>
    <cellStyle name="RISKtandbEdge 10 2 8 4" xfId="26438"/>
    <cellStyle name="RISKtandbEdge 10 2 9" xfId="26439"/>
    <cellStyle name="RISKtandbEdge 10 3" xfId="26440"/>
    <cellStyle name="RISKtandbEdge 10 3 2" xfId="26441"/>
    <cellStyle name="RISKtandbEdge 10 3 3" xfId="26442"/>
    <cellStyle name="RISKtandbEdge 10 3 4" xfId="26443"/>
    <cellStyle name="RISKtandbEdge 10 4" xfId="26444"/>
    <cellStyle name="RISKtandbEdge 10 4 2" xfId="26445"/>
    <cellStyle name="RISKtandbEdge 10 4 3" xfId="26446"/>
    <cellStyle name="RISKtandbEdge 10 4 4" xfId="26447"/>
    <cellStyle name="RISKtandbEdge 10 5" xfId="26448"/>
    <cellStyle name="RISKtandbEdge 10 5 2" xfId="26449"/>
    <cellStyle name="RISKtandbEdge 10 5 3" xfId="26450"/>
    <cellStyle name="RISKtandbEdge 10 5 4" xfId="26451"/>
    <cellStyle name="RISKtandbEdge 10 6" xfId="26452"/>
    <cellStyle name="RISKtandbEdge 10 6 2" xfId="26453"/>
    <cellStyle name="RISKtandbEdge 10 6 3" xfId="26454"/>
    <cellStyle name="RISKtandbEdge 10 6 4" xfId="26455"/>
    <cellStyle name="RISKtandbEdge 10 7" xfId="26456"/>
    <cellStyle name="RISKtandbEdge 10 7 2" xfId="26457"/>
    <cellStyle name="RISKtandbEdge 10 7 3" xfId="26458"/>
    <cellStyle name="RISKtandbEdge 10 7 4" xfId="26459"/>
    <cellStyle name="RISKtandbEdge 10 8" xfId="26460"/>
    <cellStyle name="RISKtandbEdge 10 8 2" xfId="26461"/>
    <cellStyle name="RISKtandbEdge 10 8 3" xfId="26462"/>
    <cellStyle name="RISKtandbEdge 10 8 4" xfId="26463"/>
    <cellStyle name="RISKtandbEdge 10 9" xfId="26464"/>
    <cellStyle name="RISKtandbEdge 10 9 2" xfId="26465"/>
    <cellStyle name="RISKtandbEdge 10 9 3" xfId="26466"/>
    <cellStyle name="RISKtandbEdge 10 9 4" xfId="26467"/>
    <cellStyle name="RISKtandbEdge 11" xfId="26468"/>
    <cellStyle name="RISKtandbEdge 11 2" xfId="26469"/>
    <cellStyle name="RISKtandbEdge 11 2 2" xfId="26470"/>
    <cellStyle name="RISKtandbEdge 11 2 3" xfId="26471"/>
    <cellStyle name="RISKtandbEdge 11 2 4" xfId="26472"/>
    <cellStyle name="RISKtandbEdge 11 3" xfId="26473"/>
    <cellStyle name="RISKtandbEdge 11 3 2" xfId="26474"/>
    <cellStyle name="RISKtandbEdge 11 3 3" xfId="26475"/>
    <cellStyle name="RISKtandbEdge 11 3 4" xfId="26476"/>
    <cellStyle name="RISKtandbEdge 11 4" xfId="26477"/>
    <cellStyle name="RISKtandbEdge 11 4 2" xfId="26478"/>
    <cellStyle name="RISKtandbEdge 11 4 3" xfId="26479"/>
    <cellStyle name="RISKtandbEdge 11 4 4" xfId="26480"/>
    <cellStyle name="RISKtandbEdge 11 5" xfId="26481"/>
    <cellStyle name="RISKtandbEdge 11 5 2" xfId="26482"/>
    <cellStyle name="RISKtandbEdge 11 5 3" xfId="26483"/>
    <cellStyle name="RISKtandbEdge 11 5 4" xfId="26484"/>
    <cellStyle name="RISKtandbEdge 11 6" xfId="26485"/>
    <cellStyle name="RISKtandbEdge 11 6 2" xfId="26486"/>
    <cellStyle name="RISKtandbEdge 11 6 3" xfId="26487"/>
    <cellStyle name="RISKtandbEdge 11 6 4" xfId="26488"/>
    <cellStyle name="RISKtandbEdge 11 7" xfId="26489"/>
    <cellStyle name="RISKtandbEdge 11 7 2" xfId="26490"/>
    <cellStyle name="RISKtandbEdge 11 7 3" xfId="26491"/>
    <cellStyle name="RISKtandbEdge 11 7 4" xfId="26492"/>
    <cellStyle name="RISKtandbEdge 11 8" xfId="26493"/>
    <cellStyle name="RISKtandbEdge 11 8 2" xfId="26494"/>
    <cellStyle name="RISKtandbEdge 11 8 3" xfId="26495"/>
    <cellStyle name="RISKtandbEdge 11 8 4" xfId="26496"/>
    <cellStyle name="RISKtandbEdge 11 9" xfId="26497"/>
    <cellStyle name="RISKtandbEdge 12" xfId="26498"/>
    <cellStyle name="RISKtandbEdge 12 2" xfId="26499"/>
    <cellStyle name="RISKtandbEdge 12 3" xfId="26500"/>
    <cellStyle name="RISKtandbEdge 12 4" xfId="26501"/>
    <cellStyle name="RISKtandbEdge 13" xfId="26502"/>
    <cellStyle name="RISKtandbEdge 13 2" xfId="26503"/>
    <cellStyle name="RISKtandbEdge 13 3" xfId="26504"/>
    <cellStyle name="RISKtandbEdge 13 4" xfId="26505"/>
    <cellStyle name="RISKtandbEdge 14" xfId="26506"/>
    <cellStyle name="RISKtandbEdge 14 2" xfId="26507"/>
    <cellStyle name="RISKtandbEdge 14 3" xfId="26508"/>
    <cellStyle name="RISKtandbEdge 14 4" xfId="26509"/>
    <cellStyle name="RISKtandbEdge 15" xfId="26510"/>
    <cellStyle name="RISKtandbEdge 15 2" xfId="26511"/>
    <cellStyle name="RISKtandbEdge 15 3" xfId="26512"/>
    <cellStyle name="RISKtandbEdge 15 4" xfId="26513"/>
    <cellStyle name="RISKtandbEdge 16" xfId="26514"/>
    <cellStyle name="RISKtandbEdge 16 2" xfId="26515"/>
    <cellStyle name="RISKtandbEdge 16 3" xfId="26516"/>
    <cellStyle name="RISKtandbEdge 16 4" xfId="26517"/>
    <cellStyle name="RISKtandbEdge 17" xfId="26518"/>
    <cellStyle name="RISKtandbEdge 17 2" xfId="26519"/>
    <cellStyle name="RISKtandbEdge 17 3" xfId="26520"/>
    <cellStyle name="RISKtandbEdge 17 4" xfId="26521"/>
    <cellStyle name="RISKtandbEdge 18" xfId="26522"/>
    <cellStyle name="RISKtandbEdge 18 2" xfId="26523"/>
    <cellStyle name="RISKtandbEdge 18 3" xfId="26524"/>
    <cellStyle name="RISKtandbEdge 18 4" xfId="26525"/>
    <cellStyle name="RISKtandbEdge 19" xfId="26526"/>
    <cellStyle name="RISKtandbEdge 2" xfId="26527"/>
    <cellStyle name="RISKtandbEdge 2 10" xfId="26528"/>
    <cellStyle name="RISKtandbEdge 2 10 2" xfId="26529"/>
    <cellStyle name="RISKtandbEdge 2 10 3" xfId="26530"/>
    <cellStyle name="RISKtandbEdge 2 10 4" xfId="26531"/>
    <cellStyle name="RISKtandbEdge 2 11" xfId="26532"/>
    <cellStyle name="RISKtandbEdge 2 11 2" xfId="26533"/>
    <cellStyle name="RISKtandbEdge 2 11 3" xfId="26534"/>
    <cellStyle name="RISKtandbEdge 2 11 4" xfId="26535"/>
    <cellStyle name="RISKtandbEdge 2 12" xfId="26536"/>
    <cellStyle name="RISKtandbEdge 2 12 2" xfId="26537"/>
    <cellStyle name="RISKtandbEdge 2 12 3" xfId="26538"/>
    <cellStyle name="RISKtandbEdge 2 12 4" xfId="26539"/>
    <cellStyle name="RISKtandbEdge 2 13" xfId="26540"/>
    <cellStyle name="RISKtandbEdge 2 14" xfId="26541"/>
    <cellStyle name="RISKtandbEdge 2 2" xfId="26542"/>
    <cellStyle name="RISKtandbEdge 2 2 10" xfId="26543"/>
    <cellStyle name="RISKtandbEdge 2 2 10 2" xfId="26544"/>
    <cellStyle name="RISKtandbEdge 2 2 10 3" xfId="26545"/>
    <cellStyle name="RISKtandbEdge 2 2 10 4" xfId="26546"/>
    <cellStyle name="RISKtandbEdge 2 2 11" xfId="26547"/>
    <cellStyle name="RISKtandbEdge 2 2 11 2" xfId="26548"/>
    <cellStyle name="RISKtandbEdge 2 2 11 3" xfId="26549"/>
    <cellStyle name="RISKtandbEdge 2 2 11 4" xfId="26550"/>
    <cellStyle name="RISKtandbEdge 2 2 12" xfId="26551"/>
    <cellStyle name="RISKtandbEdge 2 2 13" xfId="26552"/>
    <cellStyle name="RISKtandbEdge 2 2 2" xfId="26553"/>
    <cellStyle name="RISKtandbEdge 2 2 2 10" xfId="26554"/>
    <cellStyle name="RISKtandbEdge 2 2 2 11" xfId="26555"/>
    <cellStyle name="RISKtandbEdge 2 2 2 2" xfId="26556"/>
    <cellStyle name="RISKtandbEdge 2 2 2 2 2" xfId="26557"/>
    <cellStyle name="RISKtandbEdge 2 2 2 2 2 2" xfId="26558"/>
    <cellStyle name="RISKtandbEdge 2 2 2 2 2 3" xfId="26559"/>
    <cellStyle name="RISKtandbEdge 2 2 2 2 2 4" xfId="26560"/>
    <cellStyle name="RISKtandbEdge 2 2 2 2 3" xfId="26561"/>
    <cellStyle name="RISKtandbEdge 2 2 2 2 3 2" xfId="26562"/>
    <cellStyle name="RISKtandbEdge 2 2 2 2 3 3" xfId="26563"/>
    <cellStyle name="RISKtandbEdge 2 2 2 2 3 4" xfId="26564"/>
    <cellStyle name="RISKtandbEdge 2 2 2 2 4" xfId="26565"/>
    <cellStyle name="RISKtandbEdge 2 2 2 2 4 2" xfId="26566"/>
    <cellStyle name="RISKtandbEdge 2 2 2 2 4 3" xfId="26567"/>
    <cellStyle name="RISKtandbEdge 2 2 2 2 4 4" xfId="26568"/>
    <cellStyle name="RISKtandbEdge 2 2 2 2 5" xfId="26569"/>
    <cellStyle name="RISKtandbEdge 2 2 2 2 5 2" xfId="26570"/>
    <cellStyle name="RISKtandbEdge 2 2 2 2 5 3" xfId="26571"/>
    <cellStyle name="RISKtandbEdge 2 2 2 2 5 4" xfId="26572"/>
    <cellStyle name="RISKtandbEdge 2 2 2 2 6" xfId="26573"/>
    <cellStyle name="RISKtandbEdge 2 2 2 2 6 2" xfId="26574"/>
    <cellStyle name="RISKtandbEdge 2 2 2 2 6 3" xfId="26575"/>
    <cellStyle name="RISKtandbEdge 2 2 2 2 6 4" xfId="26576"/>
    <cellStyle name="RISKtandbEdge 2 2 2 2 7" xfId="26577"/>
    <cellStyle name="RISKtandbEdge 2 2 2 2 7 2" xfId="26578"/>
    <cellStyle name="RISKtandbEdge 2 2 2 2 7 3" xfId="26579"/>
    <cellStyle name="RISKtandbEdge 2 2 2 2 7 4" xfId="26580"/>
    <cellStyle name="RISKtandbEdge 2 2 2 2 8" xfId="26581"/>
    <cellStyle name="RISKtandbEdge 2 2 2 2 8 2" xfId="26582"/>
    <cellStyle name="RISKtandbEdge 2 2 2 2 8 3" xfId="26583"/>
    <cellStyle name="RISKtandbEdge 2 2 2 2 8 4" xfId="26584"/>
    <cellStyle name="RISKtandbEdge 2 2 2 2 9" xfId="26585"/>
    <cellStyle name="RISKtandbEdge 2 2 2 3" xfId="26586"/>
    <cellStyle name="RISKtandbEdge 2 2 2 3 2" xfId="26587"/>
    <cellStyle name="RISKtandbEdge 2 2 2 3 3" xfId="26588"/>
    <cellStyle name="RISKtandbEdge 2 2 2 3 4" xfId="26589"/>
    <cellStyle name="RISKtandbEdge 2 2 2 4" xfId="26590"/>
    <cellStyle name="RISKtandbEdge 2 2 2 4 2" xfId="26591"/>
    <cellStyle name="RISKtandbEdge 2 2 2 4 3" xfId="26592"/>
    <cellStyle name="RISKtandbEdge 2 2 2 4 4" xfId="26593"/>
    <cellStyle name="RISKtandbEdge 2 2 2 5" xfId="26594"/>
    <cellStyle name="RISKtandbEdge 2 2 2 5 2" xfId="26595"/>
    <cellStyle name="RISKtandbEdge 2 2 2 5 3" xfId="26596"/>
    <cellStyle name="RISKtandbEdge 2 2 2 5 4" xfId="26597"/>
    <cellStyle name="RISKtandbEdge 2 2 2 6" xfId="26598"/>
    <cellStyle name="RISKtandbEdge 2 2 2 6 2" xfId="26599"/>
    <cellStyle name="RISKtandbEdge 2 2 2 6 3" xfId="26600"/>
    <cellStyle name="RISKtandbEdge 2 2 2 6 4" xfId="26601"/>
    <cellStyle name="RISKtandbEdge 2 2 2 7" xfId="26602"/>
    <cellStyle name="RISKtandbEdge 2 2 2 7 2" xfId="26603"/>
    <cellStyle name="RISKtandbEdge 2 2 2 7 3" xfId="26604"/>
    <cellStyle name="RISKtandbEdge 2 2 2 7 4" xfId="26605"/>
    <cellStyle name="RISKtandbEdge 2 2 2 8" xfId="26606"/>
    <cellStyle name="RISKtandbEdge 2 2 2 8 2" xfId="26607"/>
    <cellStyle name="RISKtandbEdge 2 2 2 8 3" xfId="26608"/>
    <cellStyle name="RISKtandbEdge 2 2 2 8 4" xfId="26609"/>
    <cellStyle name="RISKtandbEdge 2 2 2 9" xfId="26610"/>
    <cellStyle name="RISKtandbEdge 2 2 2 9 2" xfId="26611"/>
    <cellStyle name="RISKtandbEdge 2 2 2 9 3" xfId="26612"/>
    <cellStyle name="RISKtandbEdge 2 2 2 9 4" xfId="26613"/>
    <cellStyle name="RISKtandbEdge 2 2 3" xfId="26614"/>
    <cellStyle name="RISKtandbEdge 2 2 3 10" xfId="26615"/>
    <cellStyle name="RISKtandbEdge 2 2 3 11" xfId="26616"/>
    <cellStyle name="RISKtandbEdge 2 2 3 2" xfId="26617"/>
    <cellStyle name="RISKtandbEdge 2 2 3 2 2" xfId="26618"/>
    <cellStyle name="RISKtandbEdge 2 2 3 2 2 2" xfId="26619"/>
    <cellStyle name="RISKtandbEdge 2 2 3 2 2 3" xfId="26620"/>
    <cellStyle name="RISKtandbEdge 2 2 3 2 2 4" xfId="26621"/>
    <cellStyle name="RISKtandbEdge 2 2 3 2 3" xfId="26622"/>
    <cellStyle name="RISKtandbEdge 2 2 3 2 3 2" xfId="26623"/>
    <cellStyle name="RISKtandbEdge 2 2 3 2 3 3" xfId="26624"/>
    <cellStyle name="RISKtandbEdge 2 2 3 2 3 4" xfId="26625"/>
    <cellStyle name="RISKtandbEdge 2 2 3 2 4" xfId="26626"/>
    <cellStyle name="RISKtandbEdge 2 2 3 2 4 2" xfId="26627"/>
    <cellStyle name="RISKtandbEdge 2 2 3 2 4 3" xfId="26628"/>
    <cellStyle name="RISKtandbEdge 2 2 3 2 4 4" xfId="26629"/>
    <cellStyle name="RISKtandbEdge 2 2 3 2 5" xfId="26630"/>
    <cellStyle name="RISKtandbEdge 2 2 3 2 5 2" xfId="26631"/>
    <cellStyle name="RISKtandbEdge 2 2 3 2 5 3" xfId="26632"/>
    <cellStyle name="RISKtandbEdge 2 2 3 2 5 4" xfId="26633"/>
    <cellStyle name="RISKtandbEdge 2 2 3 2 6" xfId="26634"/>
    <cellStyle name="RISKtandbEdge 2 2 3 2 6 2" xfId="26635"/>
    <cellStyle name="RISKtandbEdge 2 2 3 2 6 3" xfId="26636"/>
    <cellStyle name="RISKtandbEdge 2 2 3 2 6 4" xfId="26637"/>
    <cellStyle name="RISKtandbEdge 2 2 3 2 7" xfId="26638"/>
    <cellStyle name="RISKtandbEdge 2 2 3 2 7 2" xfId="26639"/>
    <cellStyle name="RISKtandbEdge 2 2 3 2 7 3" xfId="26640"/>
    <cellStyle name="RISKtandbEdge 2 2 3 2 7 4" xfId="26641"/>
    <cellStyle name="RISKtandbEdge 2 2 3 2 8" xfId="26642"/>
    <cellStyle name="RISKtandbEdge 2 2 3 2 8 2" xfId="26643"/>
    <cellStyle name="RISKtandbEdge 2 2 3 2 8 3" xfId="26644"/>
    <cellStyle name="RISKtandbEdge 2 2 3 2 8 4" xfId="26645"/>
    <cellStyle name="RISKtandbEdge 2 2 3 2 9" xfId="26646"/>
    <cellStyle name="RISKtandbEdge 2 2 3 3" xfId="26647"/>
    <cellStyle name="RISKtandbEdge 2 2 3 3 2" xfId="26648"/>
    <cellStyle name="RISKtandbEdge 2 2 3 3 3" xfId="26649"/>
    <cellStyle name="RISKtandbEdge 2 2 3 3 4" xfId="26650"/>
    <cellStyle name="RISKtandbEdge 2 2 3 4" xfId="26651"/>
    <cellStyle name="RISKtandbEdge 2 2 3 4 2" xfId="26652"/>
    <cellStyle name="RISKtandbEdge 2 2 3 4 3" xfId="26653"/>
    <cellStyle name="RISKtandbEdge 2 2 3 4 4" xfId="26654"/>
    <cellStyle name="RISKtandbEdge 2 2 3 5" xfId="26655"/>
    <cellStyle name="RISKtandbEdge 2 2 3 5 2" xfId="26656"/>
    <cellStyle name="RISKtandbEdge 2 2 3 5 3" xfId="26657"/>
    <cellStyle name="RISKtandbEdge 2 2 3 5 4" xfId="26658"/>
    <cellStyle name="RISKtandbEdge 2 2 3 6" xfId="26659"/>
    <cellStyle name="RISKtandbEdge 2 2 3 6 2" xfId="26660"/>
    <cellStyle name="RISKtandbEdge 2 2 3 6 3" xfId="26661"/>
    <cellStyle name="RISKtandbEdge 2 2 3 6 4" xfId="26662"/>
    <cellStyle name="RISKtandbEdge 2 2 3 7" xfId="26663"/>
    <cellStyle name="RISKtandbEdge 2 2 3 7 2" xfId="26664"/>
    <cellStyle name="RISKtandbEdge 2 2 3 7 3" xfId="26665"/>
    <cellStyle name="RISKtandbEdge 2 2 3 7 4" xfId="26666"/>
    <cellStyle name="RISKtandbEdge 2 2 3 8" xfId="26667"/>
    <cellStyle name="RISKtandbEdge 2 2 3 8 2" xfId="26668"/>
    <cellStyle name="RISKtandbEdge 2 2 3 8 3" xfId="26669"/>
    <cellStyle name="RISKtandbEdge 2 2 3 8 4" xfId="26670"/>
    <cellStyle name="RISKtandbEdge 2 2 3 9" xfId="26671"/>
    <cellStyle name="RISKtandbEdge 2 2 3 9 2" xfId="26672"/>
    <cellStyle name="RISKtandbEdge 2 2 3 9 3" xfId="26673"/>
    <cellStyle name="RISKtandbEdge 2 2 3 9 4" xfId="26674"/>
    <cellStyle name="RISKtandbEdge 2 2 4" xfId="26675"/>
    <cellStyle name="RISKtandbEdge 2 2 4 2" xfId="26676"/>
    <cellStyle name="RISKtandbEdge 2 2 4 2 2" xfId="26677"/>
    <cellStyle name="RISKtandbEdge 2 2 4 2 3" xfId="26678"/>
    <cellStyle name="RISKtandbEdge 2 2 4 2 4" xfId="26679"/>
    <cellStyle name="RISKtandbEdge 2 2 4 3" xfId="26680"/>
    <cellStyle name="RISKtandbEdge 2 2 4 3 2" xfId="26681"/>
    <cellStyle name="RISKtandbEdge 2 2 4 3 3" xfId="26682"/>
    <cellStyle name="RISKtandbEdge 2 2 4 3 4" xfId="26683"/>
    <cellStyle name="RISKtandbEdge 2 2 4 4" xfId="26684"/>
    <cellStyle name="RISKtandbEdge 2 2 4 4 2" xfId="26685"/>
    <cellStyle name="RISKtandbEdge 2 2 4 4 3" xfId="26686"/>
    <cellStyle name="RISKtandbEdge 2 2 4 4 4" xfId="26687"/>
    <cellStyle name="RISKtandbEdge 2 2 4 5" xfId="26688"/>
    <cellStyle name="RISKtandbEdge 2 2 4 5 2" xfId="26689"/>
    <cellStyle name="RISKtandbEdge 2 2 4 5 3" xfId="26690"/>
    <cellStyle name="RISKtandbEdge 2 2 4 5 4" xfId="26691"/>
    <cellStyle name="RISKtandbEdge 2 2 4 6" xfId="26692"/>
    <cellStyle name="RISKtandbEdge 2 2 4 6 2" xfId="26693"/>
    <cellStyle name="RISKtandbEdge 2 2 4 6 3" xfId="26694"/>
    <cellStyle name="RISKtandbEdge 2 2 4 6 4" xfId="26695"/>
    <cellStyle name="RISKtandbEdge 2 2 4 7" xfId="26696"/>
    <cellStyle name="RISKtandbEdge 2 2 4 7 2" xfId="26697"/>
    <cellStyle name="RISKtandbEdge 2 2 4 7 3" xfId="26698"/>
    <cellStyle name="RISKtandbEdge 2 2 4 7 4" xfId="26699"/>
    <cellStyle name="RISKtandbEdge 2 2 4 8" xfId="26700"/>
    <cellStyle name="RISKtandbEdge 2 2 4 8 2" xfId="26701"/>
    <cellStyle name="RISKtandbEdge 2 2 4 8 3" xfId="26702"/>
    <cellStyle name="RISKtandbEdge 2 2 4 8 4" xfId="26703"/>
    <cellStyle name="RISKtandbEdge 2 2 4 9" xfId="26704"/>
    <cellStyle name="RISKtandbEdge 2 2 5" xfId="26705"/>
    <cellStyle name="RISKtandbEdge 2 2 5 2" xfId="26706"/>
    <cellStyle name="RISKtandbEdge 2 2 5 3" xfId="26707"/>
    <cellStyle name="RISKtandbEdge 2 2 5 4" xfId="26708"/>
    <cellStyle name="RISKtandbEdge 2 2 6" xfId="26709"/>
    <cellStyle name="RISKtandbEdge 2 2 6 2" xfId="26710"/>
    <cellStyle name="RISKtandbEdge 2 2 6 3" xfId="26711"/>
    <cellStyle name="RISKtandbEdge 2 2 6 4" xfId="26712"/>
    <cellStyle name="RISKtandbEdge 2 2 7" xfId="26713"/>
    <cellStyle name="RISKtandbEdge 2 2 7 2" xfId="26714"/>
    <cellStyle name="RISKtandbEdge 2 2 7 3" xfId="26715"/>
    <cellStyle name="RISKtandbEdge 2 2 7 4" xfId="26716"/>
    <cellStyle name="RISKtandbEdge 2 2 8" xfId="26717"/>
    <cellStyle name="RISKtandbEdge 2 2 8 2" xfId="26718"/>
    <cellStyle name="RISKtandbEdge 2 2 8 3" xfId="26719"/>
    <cellStyle name="RISKtandbEdge 2 2 8 4" xfId="26720"/>
    <cellStyle name="RISKtandbEdge 2 2 9" xfId="26721"/>
    <cellStyle name="RISKtandbEdge 2 2 9 2" xfId="26722"/>
    <cellStyle name="RISKtandbEdge 2 2 9 3" xfId="26723"/>
    <cellStyle name="RISKtandbEdge 2 2 9 4" xfId="26724"/>
    <cellStyle name="RISKtandbEdge 2 3" xfId="26725"/>
    <cellStyle name="RISKtandbEdge 2 3 10" xfId="26726"/>
    <cellStyle name="RISKtandbEdge 2 3 11" xfId="26727"/>
    <cellStyle name="RISKtandbEdge 2 3 2" xfId="26728"/>
    <cellStyle name="RISKtandbEdge 2 3 2 2" xfId="26729"/>
    <cellStyle name="RISKtandbEdge 2 3 2 2 2" xfId="26730"/>
    <cellStyle name="RISKtandbEdge 2 3 2 2 3" xfId="26731"/>
    <cellStyle name="RISKtandbEdge 2 3 2 2 4" xfId="26732"/>
    <cellStyle name="RISKtandbEdge 2 3 2 3" xfId="26733"/>
    <cellStyle name="RISKtandbEdge 2 3 2 3 2" xfId="26734"/>
    <cellStyle name="RISKtandbEdge 2 3 2 3 3" xfId="26735"/>
    <cellStyle name="RISKtandbEdge 2 3 2 3 4" xfId="26736"/>
    <cellStyle name="RISKtandbEdge 2 3 2 4" xfId="26737"/>
    <cellStyle name="RISKtandbEdge 2 3 2 4 2" xfId="26738"/>
    <cellStyle name="RISKtandbEdge 2 3 2 4 3" xfId="26739"/>
    <cellStyle name="RISKtandbEdge 2 3 2 4 4" xfId="26740"/>
    <cellStyle name="RISKtandbEdge 2 3 2 5" xfId="26741"/>
    <cellStyle name="RISKtandbEdge 2 3 2 5 2" xfId="26742"/>
    <cellStyle name="RISKtandbEdge 2 3 2 5 3" xfId="26743"/>
    <cellStyle name="RISKtandbEdge 2 3 2 5 4" xfId="26744"/>
    <cellStyle name="RISKtandbEdge 2 3 2 6" xfId="26745"/>
    <cellStyle name="RISKtandbEdge 2 3 2 6 2" xfId="26746"/>
    <cellStyle name="RISKtandbEdge 2 3 2 6 3" xfId="26747"/>
    <cellStyle name="RISKtandbEdge 2 3 2 6 4" xfId="26748"/>
    <cellStyle name="RISKtandbEdge 2 3 2 7" xfId="26749"/>
    <cellStyle name="RISKtandbEdge 2 3 2 7 2" xfId="26750"/>
    <cellStyle name="RISKtandbEdge 2 3 2 7 3" xfId="26751"/>
    <cellStyle name="RISKtandbEdge 2 3 2 7 4" xfId="26752"/>
    <cellStyle name="RISKtandbEdge 2 3 2 8" xfId="26753"/>
    <cellStyle name="RISKtandbEdge 2 3 2 8 2" xfId="26754"/>
    <cellStyle name="RISKtandbEdge 2 3 2 8 3" xfId="26755"/>
    <cellStyle name="RISKtandbEdge 2 3 2 8 4" xfId="26756"/>
    <cellStyle name="RISKtandbEdge 2 3 2 9" xfId="26757"/>
    <cellStyle name="RISKtandbEdge 2 3 3" xfId="26758"/>
    <cellStyle name="RISKtandbEdge 2 3 3 2" xfId="26759"/>
    <cellStyle name="RISKtandbEdge 2 3 3 3" xfId="26760"/>
    <cellStyle name="RISKtandbEdge 2 3 3 4" xfId="26761"/>
    <cellStyle name="RISKtandbEdge 2 3 4" xfId="26762"/>
    <cellStyle name="RISKtandbEdge 2 3 4 2" xfId="26763"/>
    <cellStyle name="RISKtandbEdge 2 3 4 3" xfId="26764"/>
    <cellStyle name="RISKtandbEdge 2 3 4 4" xfId="26765"/>
    <cellStyle name="RISKtandbEdge 2 3 5" xfId="26766"/>
    <cellStyle name="RISKtandbEdge 2 3 5 2" xfId="26767"/>
    <cellStyle name="RISKtandbEdge 2 3 5 3" xfId="26768"/>
    <cellStyle name="RISKtandbEdge 2 3 5 4" xfId="26769"/>
    <cellStyle name="RISKtandbEdge 2 3 6" xfId="26770"/>
    <cellStyle name="RISKtandbEdge 2 3 6 2" xfId="26771"/>
    <cellStyle name="RISKtandbEdge 2 3 6 3" xfId="26772"/>
    <cellStyle name="RISKtandbEdge 2 3 6 4" xfId="26773"/>
    <cellStyle name="RISKtandbEdge 2 3 7" xfId="26774"/>
    <cellStyle name="RISKtandbEdge 2 3 7 2" xfId="26775"/>
    <cellStyle name="RISKtandbEdge 2 3 7 3" xfId="26776"/>
    <cellStyle name="RISKtandbEdge 2 3 7 4" xfId="26777"/>
    <cellStyle name="RISKtandbEdge 2 3 8" xfId="26778"/>
    <cellStyle name="RISKtandbEdge 2 3 8 2" xfId="26779"/>
    <cellStyle name="RISKtandbEdge 2 3 8 3" xfId="26780"/>
    <cellStyle name="RISKtandbEdge 2 3 8 4" xfId="26781"/>
    <cellStyle name="RISKtandbEdge 2 3 9" xfId="26782"/>
    <cellStyle name="RISKtandbEdge 2 3 9 2" xfId="26783"/>
    <cellStyle name="RISKtandbEdge 2 3 9 3" xfId="26784"/>
    <cellStyle name="RISKtandbEdge 2 3 9 4" xfId="26785"/>
    <cellStyle name="RISKtandbEdge 2 4" xfId="26786"/>
    <cellStyle name="RISKtandbEdge 2 4 10" xfId="26787"/>
    <cellStyle name="RISKtandbEdge 2 4 11" xfId="26788"/>
    <cellStyle name="RISKtandbEdge 2 4 2" xfId="26789"/>
    <cellStyle name="RISKtandbEdge 2 4 2 2" xfId="26790"/>
    <cellStyle name="RISKtandbEdge 2 4 2 2 2" xfId="26791"/>
    <cellStyle name="RISKtandbEdge 2 4 2 2 3" xfId="26792"/>
    <cellStyle name="RISKtandbEdge 2 4 2 2 4" xfId="26793"/>
    <cellStyle name="RISKtandbEdge 2 4 2 3" xfId="26794"/>
    <cellStyle name="RISKtandbEdge 2 4 2 3 2" xfId="26795"/>
    <cellStyle name="RISKtandbEdge 2 4 2 3 3" xfId="26796"/>
    <cellStyle name="RISKtandbEdge 2 4 2 3 4" xfId="26797"/>
    <cellStyle name="RISKtandbEdge 2 4 2 4" xfId="26798"/>
    <cellStyle name="RISKtandbEdge 2 4 2 4 2" xfId="26799"/>
    <cellStyle name="RISKtandbEdge 2 4 2 4 3" xfId="26800"/>
    <cellStyle name="RISKtandbEdge 2 4 2 4 4" xfId="26801"/>
    <cellStyle name="RISKtandbEdge 2 4 2 5" xfId="26802"/>
    <cellStyle name="RISKtandbEdge 2 4 2 5 2" xfId="26803"/>
    <cellStyle name="RISKtandbEdge 2 4 2 5 3" xfId="26804"/>
    <cellStyle name="RISKtandbEdge 2 4 2 5 4" xfId="26805"/>
    <cellStyle name="RISKtandbEdge 2 4 2 6" xfId="26806"/>
    <cellStyle name="RISKtandbEdge 2 4 2 6 2" xfId="26807"/>
    <cellStyle name="RISKtandbEdge 2 4 2 6 3" xfId="26808"/>
    <cellStyle name="RISKtandbEdge 2 4 2 6 4" xfId="26809"/>
    <cellStyle name="RISKtandbEdge 2 4 2 7" xfId="26810"/>
    <cellStyle name="RISKtandbEdge 2 4 2 7 2" xfId="26811"/>
    <cellStyle name="RISKtandbEdge 2 4 2 7 3" xfId="26812"/>
    <cellStyle name="RISKtandbEdge 2 4 2 7 4" xfId="26813"/>
    <cellStyle name="RISKtandbEdge 2 4 2 8" xfId="26814"/>
    <cellStyle name="RISKtandbEdge 2 4 2 8 2" xfId="26815"/>
    <cellStyle name="RISKtandbEdge 2 4 2 8 3" xfId="26816"/>
    <cellStyle name="RISKtandbEdge 2 4 2 8 4" xfId="26817"/>
    <cellStyle name="RISKtandbEdge 2 4 2 9" xfId="26818"/>
    <cellStyle name="RISKtandbEdge 2 4 3" xfId="26819"/>
    <cellStyle name="RISKtandbEdge 2 4 3 2" xfId="26820"/>
    <cellStyle name="RISKtandbEdge 2 4 3 3" xfId="26821"/>
    <cellStyle name="RISKtandbEdge 2 4 3 4" xfId="26822"/>
    <cellStyle name="RISKtandbEdge 2 4 4" xfId="26823"/>
    <cellStyle name="RISKtandbEdge 2 4 4 2" xfId="26824"/>
    <cellStyle name="RISKtandbEdge 2 4 4 3" xfId="26825"/>
    <cellStyle name="RISKtandbEdge 2 4 4 4" xfId="26826"/>
    <cellStyle name="RISKtandbEdge 2 4 5" xfId="26827"/>
    <cellStyle name="RISKtandbEdge 2 4 5 2" xfId="26828"/>
    <cellStyle name="RISKtandbEdge 2 4 5 3" xfId="26829"/>
    <cellStyle name="RISKtandbEdge 2 4 5 4" xfId="26830"/>
    <cellStyle name="RISKtandbEdge 2 4 6" xfId="26831"/>
    <cellStyle name="RISKtandbEdge 2 4 6 2" xfId="26832"/>
    <cellStyle name="RISKtandbEdge 2 4 6 3" xfId="26833"/>
    <cellStyle name="RISKtandbEdge 2 4 6 4" xfId="26834"/>
    <cellStyle name="RISKtandbEdge 2 4 7" xfId="26835"/>
    <cellStyle name="RISKtandbEdge 2 4 7 2" xfId="26836"/>
    <cellStyle name="RISKtandbEdge 2 4 7 3" xfId="26837"/>
    <cellStyle name="RISKtandbEdge 2 4 7 4" xfId="26838"/>
    <cellStyle name="RISKtandbEdge 2 4 8" xfId="26839"/>
    <cellStyle name="RISKtandbEdge 2 4 8 2" xfId="26840"/>
    <cellStyle name="RISKtandbEdge 2 4 8 3" xfId="26841"/>
    <cellStyle name="RISKtandbEdge 2 4 8 4" xfId="26842"/>
    <cellStyle name="RISKtandbEdge 2 4 9" xfId="26843"/>
    <cellStyle name="RISKtandbEdge 2 4 9 2" xfId="26844"/>
    <cellStyle name="RISKtandbEdge 2 4 9 3" xfId="26845"/>
    <cellStyle name="RISKtandbEdge 2 4 9 4" xfId="26846"/>
    <cellStyle name="RISKtandbEdge 2 5" xfId="26847"/>
    <cellStyle name="RISKtandbEdge 2 5 2" xfId="26848"/>
    <cellStyle name="RISKtandbEdge 2 5 2 2" xfId="26849"/>
    <cellStyle name="RISKtandbEdge 2 5 2 3" xfId="26850"/>
    <cellStyle name="RISKtandbEdge 2 5 2 4" xfId="26851"/>
    <cellStyle name="RISKtandbEdge 2 5 3" xfId="26852"/>
    <cellStyle name="RISKtandbEdge 2 5 3 2" xfId="26853"/>
    <cellStyle name="RISKtandbEdge 2 5 3 3" xfId="26854"/>
    <cellStyle name="RISKtandbEdge 2 5 3 4" xfId="26855"/>
    <cellStyle name="RISKtandbEdge 2 5 4" xfId="26856"/>
    <cellStyle name="RISKtandbEdge 2 5 4 2" xfId="26857"/>
    <cellStyle name="RISKtandbEdge 2 5 4 3" xfId="26858"/>
    <cellStyle name="RISKtandbEdge 2 5 4 4" xfId="26859"/>
    <cellStyle name="RISKtandbEdge 2 5 5" xfId="26860"/>
    <cellStyle name="RISKtandbEdge 2 5 5 2" xfId="26861"/>
    <cellStyle name="RISKtandbEdge 2 5 5 3" xfId="26862"/>
    <cellStyle name="RISKtandbEdge 2 5 5 4" xfId="26863"/>
    <cellStyle name="RISKtandbEdge 2 5 6" xfId="26864"/>
    <cellStyle name="RISKtandbEdge 2 5 6 2" xfId="26865"/>
    <cellStyle name="RISKtandbEdge 2 5 6 3" xfId="26866"/>
    <cellStyle name="RISKtandbEdge 2 5 6 4" xfId="26867"/>
    <cellStyle name="RISKtandbEdge 2 5 7" xfId="26868"/>
    <cellStyle name="RISKtandbEdge 2 5 7 2" xfId="26869"/>
    <cellStyle name="RISKtandbEdge 2 5 7 3" xfId="26870"/>
    <cellStyle name="RISKtandbEdge 2 5 7 4" xfId="26871"/>
    <cellStyle name="RISKtandbEdge 2 5 8" xfId="26872"/>
    <cellStyle name="RISKtandbEdge 2 5 8 2" xfId="26873"/>
    <cellStyle name="RISKtandbEdge 2 5 8 3" xfId="26874"/>
    <cellStyle name="RISKtandbEdge 2 5 8 4" xfId="26875"/>
    <cellStyle name="RISKtandbEdge 2 5 9" xfId="26876"/>
    <cellStyle name="RISKtandbEdge 2 6" xfId="26877"/>
    <cellStyle name="RISKtandbEdge 2 6 2" xfId="26878"/>
    <cellStyle name="RISKtandbEdge 2 6 3" xfId="26879"/>
    <cellStyle name="RISKtandbEdge 2 6 4" xfId="26880"/>
    <cellStyle name="RISKtandbEdge 2 7" xfId="26881"/>
    <cellStyle name="RISKtandbEdge 2 7 2" xfId="26882"/>
    <cellStyle name="RISKtandbEdge 2 7 3" xfId="26883"/>
    <cellStyle name="RISKtandbEdge 2 7 4" xfId="26884"/>
    <cellStyle name="RISKtandbEdge 2 8" xfId="26885"/>
    <cellStyle name="RISKtandbEdge 2 8 2" xfId="26886"/>
    <cellStyle name="RISKtandbEdge 2 8 3" xfId="26887"/>
    <cellStyle name="RISKtandbEdge 2 8 4" xfId="26888"/>
    <cellStyle name="RISKtandbEdge 2 9" xfId="26889"/>
    <cellStyle name="RISKtandbEdge 2 9 2" xfId="26890"/>
    <cellStyle name="RISKtandbEdge 2 9 3" xfId="26891"/>
    <cellStyle name="RISKtandbEdge 2 9 4" xfId="26892"/>
    <cellStyle name="RISKtandbEdge 20" xfId="26893"/>
    <cellStyle name="RISKtandbEdge 3" xfId="26894"/>
    <cellStyle name="RISKtandbEdge 3 10" xfId="26895"/>
    <cellStyle name="RISKtandbEdge 3 10 2" xfId="26896"/>
    <cellStyle name="RISKtandbEdge 3 10 3" xfId="26897"/>
    <cellStyle name="RISKtandbEdge 3 10 4" xfId="26898"/>
    <cellStyle name="RISKtandbEdge 3 11" xfId="26899"/>
    <cellStyle name="RISKtandbEdge 3 11 2" xfId="26900"/>
    <cellStyle name="RISKtandbEdge 3 11 3" xfId="26901"/>
    <cellStyle name="RISKtandbEdge 3 11 4" xfId="26902"/>
    <cellStyle name="RISKtandbEdge 3 12" xfId="26903"/>
    <cellStyle name="RISKtandbEdge 3 13" xfId="26904"/>
    <cellStyle name="RISKtandbEdge 3 2" xfId="26905"/>
    <cellStyle name="RISKtandbEdge 3 2 10" xfId="26906"/>
    <cellStyle name="RISKtandbEdge 3 2 11" xfId="26907"/>
    <cellStyle name="RISKtandbEdge 3 2 2" xfId="26908"/>
    <cellStyle name="RISKtandbEdge 3 2 2 2" xfId="26909"/>
    <cellStyle name="RISKtandbEdge 3 2 2 2 2" xfId="26910"/>
    <cellStyle name="RISKtandbEdge 3 2 2 2 3" xfId="26911"/>
    <cellStyle name="RISKtandbEdge 3 2 2 2 4" xfId="26912"/>
    <cellStyle name="RISKtandbEdge 3 2 2 3" xfId="26913"/>
    <cellStyle name="RISKtandbEdge 3 2 2 3 2" xfId="26914"/>
    <cellStyle name="RISKtandbEdge 3 2 2 3 3" xfId="26915"/>
    <cellStyle name="RISKtandbEdge 3 2 2 3 4" xfId="26916"/>
    <cellStyle name="RISKtandbEdge 3 2 2 4" xfId="26917"/>
    <cellStyle name="RISKtandbEdge 3 2 2 4 2" xfId="26918"/>
    <cellStyle name="RISKtandbEdge 3 2 2 4 3" xfId="26919"/>
    <cellStyle name="RISKtandbEdge 3 2 2 4 4" xfId="26920"/>
    <cellStyle name="RISKtandbEdge 3 2 2 5" xfId="26921"/>
    <cellStyle name="RISKtandbEdge 3 2 2 5 2" xfId="26922"/>
    <cellStyle name="RISKtandbEdge 3 2 2 5 3" xfId="26923"/>
    <cellStyle name="RISKtandbEdge 3 2 2 5 4" xfId="26924"/>
    <cellStyle name="RISKtandbEdge 3 2 2 6" xfId="26925"/>
    <cellStyle name="RISKtandbEdge 3 2 2 6 2" xfId="26926"/>
    <cellStyle name="RISKtandbEdge 3 2 2 6 3" xfId="26927"/>
    <cellStyle name="RISKtandbEdge 3 2 2 6 4" xfId="26928"/>
    <cellStyle name="RISKtandbEdge 3 2 2 7" xfId="26929"/>
    <cellStyle name="RISKtandbEdge 3 2 2 7 2" xfId="26930"/>
    <cellStyle name="RISKtandbEdge 3 2 2 7 3" xfId="26931"/>
    <cellStyle name="RISKtandbEdge 3 2 2 7 4" xfId="26932"/>
    <cellStyle name="RISKtandbEdge 3 2 2 8" xfId="26933"/>
    <cellStyle name="RISKtandbEdge 3 2 2 8 2" xfId="26934"/>
    <cellStyle name="RISKtandbEdge 3 2 2 8 3" xfId="26935"/>
    <cellStyle name="RISKtandbEdge 3 2 2 8 4" xfId="26936"/>
    <cellStyle name="RISKtandbEdge 3 2 2 9" xfId="26937"/>
    <cellStyle name="RISKtandbEdge 3 2 3" xfId="26938"/>
    <cellStyle name="RISKtandbEdge 3 2 3 2" xfId="26939"/>
    <cellStyle name="RISKtandbEdge 3 2 3 3" xfId="26940"/>
    <cellStyle name="RISKtandbEdge 3 2 3 4" xfId="26941"/>
    <cellStyle name="RISKtandbEdge 3 2 4" xfId="26942"/>
    <cellStyle name="RISKtandbEdge 3 2 4 2" xfId="26943"/>
    <cellStyle name="RISKtandbEdge 3 2 4 3" xfId="26944"/>
    <cellStyle name="RISKtandbEdge 3 2 4 4" xfId="26945"/>
    <cellStyle name="RISKtandbEdge 3 2 5" xfId="26946"/>
    <cellStyle name="RISKtandbEdge 3 2 5 2" xfId="26947"/>
    <cellStyle name="RISKtandbEdge 3 2 5 3" xfId="26948"/>
    <cellStyle name="RISKtandbEdge 3 2 5 4" xfId="26949"/>
    <cellStyle name="RISKtandbEdge 3 2 6" xfId="26950"/>
    <cellStyle name="RISKtandbEdge 3 2 6 2" xfId="26951"/>
    <cellStyle name="RISKtandbEdge 3 2 6 3" xfId="26952"/>
    <cellStyle name="RISKtandbEdge 3 2 6 4" xfId="26953"/>
    <cellStyle name="RISKtandbEdge 3 2 7" xfId="26954"/>
    <cellStyle name="RISKtandbEdge 3 2 7 2" xfId="26955"/>
    <cellStyle name="RISKtandbEdge 3 2 7 3" xfId="26956"/>
    <cellStyle name="RISKtandbEdge 3 2 7 4" xfId="26957"/>
    <cellStyle name="RISKtandbEdge 3 2 8" xfId="26958"/>
    <cellStyle name="RISKtandbEdge 3 2 8 2" xfId="26959"/>
    <cellStyle name="RISKtandbEdge 3 2 8 3" xfId="26960"/>
    <cellStyle name="RISKtandbEdge 3 2 8 4" xfId="26961"/>
    <cellStyle name="RISKtandbEdge 3 2 9" xfId="26962"/>
    <cellStyle name="RISKtandbEdge 3 2 9 2" xfId="26963"/>
    <cellStyle name="RISKtandbEdge 3 2 9 3" xfId="26964"/>
    <cellStyle name="RISKtandbEdge 3 2 9 4" xfId="26965"/>
    <cellStyle name="RISKtandbEdge 3 3" xfId="26966"/>
    <cellStyle name="RISKtandbEdge 3 3 10" xfId="26967"/>
    <cellStyle name="RISKtandbEdge 3 3 11" xfId="26968"/>
    <cellStyle name="RISKtandbEdge 3 3 2" xfId="26969"/>
    <cellStyle name="RISKtandbEdge 3 3 2 2" xfId="26970"/>
    <cellStyle name="RISKtandbEdge 3 3 2 2 2" xfId="26971"/>
    <cellStyle name="RISKtandbEdge 3 3 2 2 3" xfId="26972"/>
    <cellStyle name="RISKtandbEdge 3 3 2 2 4" xfId="26973"/>
    <cellStyle name="RISKtandbEdge 3 3 2 3" xfId="26974"/>
    <cellStyle name="RISKtandbEdge 3 3 2 3 2" xfId="26975"/>
    <cellStyle name="RISKtandbEdge 3 3 2 3 3" xfId="26976"/>
    <cellStyle name="RISKtandbEdge 3 3 2 3 4" xfId="26977"/>
    <cellStyle name="RISKtandbEdge 3 3 2 4" xfId="26978"/>
    <cellStyle name="RISKtandbEdge 3 3 2 4 2" xfId="26979"/>
    <cellStyle name="RISKtandbEdge 3 3 2 4 3" xfId="26980"/>
    <cellStyle name="RISKtandbEdge 3 3 2 4 4" xfId="26981"/>
    <cellStyle name="RISKtandbEdge 3 3 2 5" xfId="26982"/>
    <cellStyle name="RISKtandbEdge 3 3 2 5 2" xfId="26983"/>
    <cellStyle name="RISKtandbEdge 3 3 2 5 3" xfId="26984"/>
    <cellStyle name="RISKtandbEdge 3 3 2 5 4" xfId="26985"/>
    <cellStyle name="RISKtandbEdge 3 3 2 6" xfId="26986"/>
    <cellStyle name="RISKtandbEdge 3 3 2 6 2" xfId="26987"/>
    <cellStyle name="RISKtandbEdge 3 3 2 6 3" xfId="26988"/>
    <cellStyle name="RISKtandbEdge 3 3 2 6 4" xfId="26989"/>
    <cellStyle name="RISKtandbEdge 3 3 2 7" xfId="26990"/>
    <cellStyle name="RISKtandbEdge 3 3 2 7 2" xfId="26991"/>
    <cellStyle name="RISKtandbEdge 3 3 2 7 3" xfId="26992"/>
    <cellStyle name="RISKtandbEdge 3 3 2 7 4" xfId="26993"/>
    <cellStyle name="RISKtandbEdge 3 3 2 8" xfId="26994"/>
    <cellStyle name="RISKtandbEdge 3 3 2 8 2" xfId="26995"/>
    <cellStyle name="RISKtandbEdge 3 3 2 8 3" xfId="26996"/>
    <cellStyle name="RISKtandbEdge 3 3 2 8 4" xfId="26997"/>
    <cellStyle name="RISKtandbEdge 3 3 2 9" xfId="26998"/>
    <cellStyle name="RISKtandbEdge 3 3 3" xfId="26999"/>
    <cellStyle name="RISKtandbEdge 3 3 3 2" xfId="27000"/>
    <cellStyle name="RISKtandbEdge 3 3 3 3" xfId="27001"/>
    <cellStyle name="RISKtandbEdge 3 3 3 4" xfId="27002"/>
    <cellStyle name="RISKtandbEdge 3 3 4" xfId="27003"/>
    <cellStyle name="RISKtandbEdge 3 3 4 2" xfId="27004"/>
    <cellStyle name="RISKtandbEdge 3 3 4 3" xfId="27005"/>
    <cellStyle name="RISKtandbEdge 3 3 4 4" xfId="27006"/>
    <cellStyle name="RISKtandbEdge 3 3 5" xfId="27007"/>
    <cellStyle name="RISKtandbEdge 3 3 5 2" xfId="27008"/>
    <cellStyle name="RISKtandbEdge 3 3 5 3" xfId="27009"/>
    <cellStyle name="RISKtandbEdge 3 3 5 4" xfId="27010"/>
    <cellStyle name="RISKtandbEdge 3 3 6" xfId="27011"/>
    <cellStyle name="RISKtandbEdge 3 3 6 2" xfId="27012"/>
    <cellStyle name="RISKtandbEdge 3 3 6 3" xfId="27013"/>
    <cellStyle name="RISKtandbEdge 3 3 6 4" xfId="27014"/>
    <cellStyle name="RISKtandbEdge 3 3 7" xfId="27015"/>
    <cellStyle name="RISKtandbEdge 3 3 7 2" xfId="27016"/>
    <cellStyle name="RISKtandbEdge 3 3 7 3" xfId="27017"/>
    <cellStyle name="RISKtandbEdge 3 3 7 4" xfId="27018"/>
    <cellStyle name="RISKtandbEdge 3 3 8" xfId="27019"/>
    <cellStyle name="RISKtandbEdge 3 3 8 2" xfId="27020"/>
    <cellStyle name="RISKtandbEdge 3 3 8 3" xfId="27021"/>
    <cellStyle name="RISKtandbEdge 3 3 8 4" xfId="27022"/>
    <cellStyle name="RISKtandbEdge 3 3 9" xfId="27023"/>
    <cellStyle name="RISKtandbEdge 3 3 9 2" xfId="27024"/>
    <cellStyle name="RISKtandbEdge 3 3 9 3" xfId="27025"/>
    <cellStyle name="RISKtandbEdge 3 3 9 4" xfId="27026"/>
    <cellStyle name="RISKtandbEdge 3 4" xfId="27027"/>
    <cellStyle name="RISKtandbEdge 3 4 2" xfId="27028"/>
    <cellStyle name="RISKtandbEdge 3 4 2 2" xfId="27029"/>
    <cellStyle name="RISKtandbEdge 3 4 2 3" xfId="27030"/>
    <cellStyle name="RISKtandbEdge 3 4 2 4" xfId="27031"/>
    <cellStyle name="RISKtandbEdge 3 4 3" xfId="27032"/>
    <cellStyle name="RISKtandbEdge 3 4 3 2" xfId="27033"/>
    <cellStyle name="RISKtandbEdge 3 4 3 3" xfId="27034"/>
    <cellStyle name="RISKtandbEdge 3 4 3 4" xfId="27035"/>
    <cellStyle name="RISKtandbEdge 3 4 4" xfId="27036"/>
    <cellStyle name="RISKtandbEdge 3 4 4 2" xfId="27037"/>
    <cellStyle name="RISKtandbEdge 3 4 4 3" xfId="27038"/>
    <cellStyle name="RISKtandbEdge 3 4 4 4" xfId="27039"/>
    <cellStyle name="RISKtandbEdge 3 4 5" xfId="27040"/>
    <cellStyle name="RISKtandbEdge 3 4 5 2" xfId="27041"/>
    <cellStyle name="RISKtandbEdge 3 4 5 3" xfId="27042"/>
    <cellStyle name="RISKtandbEdge 3 4 5 4" xfId="27043"/>
    <cellStyle name="RISKtandbEdge 3 4 6" xfId="27044"/>
    <cellStyle name="RISKtandbEdge 3 4 6 2" xfId="27045"/>
    <cellStyle name="RISKtandbEdge 3 4 6 3" xfId="27046"/>
    <cellStyle name="RISKtandbEdge 3 4 6 4" xfId="27047"/>
    <cellStyle name="RISKtandbEdge 3 4 7" xfId="27048"/>
    <cellStyle name="RISKtandbEdge 3 4 7 2" xfId="27049"/>
    <cellStyle name="RISKtandbEdge 3 4 7 3" xfId="27050"/>
    <cellStyle name="RISKtandbEdge 3 4 7 4" xfId="27051"/>
    <cellStyle name="RISKtandbEdge 3 4 8" xfId="27052"/>
    <cellStyle name="RISKtandbEdge 3 4 8 2" xfId="27053"/>
    <cellStyle name="RISKtandbEdge 3 4 8 3" xfId="27054"/>
    <cellStyle name="RISKtandbEdge 3 4 8 4" xfId="27055"/>
    <cellStyle name="RISKtandbEdge 3 4 9" xfId="27056"/>
    <cellStyle name="RISKtandbEdge 3 5" xfId="27057"/>
    <cellStyle name="RISKtandbEdge 3 5 2" xfId="27058"/>
    <cellStyle name="RISKtandbEdge 3 5 3" xfId="27059"/>
    <cellStyle name="RISKtandbEdge 3 5 4" xfId="27060"/>
    <cellStyle name="RISKtandbEdge 3 6" xfId="27061"/>
    <cellStyle name="RISKtandbEdge 3 6 2" xfId="27062"/>
    <cellStyle name="RISKtandbEdge 3 6 3" xfId="27063"/>
    <cellStyle name="RISKtandbEdge 3 6 4" xfId="27064"/>
    <cellStyle name="RISKtandbEdge 3 7" xfId="27065"/>
    <cellStyle name="RISKtandbEdge 3 7 2" xfId="27066"/>
    <cellStyle name="RISKtandbEdge 3 7 3" xfId="27067"/>
    <cellStyle name="RISKtandbEdge 3 7 4" xfId="27068"/>
    <cellStyle name="RISKtandbEdge 3 8" xfId="27069"/>
    <cellStyle name="RISKtandbEdge 3 8 2" xfId="27070"/>
    <cellStyle name="RISKtandbEdge 3 8 3" xfId="27071"/>
    <cellStyle name="RISKtandbEdge 3 8 4" xfId="27072"/>
    <cellStyle name="RISKtandbEdge 3 9" xfId="27073"/>
    <cellStyle name="RISKtandbEdge 3 9 2" xfId="27074"/>
    <cellStyle name="RISKtandbEdge 3 9 3" xfId="27075"/>
    <cellStyle name="RISKtandbEdge 3 9 4" xfId="27076"/>
    <cellStyle name="RISKtandbEdge 4" xfId="27077"/>
    <cellStyle name="RISKtandbEdge 4 10" xfId="27078"/>
    <cellStyle name="RISKtandbEdge 4 10 2" xfId="27079"/>
    <cellStyle name="RISKtandbEdge 4 10 3" xfId="27080"/>
    <cellStyle name="RISKtandbEdge 4 10 4" xfId="27081"/>
    <cellStyle name="RISKtandbEdge 4 11" xfId="27082"/>
    <cellStyle name="RISKtandbEdge 4 11 2" xfId="27083"/>
    <cellStyle name="RISKtandbEdge 4 11 3" xfId="27084"/>
    <cellStyle name="RISKtandbEdge 4 11 4" xfId="27085"/>
    <cellStyle name="RISKtandbEdge 4 12" xfId="27086"/>
    <cellStyle name="RISKtandbEdge 4 13" xfId="27087"/>
    <cellStyle name="RISKtandbEdge 4 2" xfId="27088"/>
    <cellStyle name="RISKtandbEdge 4 2 10" xfId="27089"/>
    <cellStyle name="RISKtandbEdge 4 2 11" xfId="27090"/>
    <cellStyle name="RISKtandbEdge 4 2 2" xfId="27091"/>
    <cellStyle name="RISKtandbEdge 4 2 2 2" xfId="27092"/>
    <cellStyle name="RISKtandbEdge 4 2 2 2 2" xfId="27093"/>
    <cellStyle name="RISKtandbEdge 4 2 2 2 3" xfId="27094"/>
    <cellStyle name="RISKtandbEdge 4 2 2 2 4" xfId="27095"/>
    <cellStyle name="RISKtandbEdge 4 2 2 3" xfId="27096"/>
    <cellStyle name="RISKtandbEdge 4 2 2 3 2" xfId="27097"/>
    <cellStyle name="RISKtandbEdge 4 2 2 3 3" xfId="27098"/>
    <cellStyle name="RISKtandbEdge 4 2 2 3 4" xfId="27099"/>
    <cellStyle name="RISKtandbEdge 4 2 2 4" xfId="27100"/>
    <cellStyle name="RISKtandbEdge 4 2 2 4 2" xfId="27101"/>
    <cellStyle name="RISKtandbEdge 4 2 2 4 3" xfId="27102"/>
    <cellStyle name="RISKtandbEdge 4 2 2 4 4" xfId="27103"/>
    <cellStyle name="RISKtandbEdge 4 2 2 5" xfId="27104"/>
    <cellStyle name="RISKtandbEdge 4 2 2 5 2" xfId="27105"/>
    <cellStyle name="RISKtandbEdge 4 2 2 5 3" xfId="27106"/>
    <cellStyle name="RISKtandbEdge 4 2 2 5 4" xfId="27107"/>
    <cellStyle name="RISKtandbEdge 4 2 2 6" xfId="27108"/>
    <cellStyle name="RISKtandbEdge 4 2 2 6 2" xfId="27109"/>
    <cellStyle name="RISKtandbEdge 4 2 2 6 3" xfId="27110"/>
    <cellStyle name="RISKtandbEdge 4 2 2 6 4" xfId="27111"/>
    <cellStyle name="RISKtandbEdge 4 2 2 7" xfId="27112"/>
    <cellStyle name="RISKtandbEdge 4 2 2 7 2" xfId="27113"/>
    <cellStyle name="RISKtandbEdge 4 2 2 7 3" xfId="27114"/>
    <cellStyle name="RISKtandbEdge 4 2 2 7 4" xfId="27115"/>
    <cellStyle name="RISKtandbEdge 4 2 2 8" xfId="27116"/>
    <cellStyle name="RISKtandbEdge 4 2 2 8 2" xfId="27117"/>
    <cellStyle name="RISKtandbEdge 4 2 2 8 3" xfId="27118"/>
    <cellStyle name="RISKtandbEdge 4 2 2 8 4" xfId="27119"/>
    <cellStyle name="RISKtandbEdge 4 2 2 9" xfId="27120"/>
    <cellStyle name="RISKtandbEdge 4 2 3" xfId="27121"/>
    <cellStyle name="RISKtandbEdge 4 2 3 2" xfId="27122"/>
    <cellStyle name="RISKtandbEdge 4 2 3 3" xfId="27123"/>
    <cellStyle name="RISKtandbEdge 4 2 3 4" xfId="27124"/>
    <cellStyle name="RISKtandbEdge 4 2 4" xfId="27125"/>
    <cellStyle name="RISKtandbEdge 4 2 4 2" xfId="27126"/>
    <cellStyle name="RISKtandbEdge 4 2 4 3" xfId="27127"/>
    <cellStyle name="RISKtandbEdge 4 2 4 4" xfId="27128"/>
    <cellStyle name="RISKtandbEdge 4 2 5" xfId="27129"/>
    <cellStyle name="RISKtandbEdge 4 2 5 2" xfId="27130"/>
    <cellStyle name="RISKtandbEdge 4 2 5 3" xfId="27131"/>
    <cellStyle name="RISKtandbEdge 4 2 5 4" xfId="27132"/>
    <cellStyle name="RISKtandbEdge 4 2 6" xfId="27133"/>
    <cellStyle name="RISKtandbEdge 4 2 6 2" xfId="27134"/>
    <cellStyle name="RISKtandbEdge 4 2 6 3" xfId="27135"/>
    <cellStyle name="RISKtandbEdge 4 2 6 4" xfId="27136"/>
    <cellStyle name="RISKtandbEdge 4 2 7" xfId="27137"/>
    <cellStyle name="RISKtandbEdge 4 2 7 2" xfId="27138"/>
    <cellStyle name="RISKtandbEdge 4 2 7 3" xfId="27139"/>
    <cellStyle name="RISKtandbEdge 4 2 7 4" xfId="27140"/>
    <cellStyle name="RISKtandbEdge 4 2 8" xfId="27141"/>
    <cellStyle name="RISKtandbEdge 4 2 8 2" xfId="27142"/>
    <cellStyle name="RISKtandbEdge 4 2 8 3" xfId="27143"/>
    <cellStyle name="RISKtandbEdge 4 2 8 4" xfId="27144"/>
    <cellStyle name="RISKtandbEdge 4 2 9" xfId="27145"/>
    <cellStyle name="RISKtandbEdge 4 2 9 2" xfId="27146"/>
    <cellStyle name="RISKtandbEdge 4 2 9 3" xfId="27147"/>
    <cellStyle name="RISKtandbEdge 4 2 9 4" xfId="27148"/>
    <cellStyle name="RISKtandbEdge 4 3" xfId="27149"/>
    <cellStyle name="RISKtandbEdge 4 3 10" xfId="27150"/>
    <cellStyle name="RISKtandbEdge 4 3 11" xfId="27151"/>
    <cellStyle name="RISKtandbEdge 4 3 2" xfId="27152"/>
    <cellStyle name="RISKtandbEdge 4 3 2 2" xfId="27153"/>
    <cellStyle name="RISKtandbEdge 4 3 2 2 2" xfId="27154"/>
    <cellStyle name="RISKtandbEdge 4 3 2 2 3" xfId="27155"/>
    <cellStyle name="RISKtandbEdge 4 3 2 2 4" xfId="27156"/>
    <cellStyle name="RISKtandbEdge 4 3 2 3" xfId="27157"/>
    <cellStyle name="RISKtandbEdge 4 3 2 3 2" xfId="27158"/>
    <cellStyle name="RISKtandbEdge 4 3 2 3 3" xfId="27159"/>
    <cellStyle name="RISKtandbEdge 4 3 2 3 4" xfId="27160"/>
    <cellStyle name="RISKtandbEdge 4 3 2 4" xfId="27161"/>
    <cellStyle name="RISKtandbEdge 4 3 2 4 2" xfId="27162"/>
    <cellStyle name="RISKtandbEdge 4 3 2 4 3" xfId="27163"/>
    <cellStyle name="RISKtandbEdge 4 3 2 4 4" xfId="27164"/>
    <cellStyle name="RISKtandbEdge 4 3 2 5" xfId="27165"/>
    <cellStyle name="RISKtandbEdge 4 3 2 5 2" xfId="27166"/>
    <cellStyle name="RISKtandbEdge 4 3 2 5 3" xfId="27167"/>
    <cellStyle name="RISKtandbEdge 4 3 2 5 4" xfId="27168"/>
    <cellStyle name="RISKtandbEdge 4 3 2 6" xfId="27169"/>
    <cellStyle name="RISKtandbEdge 4 3 2 6 2" xfId="27170"/>
    <cellStyle name="RISKtandbEdge 4 3 2 6 3" xfId="27171"/>
    <cellStyle name="RISKtandbEdge 4 3 2 6 4" xfId="27172"/>
    <cellStyle name="RISKtandbEdge 4 3 2 7" xfId="27173"/>
    <cellStyle name="RISKtandbEdge 4 3 2 7 2" xfId="27174"/>
    <cellStyle name="RISKtandbEdge 4 3 2 7 3" xfId="27175"/>
    <cellStyle name="RISKtandbEdge 4 3 2 7 4" xfId="27176"/>
    <cellStyle name="RISKtandbEdge 4 3 2 8" xfId="27177"/>
    <cellStyle name="RISKtandbEdge 4 3 2 8 2" xfId="27178"/>
    <cellStyle name="RISKtandbEdge 4 3 2 8 3" xfId="27179"/>
    <cellStyle name="RISKtandbEdge 4 3 2 8 4" xfId="27180"/>
    <cellStyle name="RISKtandbEdge 4 3 2 9" xfId="27181"/>
    <cellStyle name="RISKtandbEdge 4 3 3" xfId="27182"/>
    <cellStyle name="RISKtandbEdge 4 3 3 2" xfId="27183"/>
    <cellStyle name="RISKtandbEdge 4 3 3 3" xfId="27184"/>
    <cellStyle name="RISKtandbEdge 4 3 3 4" xfId="27185"/>
    <cellStyle name="RISKtandbEdge 4 3 4" xfId="27186"/>
    <cellStyle name="RISKtandbEdge 4 3 4 2" xfId="27187"/>
    <cellStyle name="RISKtandbEdge 4 3 4 3" xfId="27188"/>
    <cellStyle name="RISKtandbEdge 4 3 4 4" xfId="27189"/>
    <cellStyle name="RISKtandbEdge 4 3 5" xfId="27190"/>
    <cellStyle name="RISKtandbEdge 4 3 5 2" xfId="27191"/>
    <cellStyle name="RISKtandbEdge 4 3 5 3" xfId="27192"/>
    <cellStyle name="RISKtandbEdge 4 3 5 4" xfId="27193"/>
    <cellStyle name="RISKtandbEdge 4 3 6" xfId="27194"/>
    <cellStyle name="RISKtandbEdge 4 3 6 2" xfId="27195"/>
    <cellStyle name="RISKtandbEdge 4 3 6 3" xfId="27196"/>
    <cellStyle name="RISKtandbEdge 4 3 6 4" xfId="27197"/>
    <cellStyle name="RISKtandbEdge 4 3 7" xfId="27198"/>
    <cellStyle name="RISKtandbEdge 4 3 7 2" xfId="27199"/>
    <cellStyle name="RISKtandbEdge 4 3 7 3" xfId="27200"/>
    <cellStyle name="RISKtandbEdge 4 3 7 4" xfId="27201"/>
    <cellStyle name="RISKtandbEdge 4 3 8" xfId="27202"/>
    <cellStyle name="RISKtandbEdge 4 3 8 2" xfId="27203"/>
    <cellStyle name="RISKtandbEdge 4 3 8 3" xfId="27204"/>
    <cellStyle name="RISKtandbEdge 4 3 8 4" xfId="27205"/>
    <cellStyle name="RISKtandbEdge 4 3 9" xfId="27206"/>
    <cellStyle name="RISKtandbEdge 4 3 9 2" xfId="27207"/>
    <cellStyle name="RISKtandbEdge 4 3 9 3" xfId="27208"/>
    <cellStyle name="RISKtandbEdge 4 3 9 4" xfId="27209"/>
    <cellStyle name="RISKtandbEdge 4 4" xfId="27210"/>
    <cellStyle name="RISKtandbEdge 4 4 2" xfId="27211"/>
    <cellStyle name="RISKtandbEdge 4 4 2 2" xfId="27212"/>
    <cellStyle name="RISKtandbEdge 4 4 2 3" xfId="27213"/>
    <cellStyle name="RISKtandbEdge 4 4 2 4" xfId="27214"/>
    <cellStyle name="RISKtandbEdge 4 4 3" xfId="27215"/>
    <cellStyle name="RISKtandbEdge 4 4 3 2" xfId="27216"/>
    <cellStyle name="RISKtandbEdge 4 4 3 3" xfId="27217"/>
    <cellStyle name="RISKtandbEdge 4 4 3 4" xfId="27218"/>
    <cellStyle name="RISKtandbEdge 4 4 4" xfId="27219"/>
    <cellStyle name="RISKtandbEdge 4 4 4 2" xfId="27220"/>
    <cellStyle name="RISKtandbEdge 4 4 4 3" xfId="27221"/>
    <cellStyle name="RISKtandbEdge 4 4 4 4" xfId="27222"/>
    <cellStyle name="RISKtandbEdge 4 4 5" xfId="27223"/>
    <cellStyle name="RISKtandbEdge 4 4 5 2" xfId="27224"/>
    <cellStyle name="RISKtandbEdge 4 4 5 3" xfId="27225"/>
    <cellStyle name="RISKtandbEdge 4 4 5 4" xfId="27226"/>
    <cellStyle name="RISKtandbEdge 4 4 6" xfId="27227"/>
    <cellStyle name="RISKtandbEdge 4 4 6 2" xfId="27228"/>
    <cellStyle name="RISKtandbEdge 4 4 6 3" xfId="27229"/>
    <cellStyle name="RISKtandbEdge 4 4 6 4" xfId="27230"/>
    <cellStyle name="RISKtandbEdge 4 4 7" xfId="27231"/>
    <cellStyle name="RISKtandbEdge 4 4 7 2" xfId="27232"/>
    <cellStyle name="RISKtandbEdge 4 4 7 3" xfId="27233"/>
    <cellStyle name="RISKtandbEdge 4 4 7 4" xfId="27234"/>
    <cellStyle name="RISKtandbEdge 4 4 8" xfId="27235"/>
    <cellStyle name="RISKtandbEdge 4 4 8 2" xfId="27236"/>
    <cellStyle name="RISKtandbEdge 4 4 8 3" xfId="27237"/>
    <cellStyle name="RISKtandbEdge 4 4 8 4" xfId="27238"/>
    <cellStyle name="RISKtandbEdge 4 4 9" xfId="27239"/>
    <cellStyle name="RISKtandbEdge 4 5" xfId="27240"/>
    <cellStyle name="RISKtandbEdge 4 5 2" xfId="27241"/>
    <cellStyle name="RISKtandbEdge 4 5 3" xfId="27242"/>
    <cellStyle name="RISKtandbEdge 4 5 4" xfId="27243"/>
    <cellStyle name="RISKtandbEdge 4 6" xfId="27244"/>
    <cellStyle name="RISKtandbEdge 4 6 2" xfId="27245"/>
    <cellStyle name="RISKtandbEdge 4 6 3" xfId="27246"/>
    <cellStyle name="RISKtandbEdge 4 6 4" xfId="27247"/>
    <cellStyle name="RISKtandbEdge 4 7" xfId="27248"/>
    <cellStyle name="RISKtandbEdge 4 7 2" xfId="27249"/>
    <cellStyle name="RISKtandbEdge 4 7 3" xfId="27250"/>
    <cellStyle name="RISKtandbEdge 4 7 4" xfId="27251"/>
    <cellStyle name="RISKtandbEdge 4 8" xfId="27252"/>
    <cellStyle name="RISKtandbEdge 4 8 2" xfId="27253"/>
    <cellStyle name="RISKtandbEdge 4 8 3" xfId="27254"/>
    <cellStyle name="RISKtandbEdge 4 8 4" xfId="27255"/>
    <cellStyle name="RISKtandbEdge 4 9" xfId="27256"/>
    <cellStyle name="RISKtandbEdge 4 9 2" xfId="27257"/>
    <cellStyle name="RISKtandbEdge 4 9 3" xfId="27258"/>
    <cellStyle name="RISKtandbEdge 4 9 4" xfId="27259"/>
    <cellStyle name="RISKtandbEdge 5" xfId="27260"/>
    <cellStyle name="RISKtandbEdge 5 10" xfId="27261"/>
    <cellStyle name="RISKtandbEdge 5 10 2" xfId="27262"/>
    <cellStyle name="RISKtandbEdge 5 10 3" xfId="27263"/>
    <cellStyle name="RISKtandbEdge 5 10 4" xfId="27264"/>
    <cellStyle name="RISKtandbEdge 5 11" xfId="27265"/>
    <cellStyle name="RISKtandbEdge 5 11 2" xfId="27266"/>
    <cellStyle name="RISKtandbEdge 5 11 3" xfId="27267"/>
    <cellStyle name="RISKtandbEdge 5 11 4" xfId="27268"/>
    <cellStyle name="RISKtandbEdge 5 12" xfId="27269"/>
    <cellStyle name="RISKtandbEdge 5 13" xfId="27270"/>
    <cellStyle name="RISKtandbEdge 5 2" xfId="27271"/>
    <cellStyle name="RISKtandbEdge 5 2 10" xfId="27272"/>
    <cellStyle name="RISKtandbEdge 5 2 11" xfId="27273"/>
    <cellStyle name="RISKtandbEdge 5 2 2" xfId="27274"/>
    <cellStyle name="RISKtandbEdge 5 2 2 2" xfId="27275"/>
    <cellStyle name="RISKtandbEdge 5 2 2 2 2" xfId="27276"/>
    <cellStyle name="RISKtandbEdge 5 2 2 2 3" xfId="27277"/>
    <cellStyle name="RISKtandbEdge 5 2 2 2 4" xfId="27278"/>
    <cellStyle name="RISKtandbEdge 5 2 2 3" xfId="27279"/>
    <cellStyle name="RISKtandbEdge 5 2 2 3 2" xfId="27280"/>
    <cellStyle name="RISKtandbEdge 5 2 2 3 3" xfId="27281"/>
    <cellStyle name="RISKtandbEdge 5 2 2 3 4" xfId="27282"/>
    <cellStyle name="RISKtandbEdge 5 2 2 4" xfId="27283"/>
    <cellStyle name="RISKtandbEdge 5 2 2 4 2" xfId="27284"/>
    <cellStyle name="RISKtandbEdge 5 2 2 4 3" xfId="27285"/>
    <cellStyle name="RISKtandbEdge 5 2 2 4 4" xfId="27286"/>
    <cellStyle name="RISKtandbEdge 5 2 2 5" xfId="27287"/>
    <cellStyle name="RISKtandbEdge 5 2 2 5 2" xfId="27288"/>
    <cellStyle name="RISKtandbEdge 5 2 2 5 3" xfId="27289"/>
    <cellStyle name="RISKtandbEdge 5 2 2 5 4" xfId="27290"/>
    <cellStyle name="RISKtandbEdge 5 2 2 6" xfId="27291"/>
    <cellStyle name="RISKtandbEdge 5 2 2 6 2" xfId="27292"/>
    <cellStyle name="RISKtandbEdge 5 2 2 6 3" xfId="27293"/>
    <cellStyle name="RISKtandbEdge 5 2 2 6 4" xfId="27294"/>
    <cellStyle name="RISKtandbEdge 5 2 2 7" xfId="27295"/>
    <cellStyle name="RISKtandbEdge 5 2 2 7 2" xfId="27296"/>
    <cellStyle name="RISKtandbEdge 5 2 2 7 3" xfId="27297"/>
    <cellStyle name="RISKtandbEdge 5 2 2 7 4" xfId="27298"/>
    <cellStyle name="RISKtandbEdge 5 2 2 8" xfId="27299"/>
    <cellStyle name="RISKtandbEdge 5 2 2 8 2" xfId="27300"/>
    <cellStyle name="RISKtandbEdge 5 2 2 8 3" xfId="27301"/>
    <cellStyle name="RISKtandbEdge 5 2 2 8 4" xfId="27302"/>
    <cellStyle name="RISKtandbEdge 5 2 2 9" xfId="27303"/>
    <cellStyle name="RISKtandbEdge 5 2 3" xfId="27304"/>
    <cellStyle name="RISKtandbEdge 5 2 3 2" xfId="27305"/>
    <cellStyle name="RISKtandbEdge 5 2 3 3" xfId="27306"/>
    <cellStyle name="RISKtandbEdge 5 2 3 4" xfId="27307"/>
    <cellStyle name="RISKtandbEdge 5 2 4" xfId="27308"/>
    <cellStyle name="RISKtandbEdge 5 2 4 2" xfId="27309"/>
    <cellStyle name="RISKtandbEdge 5 2 4 3" xfId="27310"/>
    <cellStyle name="RISKtandbEdge 5 2 4 4" xfId="27311"/>
    <cellStyle name="RISKtandbEdge 5 2 5" xfId="27312"/>
    <cellStyle name="RISKtandbEdge 5 2 5 2" xfId="27313"/>
    <cellStyle name="RISKtandbEdge 5 2 5 3" xfId="27314"/>
    <cellStyle name="RISKtandbEdge 5 2 5 4" xfId="27315"/>
    <cellStyle name="RISKtandbEdge 5 2 6" xfId="27316"/>
    <cellStyle name="RISKtandbEdge 5 2 6 2" xfId="27317"/>
    <cellStyle name="RISKtandbEdge 5 2 6 3" xfId="27318"/>
    <cellStyle name="RISKtandbEdge 5 2 6 4" xfId="27319"/>
    <cellStyle name="RISKtandbEdge 5 2 7" xfId="27320"/>
    <cellStyle name="RISKtandbEdge 5 2 7 2" xfId="27321"/>
    <cellStyle name="RISKtandbEdge 5 2 7 3" xfId="27322"/>
    <cellStyle name="RISKtandbEdge 5 2 7 4" xfId="27323"/>
    <cellStyle name="RISKtandbEdge 5 2 8" xfId="27324"/>
    <cellStyle name="RISKtandbEdge 5 2 8 2" xfId="27325"/>
    <cellStyle name="RISKtandbEdge 5 2 8 3" xfId="27326"/>
    <cellStyle name="RISKtandbEdge 5 2 8 4" xfId="27327"/>
    <cellStyle name="RISKtandbEdge 5 2 9" xfId="27328"/>
    <cellStyle name="RISKtandbEdge 5 2 9 2" xfId="27329"/>
    <cellStyle name="RISKtandbEdge 5 2 9 3" xfId="27330"/>
    <cellStyle name="RISKtandbEdge 5 2 9 4" xfId="27331"/>
    <cellStyle name="RISKtandbEdge 5 3" xfId="27332"/>
    <cellStyle name="RISKtandbEdge 5 3 10" xfId="27333"/>
    <cellStyle name="RISKtandbEdge 5 3 11" xfId="27334"/>
    <cellStyle name="RISKtandbEdge 5 3 2" xfId="27335"/>
    <cellStyle name="RISKtandbEdge 5 3 2 2" xfId="27336"/>
    <cellStyle name="RISKtandbEdge 5 3 2 2 2" xfId="27337"/>
    <cellStyle name="RISKtandbEdge 5 3 2 2 3" xfId="27338"/>
    <cellStyle name="RISKtandbEdge 5 3 2 2 4" xfId="27339"/>
    <cellStyle name="RISKtandbEdge 5 3 2 3" xfId="27340"/>
    <cellStyle name="RISKtandbEdge 5 3 2 3 2" xfId="27341"/>
    <cellStyle name="RISKtandbEdge 5 3 2 3 3" xfId="27342"/>
    <cellStyle name="RISKtandbEdge 5 3 2 3 4" xfId="27343"/>
    <cellStyle name="RISKtandbEdge 5 3 2 4" xfId="27344"/>
    <cellStyle name="RISKtandbEdge 5 3 2 4 2" xfId="27345"/>
    <cellStyle name="RISKtandbEdge 5 3 2 4 3" xfId="27346"/>
    <cellStyle name="RISKtandbEdge 5 3 2 4 4" xfId="27347"/>
    <cellStyle name="RISKtandbEdge 5 3 2 5" xfId="27348"/>
    <cellStyle name="RISKtandbEdge 5 3 2 5 2" xfId="27349"/>
    <cellStyle name="RISKtandbEdge 5 3 2 5 3" xfId="27350"/>
    <cellStyle name="RISKtandbEdge 5 3 2 5 4" xfId="27351"/>
    <cellStyle name="RISKtandbEdge 5 3 2 6" xfId="27352"/>
    <cellStyle name="RISKtandbEdge 5 3 2 6 2" xfId="27353"/>
    <cellStyle name="RISKtandbEdge 5 3 2 6 3" xfId="27354"/>
    <cellStyle name="RISKtandbEdge 5 3 2 6 4" xfId="27355"/>
    <cellStyle name="RISKtandbEdge 5 3 2 7" xfId="27356"/>
    <cellStyle name="RISKtandbEdge 5 3 2 7 2" xfId="27357"/>
    <cellStyle name="RISKtandbEdge 5 3 2 7 3" xfId="27358"/>
    <cellStyle name="RISKtandbEdge 5 3 2 7 4" xfId="27359"/>
    <cellStyle name="RISKtandbEdge 5 3 2 8" xfId="27360"/>
    <cellStyle name="RISKtandbEdge 5 3 2 8 2" xfId="27361"/>
    <cellStyle name="RISKtandbEdge 5 3 2 8 3" xfId="27362"/>
    <cellStyle name="RISKtandbEdge 5 3 2 8 4" xfId="27363"/>
    <cellStyle name="RISKtandbEdge 5 3 2 9" xfId="27364"/>
    <cellStyle name="RISKtandbEdge 5 3 3" xfId="27365"/>
    <cellStyle name="RISKtandbEdge 5 3 3 2" xfId="27366"/>
    <cellStyle name="RISKtandbEdge 5 3 3 3" xfId="27367"/>
    <cellStyle name="RISKtandbEdge 5 3 3 4" xfId="27368"/>
    <cellStyle name="RISKtandbEdge 5 3 4" xfId="27369"/>
    <cellStyle name="RISKtandbEdge 5 3 4 2" xfId="27370"/>
    <cellStyle name="RISKtandbEdge 5 3 4 3" xfId="27371"/>
    <cellStyle name="RISKtandbEdge 5 3 4 4" xfId="27372"/>
    <cellStyle name="RISKtandbEdge 5 3 5" xfId="27373"/>
    <cellStyle name="RISKtandbEdge 5 3 5 2" xfId="27374"/>
    <cellStyle name="RISKtandbEdge 5 3 5 3" xfId="27375"/>
    <cellStyle name="RISKtandbEdge 5 3 5 4" xfId="27376"/>
    <cellStyle name="RISKtandbEdge 5 3 6" xfId="27377"/>
    <cellStyle name="RISKtandbEdge 5 3 6 2" xfId="27378"/>
    <cellStyle name="RISKtandbEdge 5 3 6 3" xfId="27379"/>
    <cellStyle name="RISKtandbEdge 5 3 6 4" xfId="27380"/>
    <cellStyle name="RISKtandbEdge 5 3 7" xfId="27381"/>
    <cellStyle name="RISKtandbEdge 5 3 7 2" xfId="27382"/>
    <cellStyle name="RISKtandbEdge 5 3 7 3" xfId="27383"/>
    <cellStyle name="RISKtandbEdge 5 3 7 4" xfId="27384"/>
    <cellStyle name="RISKtandbEdge 5 3 8" xfId="27385"/>
    <cellStyle name="RISKtandbEdge 5 3 8 2" xfId="27386"/>
    <cellStyle name="RISKtandbEdge 5 3 8 3" xfId="27387"/>
    <cellStyle name="RISKtandbEdge 5 3 8 4" xfId="27388"/>
    <cellStyle name="RISKtandbEdge 5 3 9" xfId="27389"/>
    <cellStyle name="RISKtandbEdge 5 3 9 2" xfId="27390"/>
    <cellStyle name="RISKtandbEdge 5 3 9 3" xfId="27391"/>
    <cellStyle name="RISKtandbEdge 5 3 9 4" xfId="27392"/>
    <cellStyle name="RISKtandbEdge 5 4" xfId="27393"/>
    <cellStyle name="RISKtandbEdge 5 4 2" xfId="27394"/>
    <cellStyle name="RISKtandbEdge 5 4 2 2" xfId="27395"/>
    <cellStyle name="RISKtandbEdge 5 4 2 3" xfId="27396"/>
    <cellStyle name="RISKtandbEdge 5 4 2 4" xfId="27397"/>
    <cellStyle name="RISKtandbEdge 5 4 3" xfId="27398"/>
    <cellStyle name="RISKtandbEdge 5 4 3 2" xfId="27399"/>
    <cellStyle name="RISKtandbEdge 5 4 3 3" xfId="27400"/>
    <cellStyle name="RISKtandbEdge 5 4 3 4" xfId="27401"/>
    <cellStyle name="RISKtandbEdge 5 4 4" xfId="27402"/>
    <cellStyle name="RISKtandbEdge 5 4 4 2" xfId="27403"/>
    <cellStyle name="RISKtandbEdge 5 4 4 3" xfId="27404"/>
    <cellStyle name="RISKtandbEdge 5 4 4 4" xfId="27405"/>
    <cellStyle name="RISKtandbEdge 5 4 5" xfId="27406"/>
    <cellStyle name="RISKtandbEdge 5 4 5 2" xfId="27407"/>
    <cellStyle name="RISKtandbEdge 5 4 5 3" xfId="27408"/>
    <cellStyle name="RISKtandbEdge 5 4 5 4" xfId="27409"/>
    <cellStyle name="RISKtandbEdge 5 4 6" xfId="27410"/>
    <cellStyle name="RISKtandbEdge 5 4 6 2" xfId="27411"/>
    <cellStyle name="RISKtandbEdge 5 4 6 3" xfId="27412"/>
    <cellStyle name="RISKtandbEdge 5 4 6 4" xfId="27413"/>
    <cellStyle name="RISKtandbEdge 5 4 7" xfId="27414"/>
    <cellStyle name="RISKtandbEdge 5 4 7 2" xfId="27415"/>
    <cellStyle name="RISKtandbEdge 5 4 7 3" xfId="27416"/>
    <cellStyle name="RISKtandbEdge 5 4 7 4" xfId="27417"/>
    <cellStyle name="RISKtandbEdge 5 4 8" xfId="27418"/>
    <cellStyle name="RISKtandbEdge 5 4 8 2" xfId="27419"/>
    <cellStyle name="RISKtandbEdge 5 4 8 3" xfId="27420"/>
    <cellStyle name="RISKtandbEdge 5 4 8 4" xfId="27421"/>
    <cellStyle name="RISKtandbEdge 5 4 9" xfId="27422"/>
    <cellStyle name="RISKtandbEdge 5 5" xfId="27423"/>
    <cellStyle name="RISKtandbEdge 5 5 2" xfId="27424"/>
    <cellStyle name="RISKtandbEdge 5 5 3" xfId="27425"/>
    <cellStyle name="RISKtandbEdge 5 5 4" xfId="27426"/>
    <cellStyle name="RISKtandbEdge 5 6" xfId="27427"/>
    <cellStyle name="RISKtandbEdge 5 6 2" xfId="27428"/>
    <cellStyle name="RISKtandbEdge 5 6 3" xfId="27429"/>
    <cellStyle name="RISKtandbEdge 5 6 4" xfId="27430"/>
    <cellStyle name="RISKtandbEdge 5 7" xfId="27431"/>
    <cellStyle name="RISKtandbEdge 5 7 2" xfId="27432"/>
    <cellStyle name="RISKtandbEdge 5 7 3" xfId="27433"/>
    <cellStyle name="RISKtandbEdge 5 7 4" xfId="27434"/>
    <cellStyle name="RISKtandbEdge 5 8" xfId="27435"/>
    <cellStyle name="RISKtandbEdge 5 8 2" xfId="27436"/>
    <cellStyle name="RISKtandbEdge 5 8 3" xfId="27437"/>
    <cellStyle name="RISKtandbEdge 5 8 4" xfId="27438"/>
    <cellStyle name="RISKtandbEdge 5 9" xfId="27439"/>
    <cellStyle name="RISKtandbEdge 5 9 2" xfId="27440"/>
    <cellStyle name="RISKtandbEdge 5 9 3" xfId="27441"/>
    <cellStyle name="RISKtandbEdge 5 9 4" xfId="27442"/>
    <cellStyle name="RISKtandbEdge 6" xfId="27443"/>
    <cellStyle name="RISKtandbEdge 6 10" xfId="27444"/>
    <cellStyle name="RISKtandbEdge 6 10 2" xfId="27445"/>
    <cellStyle name="RISKtandbEdge 6 10 3" xfId="27446"/>
    <cellStyle name="RISKtandbEdge 6 10 4" xfId="27447"/>
    <cellStyle name="RISKtandbEdge 6 11" xfId="27448"/>
    <cellStyle name="RISKtandbEdge 6 11 2" xfId="27449"/>
    <cellStyle name="RISKtandbEdge 6 11 3" xfId="27450"/>
    <cellStyle name="RISKtandbEdge 6 11 4" xfId="27451"/>
    <cellStyle name="RISKtandbEdge 6 12" xfId="27452"/>
    <cellStyle name="RISKtandbEdge 6 13" xfId="27453"/>
    <cellStyle name="RISKtandbEdge 6 2" xfId="27454"/>
    <cellStyle name="RISKtandbEdge 6 2 10" xfId="27455"/>
    <cellStyle name="RISKtandbEdge 6 2 11" xfId="27456"/>
    <cellStyle name="RISKtandbEdge 6 2 2" xfId="27457"/>
    <cellStyle name="RISKtandbEdge 6 2 2 2" xfId="27458"/>
    <cellStyle name="RISKtandbEdge 6 2 2 2 2" xfId="27459"/>
    <cellStyle name="RISKtandbEdge 6 2 2 2 3" xfId="27460"/>
    <cellStyle name="RISKtandbEdge 6 2 2 2 4" xfId="27461"/>
    <cellStyle name="RISKtandbEdge 6 2 2 3" xfId="27462"/>
    <cellStyle name="RISKtandbEdge 6 2 2 3 2" xfId="27463"/>
    <cellStyle name="RISKtandbEdge 6 2 2 3 3" xfId="27464"/>
    <cellStyle name="RISKtandbEdge 6 2 2 3 4" xfId="27465"/>
    <cellStyle name="RISKtandbEdge 6 2 2 4" xfId="27466"/>
    <cellStyle name="RISKtandbEdge 6 2 2 4 2" xfId="27467"/>
    <cellStyle name="RISKtandbEdge 6 2 2 4 3" xfId="27468"/>
    <cellStyle name="RISKtandbEdge 6 2 2 4 4" xfId="27469"/>
    <cellStyle name="RISKtandbEdge 6 2 2 5" xfId="27470"/>
    <cellStyle name="RISKtandbEdge 6 2 2 5 2" xfId="27471"/>
    <cellStyle name="RISKtandbEdge 6 2 2 5 3" xfId="27472"/>
    <cellStyle name="RISKtandbEdge 6 2 2 5 4" xfId="27473"/>
    <cellStyle name="RISKtandbEdge 6 2 2 6" xfId="27474"/>
    <cellStyle name="RISKtandbEdge 6 2 2 6 2" xfId="27475"/>
    <cellStyle name="RISKtandbEdge 6 2 2 6 3" xfId="27476"/>
    <cellStyle name="RISKtandbEdge 6 2 2 6 4" xfId="27477"/>
    <cellStyle name="RISKtandbEdge 6 2 2 7" xfId="27478"/>
    <cellStyle name="RISKtandbEdge 6 2 2 7 2" xfId="27479"/>
    <cellStyle name="RISKtandbEdge 6 2 2 7 3" xfId="27480"/>
    <cellStyle name="RISKtandbEdge 6 2 2 7 4" xfId="27481"/>
    <cellStyle name="RISKtandbEdge 6 2 2 8" xfId="27482"/>
    <cellStyle name="RISKtandbEdge 6 2 2 8 2" xfId="27483"/>
    <cellStyle name="RISKtandbEdge 6 2 2 8 3" xfId="27484"/>
    <cellStyle name="RISKtandbEdge 6 2 2 8 4" xfId="27485"/>
    <cellStyle name="RISKtandbEdge 6 2 2 9" xfId="27486"/>
    <cellStyle name="RISKtandbEdge 6 2 3" xfId="27487"/>
    <cellStyle name="RISKtandbEdge 6 2 3 2" xfId="27488"/>
    <cellStyle name="RISKtandbEdge 6 2 3 3" xfId="27489"/>
    <cellStyle name="RISKtandbEdge 6 2 3 4" xfId="27490"/>
    <cellStyle name="RISKtandbEdge 6 2 4" xfId="27491"/>
    <cellStyle name="RISKtandbEdge 6 2 4 2" xfId="27492"/>
    <cellStyle name="RISKtandbEdge 6 2 4 3" xfId="27493"/>
    <cellStyle name="RISKtandbEdge 6 2 4 4" xfId="27494"/>
    <cellStyle name="RISKtandbEdge 6 2 5" xfId="27495"/>
    <cellStyle name="RISKtandbEdge 6 2 5 2" xfId="27496"/>
    <cellStyle name="RISKtandbEdge 6 2 5 3" xfId="27497"/>
    <cellStyle name="RISKtandbEdge 6 2 5 4" xfId="27498"/>
    <cellStyle name="RISKtandbEdge 6 2 6" xfId="27499"/>
    <cellStyle name="RISKtandbEdge 6 2 6 2" xfId="27500"/>
    <cellStyle name="RISKtandbEdge 6 2 6 3" xfId="27501"/>
    <cellStyle name="RISKtandbEdge 6 2 6 4" xfId="27502"/>
    <cellStyle name="RISKtandbEdge 6 2 7" xfId="27503"/>
    <cellStyle name="RISKtandbEdge 6 2 7 2" xfId="27504"/>
    <cellStyle name="RISKtandbEdge 6 2 7 3" xfId="27505"/>
    <cellStyle name="RISKtandbEdge 6 2 7 4" xfId="27506"/>
    <cellStyle name="RISKtandbEdge 6 2 8" xfId="27507"/>
    <cellStyle name="RISKtandbEdge 6 2 8 2" xfId="27508"/>
    <cellStyle name="RISKtandbEdge 6 2 8 3" xfId="27509"/>
    <cellStyle name="RISKtandbEdge 6 2 8 4" xfId="27510"/>
    <cellStyle name="RISKtandbEdge 6 2 9" xfId="27511"/>
    <cellStyle name="RISKtandbEdge 6 2 9 2" xfId="27512"/>
    <cellStyle name="RISKtandbEdge 6 2 9 3" xfId="27513"/>
    <cellStyle name="RISKtandbEdge 6 2 9 4" xfId="27514"/>
    <cellStyle name="RISKtandbEdge 6 3" xfId="27515"/>
    <cellStyle name="RISKtandbEdge 6 3 10" xfId="27516"/>
    <cellStyle name="RISKtandbEdge 6 3 11" xfId="27517"/>
    <cellStyle name="RISKtandbEdge 6 3 2" xfId="27518"/>
    <cellStyle name="RISKtandbEdge 6 3 2 2" xfId="27519"/>
    <cellStyle name="RISKtandbEdge 6 3 2 2 2" xfId="27520"/>
    <cellStyle name="RISKtandbEdge 6 3 2 2 3" xfId="27521"/>
    <cellStyle name="RISKtandbEdge 6 3 2 2 4" xfId="27522"/>
    <cellStyle name="RISKtandbEdge 6 3 2 3" xfId="27523"/>
    <cellStyle name="RISKtandbEdge 6 3 2 3 2" xfId="27524"/>
    <cellStyle name="RISKtandbEdge 6 3 2 3 3" xfId="27525"/>
    <cellStyle name="RISKtandbEdge 6 3 2 3 4" xfId="27526"/>
    <cellStyle name="RISKtandbEdge 6 3 2 4" xfId="27527"/>
    <cellStyle name="RISKtandbEdge 6 3 2 4 2" xfId="27528"/>
    <cellStyle name="RISKtandbEdge 6 3 2 4 3" xfId="27529"/>
    <cellStyle name="RISKtandbEdge 6 3 2 4 4" xfId="27530"/>
    <cellStyle name="RISKtandbEdge 6 3 2 5" xfId="27531"/>
    <cellStyle name="RISKtandbEdge 6 3 2 5 2" xfId="27532"/>
    <cellStyle name="RISKtandbEdge 6 3 2 5 3" xfId="27533"/>
    <cellStyle name="RISKtandbEdge 6 3 2 5 4" xfId="27534"/>
    <cellStyle name="RISKtandbEdge 6 3 2 6" xfId="27535"/>
    <cellStyle name="RISKtandbEdge 6 3 2 6 2" xfId="27536"/>
    <cellStyle name="RISKtandbEdge 6 3 2 6 3" xfId="27537"/>
    <cellStyle name="RISKtandbEdge 6 3 2 6 4" xfId="27538"/>
    <cellStyle name="RISKtandbEdge 6 3 2 7" xfId="27539"/>
    <cellStyle name="RISKtandbEdge 6 3 2 7 2" xfId="27540"/>
    <cellStyle name="RISKtandbEdge 6 3 2 7 3" xfId="27541"/>
    <cellStyle name="RISKtandbEdge 6 3 2 7 4" xfId="27542"/>
    <cellStyle name="RISKtandbEdge 6 3 2 8" xfId="27543"/>
    <cellStyle name="RISKtandbEdge 6 3 2 8 2" xfId="27544"/>
    <cellStyle name="RISKtandbEdge 6 3 2 8 3" xfId="27545"/>
    <cellStyle name="RISKtandbEdge 6 3 2 8 4" xfId="27546"/>
    <cellStyle name="RISKtandbEdge 6 3 2 9" xfId="27547"/>
    <cellStyle name="RISKtandbEdge 6 3 3" xfId="27548"/>
    <cellStyle name="RISKtandbEdge 6 3 3 2" xfId="27549"/>
    <cellStyle name="RISKtandbEdge 6 3 3 3" xfId="27550"/>
    <cellStyle name="RISKtandbEdge 6 3 3 4" xfId="27551"/>
    <cellStyle name="RISKtandbEdge 6 3 4" xfId="27552"/>
    <cellStyle name="RISKtandbEdge 6 3 4 2" xfId="27553"/>
    <cellStyle name="RISKtandbEdge 6 3 4 3" xfId="27554"/>
    <cellStyle name="RISKtandbEdge 6 3 4 4" xfId="27555"/>
    <cellStyle name="RISKtandbEdge 6 3 5" xfId="27556"/>
    <cellStyle name="RISKtandbEdge 6 3 5 2" xfId="27557"/>
    <cellStyle name="RISKtandbEdge 6 3 5 3" xfId="27558"/>
    <cellStyle name="RISKtandbEdge 6 3 5 4" xfId="27559"/>
    <cellStyle name="RISKtandbEdge 6 3 6" xfId="27560"/>
    <cellStyle name="RISKtandbEdge 6 3 6 2" xfId="27561"/>
    <cellStyle name="RISKtandbEdge 6 3 6 3" xfId="27562"/>
    <cellStyle name="RISKtandbEdge 6 3 6 4" xfId="27563"/>
    <cellStyle name="RISKtandbEdge 6 3 7" xfId="27564"/>
    <cellStyle name="RISKtandbEdge 6 3 7 2" xfId="27565"/>
    <cellStyle name="RISKtandbEdge 6 3 7 3" xfId="27566"/>
    <cellStyle name="RISKtandbEdge 6 3 7 4" xfId="27567"/>
    <cellStyle name="RISKtandbEdge 6 3 8" xfId="27568"/>
    <cellStyle name="RISKtandbEdge 6 3 8 2" xfId="27569"/>
    <cellStyle name="RISKtandbEdge 6 3 8 3" xfId="27570"/>
    <cellStyle name="RISKtandbEdge 6 3 8 4" xfId="27571"/>
    <cellStyle name="RISKtandbEdge 6 3 9" xfId="27572"/>
    <cellStyle name="RISKtandbEdge 6 3 9 2" xfId="27573"/>
    <cellStyle name="RISKtandbEdge 6 3 9 3" xfId="27574"/>
    <cellStyle name="RISKtandbEdge 6 3 9 4" xfId="27575"/>
    <cellStyle name="RISKtandbEdge 6 4" xfId="27576"/>
    <cellStyle name="RISKtandbEdge 6 4 2" xfId="27577"/>
    <cellStyle name="RISKtandbEdge 6 4 2 2" xfId="27578"/>
    <cellStyle name="RISKtandbEdge 6 4 2 3" xfId="27579"/>
    <cellStyle name="RISKtandbEdge 6 4 2 4" xfId="27580"/>
    <cellStyle name="RISKtandbEdge 6 4 3" xfId="27581"/>
    <cellStyle name="RISKtandbEdge 6 4 3 2" xfId="27582"/>
    <cellStyle name="RISKtandbEdge 6 4 3 3" xfId="27583"/>
    <cellStyle name="RISKtandbEdge 6 4 3 4" xfId="27584"/>
    <cellStyle name="RISKtandbEdge 6 4 4" xfId="27585"/>
    <cellStyle name="RISKtandbEdge 6 4 4 2" xfId="27586"/>
    <cellStyle name="RISKtandbEdge 6 4 4 3" xfId="27587"/>
    <cellStyle name="RISKtandbEdge 6 4 4 4" xfId="27588"/>
    <cellStyle name="RISKtandbEdge 6 4 5" xfId="27589"/>
    <cellStyle name="RISKtandbEdge 6 4 5 2" xfId="27590"/>
    <cellStyle name="RISKtandbEdge 6 4 5 3" xfId="27591"/>
    <cellStyle name="RISKtandbEdge 6 4 5 4" xfId="27592"/>
    <cellStyle name="RISKtandbEdge 6 4 6" xfId="27593"/>
    <cellStyle name="RISKtandbEdge 6 4 6 2" xfId="27594"/>
    <cellStyle name="RISKtandbEdge 6 4 6 3" xfId="27595"/>
    <cellStyle name="RISKtandbEdge 6 4 6 4" xfId="27596"/>
    <cellStyle name="RISKtandbEdge 6 4 7" xfId="27597"/>
    <cellStyle name="RISKtandbEdge 6 4 7 2" xfId="27598"/>
    <cellStyle name="RISKtandbEdge 6 4 7 3" xfId="27599"/>
    <cellStyle name="RISKtandbEdge 6 4 7 4" xfId="27600"/>
    <cellStyle name="RISKtandbEdge 6 4 8" xfId="27601"/>
    <cellStyle name="RISKtandbEdge 6 4 8 2" xfId="27602"/>
    <cellStyle name="RISKtandbEdge 6 4 8 3" xfId="27603"/>
    <cellStyle name="RISKtandbEdge 6 4 8 4" xfId="27604"/>
    <cellStyle name="RISKtandbEdge 6 4 9" xfId="27605"/>
    <cellStyle name="RISKtandbEdge 6 5" xfId="27606"/>
    <cellStyle name="RISKtandbEdge 6 5 2" xfId="27607"/>
    <cellStyle name="RISKtandbEdge 6 5 3" xfId="27608"/>
    <cellStyle name="RISKtandbEdge 6 5 4" xfId="27609"/>
    <cellStyle name="RISKtandbEdge 6 6" xfId="27610"/>
    <cellStyle name="RISKtandbEdge 6 6 2" xfId="27611"/>
    <cellStyle name="RISKtandbEdge 6 6 3" xfId="27612"/>
    <cellStyle name="RISKtandbEdge 6 6 4" xfId="27613"/>
    <cellStyle name="RISKtandbEdge 6 7" xfId="27614"/>
    <cellStyle name="RISKtandbEdge 6 7 2" xfId="27615"/>
    <cellStyle name="RISKtandbEdge 6 7 3" xfId="27616"/>
    <cellStyle name="RISKtandbEdge 6 7 4" xfId="27617"/>
    <cellStyle name="RISKtandbEdge 6 8" xfId="27618"/>
    <cellStyle name="RISKtandbEdge 6 8 2" xfId="27619"/>
    <cellStyle name="RISKtandbEdge 6 8 3" xfId="27620"/>
    <cellStyle name="RISKtandbEdge 6 8 4" xfId="27621"/>
    <cellStyle name="RISKtandbEdge 6 9" xfId="27622"/>
    <cellStyle name="RISKtandbEdge 6 9 2" xfId="27623"/>
    <cellStyle name="RISKtandbEdge 6 9 3" xfId="27624"/>
    <cellStyle name="RISKtandbEdge 6 9 4" xfId="27625"/>
    <cellStyle name="RISKtandbEdge 7" xfId="27626"/>
    <cellStyle name="RISKtandbEdge 7 10" xfId="27627"/>
    <cellStyle name="RISKtandbEdge 7 10 2" xfId="27628"/>
    <cellStyle name="RISKtandbEdge 7 10 3" xfId="27629"/>
    <cellStyle name="RISKtandbEdge 7 10 4" xfId="27630"/>
    <cellStyle name="RISKtandbEdge 7 11" xfId="27631"/>
    <cellStyle name="RISKtandbEdge 7 11 2" xfId="27632"/>
    <cellStyle name="RISKtandbEdge 7 11 3" xfId="27633"/>
    <cellStyle name="RISKtandbEdge 7 11 4" xfId="27634"/>
    <cellStyle name="RISKtandbEdge 7 12" xfId="27635"/>
    <cellStyle name="RISKtandbEdge 7 13" xfId="27636"/>
    <cellStyle name="RISKtandbEdge 7 2" xfId="27637"/>
    <cellStyle name="RISKtandbEdge 7 2 10" xfId="27638"/>
    <cellStyle name="RISKtandbEdge 7 2 11" xfId="27639"/>
    <cellStyle name="RISKtandbEdge 7 2 2" xfId="27640"/>
    <cellStyle name="RISKtandbEdge 7 2 2 2" xfId="27641"/>
    <cellStyle name="RISKtandbEdge 7 2 2 2 2" xfId="27642"/>
    <cellStyle name="RISKtandbEdge 7 2 2 2 3" xfId="27643"/>
    <cellStyle name="RISKtandbEdge 7 2 2 2 4" xfId="27644"/>
    <cellStyle name="RISKtandbEdge 7 2 2 3" xfId="27645"/>
    <cellStyle name="RISKtandbEdge 7 2 2 3 2" xfId="27646"/>
    <cellStyle name="RISKtandbEdge 7 2 2 3 3" xfId="27647"/>
    <cellStyle name="RISKtandbEdge 7 2 2 3 4" xfId="27648"/>
    <cellStyle name="RISKtandbEdge 7 2 2 4" xfId="27649"/>
    <cellStyle name="RISKtandbEdge 7 2 2 4 2" xfId="27650"/>
    <cellStyle name="RISKtandbEdge 7 2 2 4 3" xfId="27651"/>
    <cellStyle name="RISKtandbEdge 7 2 2 4 4" xfId="27652"/>
    <cellStyle name="RISKtandbEdge 7 2 2 5" xfId="27653"/>
    <cellStyle name="RISKtandbEdge 7 2 2 5 2" xfId="27654"/>
    <cellStyle name="RISKtandbEdge 7 2 2 5 3" xfId="27655"/>
    <cellStyle name="RISKtandbEdge 7 2 2 5 4" xfId="27656"/>
    <cellStyle name="RISKtandbEdge 7 2 2 6" xfId="27657"/>
    <cellStyle name="RISKtandbEdge 7 2 2 6 2" xfId="27658"/>
    <cellStyle name="RISKtandbEdge 7 2 2 6 3" xfId="27659"/>
    <cellStyle name="RISKtandbEdge 7 2 2 6 4" xfId="27660"/>
    <cellStyle name="RISKtandbEdge 7 2 2 7" xfId="27661"/>
    <cellStyle name="RISKtandbEdge 7 2 2 7 2" xfId="27662"/>
    <cellStyle name="RISKtandbEdge 7 2 2 7 3" xfId="27663"/>
    <cellStyle name="RISKtandbEdge 7 2 2 7 4" xfId="27664"/>
    <cellStyle name="RISKtandbEdge 7 2 2 8" xfId="27665"/>
    <cellStyle name="RISKtandbEdge 7 2 2 8 2" xfId="27666"/>
    <cellStyle name="RISKtandbEdge 7 2 2 8 3" xfId="27667"/>
    <cellStyle name="RISKtandbEdge 7 2 2 8 4" xfId="27668"/>
    <cellStyle name="RISKtandbEdge 7 2 2 9" xfId="27669"/>
    <cellStyle name="RISKtandbEdge 7 2 3" xfId="27670"/>
    <cellStyle name="RISKtandbEdge 7 2 3 2" xfId="27671"/>
    <cellStyle name="RISKtandbEdge 7 2 3 3" xfId="27672"/>
    <cellStyle name="RISKtandbEdge 7 2 3 4" xfId="27673"/>
    <cellStyle name="RISKtandbEdge 7 2 4" xfId="27674"/>
    <cellStyle name="RISKtandbEdge 7 2 4 2" xfId="27675"/>
    <cellStyle name="RISKtandbEdge 7 2 4 3" xfId="27676"/>
    <cellStyle name="RISKtandbEdge 7 2 4 4" xfId="27677"/>
    <cellStyle name="RISKtandbEdge 7 2 5" xfId="27678"/>
    <cellStyle name="RISKtandbEdge 7 2 5 2" xfId="27679"/>
    <cellStyle name="RISKtandbEdge 7 2 5 3" xfId="27680"/>
    <cellStyle name="RISKtandbEdge 7 2 5 4" xfId="27681"/>
    <cellStyle name="RISKtandbEdge 7 2 6" xfId="27682"/>
    <cellStyle name="RISKtandbEdge 7 2 6 2" xfId="27683"/>
    <cellStyle name="RISKtandbEdge 7 2 6 3" xfId="27684"/>
    <cellStyle name="RISKtandbEdge 7 2 6 4" xfId="27685"/>
    <cellStyle name="RISKtandbEdge 7 2 7" xfId="27686"/>
    <cellStyle name="RISKtandbEdge 7 2 7 2" xfId="27687"/>
    <cellStyle name="RISKtandbEdge 7 2 7 3" xfId="27688"/>
    <cellStyle name="RISKtandbEdge 7 2 7 4" xfId="27689"/>
    <cellStyle name="RISKtandbEdge 7 2 8" xfId="27690"/>
    <cellStyle name="RISKtandbEdge 7 2 8 2" xfId="27691"/>
    <cellStyle name="RISKtandbEdge 7 2 8 3" xfId="27692"/>
    <cellStyle name="RISKtandbEdge 7 2 8 4" xfId="27693"/>
    <cellStyle name="RISKtandbEdge 7 2 9" xfId="27694"/>
    <cellStyle name="RISKtandbEdge 7 2 9 2" xfId="27695"/>
    <cellStyle name="RISKtandbEdge 7 2 9 3" xfId="27696"/>
    <cellStyle name="RISKtandbEdge 7 2 9 4" xfId="27697"/>
    <cellStyle name="RISKtandbEdge 7 3" xfId="27698"/>
    <cellStyle name="RISKtandbEdge 7 3 10" xfId="27699"/>
    <cellStyle name="RISKtandbEdge 7 3 11" xfId="27700"/>
    <cellStyle name="RISKtandbEdge 7 3 2" xfId="27701"/>
    <cellStyle name="RISKtandbEdge 7 3 2 2" xfId="27702"/>
    <cellStyle name="RISKtandbEdge 7 3 2 2 2" xfId="27703"/>
    <cellStyle name="RISKtandbEdge 7 3 2 2 3" xfId="27704"/>
    <cellStyle name="RISKtandbEdge 7 3 2 2 4" xfId="27705"/>
    <cellStyle name="RISKtandbEdge 7 3 2 3" xfId="27706"/>
    <cellStyle name="RISKtandbEdge 7 3 2 3 2" xfId="27707"/>
    <cellStyle name="RISKtandbEdge 7 3 2 3 3" xfId="27708"/>
    <cellStyle name="RISKtandbEdge 7 3 2 3 4" xfId="27709"/>
    <cellStyle name="RISKtandbEdge 7 3 2 4" xfId="27710"/>
    <cellStyle name="RISKtandbEdge 7 3 2 4 2" xfId="27711"/>
    <cellStyle name="RISKtandbEdge 7 3 2 4 3" xfId="27712"/>
    <cellStyle name="RISKtandbEdge 7 3 2 4 4" xfId="27713"/>
    <cellStyle name="RISKtandbEdge 7 3 2 5" xfId="27714"/>
    <cellStyle name="RISKtandbEdge 7 3 2 5 2" xfId="27715"/>
    <cellStyle name="RISKtandbEdge 7 3 2 5 3" xfId="27716"/>
    <cellStyle name="RISKtandbEdge 7 3 2 5 4" xfId="27717"/>
    <cellStyle name="RISKtandbEdge 7 3 2 6" xfId="27718"/>
    <cellStyle name="RISKtandbEdge 7 3 2 6 2" xfId="27719"/>
    <cellStyle name="RISKtandbEdge 7 3 2 6 3" xfId="27720"/>
    <cellStyle name="RISKtandbEdge 7 3 2 6 4" xfId="27721"/>
    <cellStyle name="RISKtandbEdge 7 3 2 7" xfId="27722"/>
    <cellStyle name="RISKtandbEdge 7 3 2 7 2" xfId="27723"/>
    <cellStyle name="RISKtandbEdge 7 3 2 7 3" xfId="27724"/>
    <cellStyle name="RISKtandbEdge 7 3 2 7 4" xfId="27725"/>
    <cellStyle name="RISKtandbEdge 7 3 2 8" xfId="27726"/>
    <cellStyle name="RISKtandbEdge 7 3 2 8 2" xfId="27727"/>
    <cellStyle name="RISKtandbEdge 7 3 2 8 3" xfId="27728"/>
    <cellStyle name="RISKtandbEdge 7 3 2 8 4" xfId="27729"/>
    <cellStyle name="RISKtandbEdge 7 3 2 9" xfId="27730"/>
    <cellStyle name="RISKtandbEdge 7 3 3" xfId="27731"/>
    <cellStyle name="RISKtandbEdge 7 3 3 2" xfId="27732"/>
    <cellStyle name="RISKtandbEdge 7 3 3 3" xfId="27733"/>
    <cellStyle name="RISKtandbEdge 7 3 3 4" xfId="27734"/>
    <cellStyle name="RISKtandbEdge 7 3 4" xfId="27735"/>
    <cellStyle name="RISKtandbEdge 7 3 4 2" xfId="27736"/>
    <cellStyle name="RISKtandbEdge 7 3 4 3" xfId="27737"/>
    <cellStyle name="RISKtandbEdge 7 3 4 4" xfId="27738"/>
    <cellStyle name="RISKtandbEdge 7 3 5" xfId="27739"/>
    <cellStyle name="RISKtandbEdge 7 3 5 2" xfId="27740"/>
    <cellStyle name="RISKtandbEdge 7 3 5 3" xfId="27741"/>
    <cellStyle name="RISKtandbEdge 7 3 5 4" xfId="27742"/>
    <cellStyle name="RISKtandbEdge 7 3 6" xfId="27743"/>
    <cellStyle name="RISKtandbEdge 7 3 6 2" xfId="27744"/>
    <cellStyle name="RISKtandbEdge 7 3 6 3" xfId="27745"/>
    <cellStyle name="RISKtandbEdge 7 3 6 4" xfId="27746"/>
    <cellStyle name="RISKtandbEdge 7 3 7" xfId="27747"/>
    <cellStyle name="RISKtandbEdge 7 3 7 2" xfId="27748"/>
    <cellStyle name="RISKtandbEdge 7 3 7 3" xfId="27749"/>
    <cellStyle name="RISKtandbEdge 7 3 7 4" xfId="27750"/>
    <cellStyle name="RISKtandbEdge 7 3 8" xfId="27751"/>
    <cellStyle name="RISKtandbEdge 7 3 8 2" xfId="27752"/>
    <cellStyle name="RISKtandbEdge 7 3 8 3" xfId="27753"/>
    <cellStyle name="RISKtandbEdge 7 3 8 4" xfId="27754"/>
    <cellStyle name="RISKtandbEdge 7 3 9" xfId="27755"/>
    <cellStyle name="RISKtandbEdge 7 3 9 2" xfId="27756"/>
    <cellStyle name="RISKtandbEdge 7 3 9 3" xfId="27757"/>
    <cellStyle name="RISKtandbEdge 7 3 9 4" xfId="27758"/>
    <cellStyle name="RISKtandbEdge 7 4" xfId="27759"/>
    <cellStyle name="RISKtandbEdge 7 4 2" xfId="27760"/>
    <cellStyle name="RISKtandbEdge 7 4 2 2" xfId="27761"/>
    <cellStyle name="RISKtandbEdge 7 4 2 3" xfId="27762"/>
    <cellStyle name="RISKtandbEdge 7 4 2 4" xfId="27763"/>
    <cellStyle name="RISKtandbEdge 7 4 3" xfId="27764"/>
    <cellStyle name="RISKtandbEdge 7 4 3 2" xfId="27765"/>
    <cellStyle name="RISKtandbEdge 7 4 3 3" xfId="27766"/>
    <cellStyle name="RISKtandbEdge 7 4 3 4" xfId="27767"/>
    <cellStyle name="RISKtandbEdge 7 4 4" xfId="27768"/>
    <cellStyle name="RISKtandbEdge 7 4 4 2" xfId="27769"/>
    <cellStyle name="RISKtandbEdge 7 4 4 3" xfId="27770"/>
    <cellStyle name="RISKtandbEdge 7 4 4 4" xfId="27771"/>
    <cellStyle name="RISKtandbEdge 7 4 5" xfId="27772"/>
    <cellStyle name="RISKtandbEdge 7 4 5 2" xfId="27773"/>
    <cellStyle name="RISKtandbEdge 7 4 5 3" xfId="27774"/>
    <cellStyle name="RISKtandbEdge 7 4 5 4" xfId="27775"/>
    <cellStyle name="RISKtandbEdge 7 4 6" xfId="27776"/>
    <cellStyle name="RISKtandbEdge 7 4 6 2" xfId="27777"/>
    <cellStyle name="RISKtandbEdge 7 4 6 3" xfId="27778"/>
    <cellStyle name="RISKtandbEdge 7 4 6 4" xfId="27779"/>
    <cellStyle name="RISKtandbEdge 7 4 7" xfId="27780"/>
    <cellStyle name="RISKtandbEdge 7 4 7 2" xfId="27781"/>
    <cellStyle name="RISKtandbEdge 7 4 7 3" xfId="27782"/>
    <cellStyle name="RISKtandbEdge 7 4 7 4" xfId="27783"/>
    <cellStyle name="RISKtandbEdge 7 4 8" xfId="27784"/>
    <cellStyle name="RISKtandbEdge 7 4 8 2" xfId="27785"/>
    <cellStyle name="RISKtandbEdge 7 4 8 3" xfId="27786"/>
    <cellStyle name="RISKtandbEdge 7 4 8 4" xfId="27787"/>
    <cellStyle name="RISKtandbEdge 7 4 9" xfId="27788"/>
    <cellStyle name="RISKtandbEdge 7 5" xfId="27789"/>
    <cellStyle name="RISKtandbEdge 7 5 2" xfId="27790"/>
    <cellStyle name="RISKtandbEdge 7 5 3" xfId="27791"/>
    <cellStyle name="RISKtandbEdge 7 5 4" xfId="27792"/>
    <cellStyle name="RISKtandbEdge 7 6" xfId="27793"/>
    <cellStyle name="RISKtandbEdge 7 6 2" xfId="27794"/>
    <cellStyle name="RISKtandbEdge 7 6 3" xfId="27795"/>
    <cellStyle name="RISKtandbEdge 7 6 4" xfId="27796"/>
    <cellStyle name="RISKtandbEdge 7 7" xfId="27797"/>
    <cellStyle name="RISKtandbEdge 7 7 2" xfId="27798"/>
    <cellStyle name="RISKtandbEdge 7 7 3" xfId="27799"/>
    <cellStyle name="RISKtandbEdge 7 7 4" xfId="27800"/>
    <cellStyle name="RISKtandbEdge 7 8" xfId="27801"/>
    <cellStyle name="RISKtandbEdge 7 8 2" xfId="27802"/>
    <cellStyle name="RISKtandbEdge 7 8 3" xfId="27803"/>
    <cellStyle name="RISKtandbEdge 7 8 4" xfId="27804"/>
    <cellStyle name="RISKtandbEdge 7 9" xfId="27805"/>
    <cellStyle name="RISKtandbEdge 7 9 2" xfId="27806"/>
    <cellStyle name="RISKtandbEdge 7 9 3" xfId="27807"/>
    <cellStyle name="RISKtandbEdge 7 9 4" xfId="27808"/>
    <cellStyle name="RISKtandbEdge 8" xfId="27809"/>
    <cellStyle name="RISKtandbEdge 8 10" xfId="27810"/>
    <cellStyle name="RISKtandbEdge 8 10 2" xfId="27811"/>
    <cellStyle name="RISKtandbEdge 8 10 3" xfId="27812"/>
    <cellStyle name="RISKtandbEdge 8 10 4" xfId="27813"/>
    <cellStyle name="RISKtandbEdge 8 11" xfId="27814"/>
    <cellStyle name="RISKtandbEdge 8 11 2" xfId="27815"/>
    <cellStyle name="RISKtandbEdge 8 11 3" xfId="27816"/>
    <cellStyle name="RISKtandbEdge 8 11 4" xfId="27817"/>
    <cellStyle name="RISKtandbEdge 8 12" xfId="27818"/>
    <cellStyle name="RISKtandbEdge 8 13" xfId="27819"/>
    <cellStyle name="RISKtandbEdge 8 2" xfId="27820"/>
    <cellStyle name="RISKtandbEdge 8 2 10" xfId="27821"/>
    <cellStyle name="RISKtandbEdge 8 2 11" xfId="27822"/>
    <cellStyle name="RISKtandbEdge 8 2 2" xfId="27823"/>
    <cellStyle name="RISKtandbEdge 8 2 2 2" xfId="27824"/>
    <cellStyle name="RISKtandbEdge 8 2 2 2 2" xfId="27825"/>
    <cellStyle name="RISKtandbEdge 8 2 2 2 3" xfId="27826"/>
    <cellStyle name="RISKtandbEdge 8 2 2 2 4" xfId="27827"/>
    <cellStyle name="RISKtandbEdge 8 2 2 3" xfId="27828"/>
    <cellStyle name="RISKtandbEdge 8 2 2 3 2" xfId="27829"/>
    <cellStyle name="RISKtandbEdge 8 2 2 3 3" xfId="27830"/>
    <cellStyle name="RISKtandbEdge 8 2 2 3 4" xfId="27831"/>
    <cellStyle name="RISKtandbEdge 8 2 2 4" xfId="27832"/>
    <cellStyle name="RISKtandbEdge 8 2 2 4 2" xfId="27833"/>
    <cellStyle name="RISKtandbEdge 8 2 2 4 3" xfId="27834"/>
    <cellStyle name="RISKtandbEdge 8 2 2 4 4" xfId="27835"/>
    <cellStyle name="RISKtandbEdge 8 2 2 5" xfId="27836"/>
    <cellStyle name="RISKtandbEdge 8 2 2 5 2" xfId="27837"/>
    <cellStyle name="RISKtandbEdge 8 2 2 5 3" xfId="27838"/>
    <cellStyle name="RISKtandbEdge 8 2 2 5 4" xfId="27839"/>
    <cellStyle name="RISKtandbEdge 8 2 2 6" xfId="27840"/>
    <cellStyle name="RISKtandbEdge 8 2 2 6 2" xfId="27841"/>
    <cellStyle name="RISKtandbEdge 8 2 2 6 3" xfId="27842"/>
    <cellStyle name="RISKtandbEdge 8 2 2 6 4" xfId="27843"/>
    <cellStyle name="RISKtandbEdge 8 2 2 7" xfId="27844"/>
    <cellStyle name="RISKtandbEdge 8 2 2 7 2" xfId="27845"/>
    <cellStyle name="RISKtandbEdge 8 2 2 7 3" xfId="27846"/>
    <cellStyle name="RISKtandbEdge 8 2 2 7 4" xfId="27847"/>
    <cellStyle name="RISKtandbEdge 8 2 2 8" xfId="27848"/>
    <cellStyle name="RISKtandbEdge 8 2 2 8 2" xfId="27849"/>
    <cellStyle name="RISKtandbEdge 8 2 2 8 3" xfId="27850"/>
    <cellStyle name="RISKtandbEdge 8 2 2 8 4" xfId="27851"/>
    <cellStyle name="RISKtandbEdge 8 2 2 9" xfId="27852"/>
    <cellStyle name="RISKtandbEdge 8 2 3" xfId="27853"/>
    <cellStyle name="RISKtandbEdge 8 2 3 2" xfId="27854"/>
    <cellStyle name="RISKtandbEdge 8 2 3 3" xfId="27855"/>
    <cellStyle name="RISKtandbEdge 8 2 3 4" xfId="27856"/>
    <cellStyle name="RISKtandbEdge 8 2 4" xfId="27857"/>
    <cellStyle name="RISKtandbEdge 8 2 4 2" xfId="27858"/>
    <cellStyle name="RISKtandbEdge 8 2 4 3" xfId="27859"/>
    <cellStyle name="RISKtandbEdge 8 2 4 4" xfId="27860"/>
    <cellStyle name="RISKtandbEdge 8 2 5" xfId="27861"/>
    <cellStyle name="RISKtandbEdge 8 2 5 2" xfId="27862"/>
    <cellStyle name="RISKtandbEdge 8 2 5 3" xfId="27863"/>
    <cellStyle name="RISKtandbEdge 8 2 5 4" xfId="27864"/>
    <cellStyle name="RISKtandbEdge 8 2 6" xfId="27865"/>
    <cellStyle name="RISKtandbEdge 8 2 6 2" xfId="27866"/>
    <cellStyle name="RISKtandbEdge 8 2 6 3" xfId="27867"/>
    <cellStyle name="RISKtandbEdge 8 2 6 4" xfId="27868"/>
    <cellStyle name="RISKtandbEdge 8 2 7" xfId="27869"/>
    <cellStyle name="RISKtandbEdge 8 2 7 2" xfId="27870"/>
    <cellStyle name="RISKtandbEdge 8 2 7 3" xfId="27871"/>
    <cellStyle name="RISKtandbEdge 8 2 7 4" xfId="27872"/>
    <cellStyle name="RISKtandbEdge 8 2 8" xfId="27873"/>
    <cellStyle name="RISKtandbEdge 8 2 8 2" xfId="27874"/>
    <cellStyle name="RISKtandbEdge 8 2 8 3" xfId="27875"/>
    <cellStyle name="RISKtandbEdge 8 2 8 4" xfId="27876"/>
    <cellStyle name="RISKtandbEdge 8 2 9" xfId="27877"/>
    <cellStyle name="RISKtandbEdge 8 2 9 2" xfId="27878"/>
    <cellStyle name="RISKtandbEdge 8 2 9 3" xfId="27879"/>
    <cellStyle name="RISKtandbEdge 8 2 9 4" xfId="27880"/>
    <cellStyle name="RISKtandbEdge 8 3" xfId="27881"/>
    <cellStyle name="RISKtandbEdge 8 3 10" xfId="27882"/>
    <cellStyle name="RISKtandbEdge 8 3 11" xfId="27883"/>
    <cellStyle name="RISKtandbEdge 8 3 2" xfId="27884"/>
    <cellStyle name="RISKtandbEdge 8 3 2 2" xfId="27885"/>
    <cellStyle name="RISKtandbEdge 8 3 2 2 2" xfId="27886"/>
    <cellStyle name="RISKtandbEdge 8 3 2 2 3" xfId="27887"/>
    <cellStyle name="RISKtandbEdge 8 3 2 2 4" xfId="27888"/>
    <cellStyle name="RISKtandbEdge 8 3 2 3" xfId="27889"/>
    <cellStyle name="RISKtandbEdge 8 3 2 3 2" xfId="27890"/>
    <cellStyle name="RISKtandbEdge 8 3 2 3 3" xfId="27891"/>
    <cellStyle name="RISKtandbEdge 8 3 2 3 4" xfId="27892"/>
    <cellStyle name="RISKtandbEdge 8 3 2 4" xfId="27893"/>
    <cellStyle name="RISKtandbEdge 8 3 2 4 2" xfId="27894"/>
    <cellStyle name="RISKtandbEdge 8 3 2 4 3" xfId="27895"/>
    <cellStyle name="RISKtandbEdge 8 3 2 4 4" xfId="27896"/>
    <cellStyle name="RISKtandbEdge 8 3 2 5" xfId="27897"/>
    <cellStyle name="RISKtandbEdge 8 3 2 5 2" xfId="27898"/>
    <cellStyle name="RISKtandbEdge 8 3 2 5 3" xfId="27899"/>
    <cellStyle name="RISKtandbEdge 8 3 2 5 4" xfId="27900"/>
    <cellStyle name="RISKtandbEdge 8 3 2 6" xfId="27901"/>
    <cellStyle name="RISKtandbEdge 8 3 2 6 2" xfId="27902"/>
    <cellStyle name="RISKtandbEdge 8 3 2 6 3" xfId="27903"/>
    <cellStyle name="RISKtandbEdge 8 3 2 6 4" xfId="27904"/>
    <cellStyle name="RISKtandbEdge 8 3 2 7" xfId="27905"/>
    <cellStyle name="RISKtandbEdge 8 3 2 7 2" xfId="27906"/>
    <cellStyle name="RISKtandbEdge 8 3 2 7 3" xfId="27907"/>
    <cellStyle name="RISKtandbEdge 8 3 2 7 4" xfId="27908"/>
    <cellStyle name="RISKtandbEdge 8 3 2 8" xfId="27909"/>
    <cellStyle name="RISKtandbEdge 8 3 2 8 2" xfId="27910"/>
    <cellStyle name="RISKtandbEdge 8 3 2 8 3" xfId="27911"/>
    <cellStyle name="RISKtandbEdge 8 3 2 8 4" xfId="27912"/>
    <cellStyle name="RISKtandbEdge 8 3 2 9" xfId="27913"/>
    <cellStyle name="RISKtandbEdge 8 3 3" xfId="27914"/>
    <cellStyle name="RISKtandbEdge 8 3 3 2" xfId="27915"/>
    <cellStyle name="RISKtandbEdge 8 3 3 3" xfId="27916"/>
    <cellStyle name="RISKtandbEdge 8 3 3 4" xfId="27917"/>
    <cellStyle name="RISKtandbEdge 8 3 4" xfId="27918"/>
    <cellStyle name="RISKtandbEdge 8 3 4 2" xfId="27919"/>
    <cellStyle name="RISKtandbEdge 8 3 4 3" xfId="27920"/>
    <cellStyle name="RISKtandbEdge 8 3 4 4" xfId="27921"/>
    <cellStyle name="RISKtandbEdge 8 3 5" xfId="27922"/>
    <cellStyle name="RISKtandbEdge 8 3 5 2" xfId="27923"/>
    <cellStyle name="RISKtandbEdge 8 3 5 3" xfId="27924"/>
    <cellStyle name="RISKtandbEdge 8 3 5 4" xfId="27925"/>
    <cellStyle name="RISKtandbEdge 8 3 6" xfId="27926"/>
    <cellStyle name="RISKtandbEdge 8 3 6 2" xfId="27927"/>
    <cellStyle name="RISKtandbEdge 8 3 6 3" xfId="27928"/>
    <cellStyle name="RISKtandbEdge 8 3 6 4" xfId="27929"/>
    <cellStyle name="RISKtandbEdge 8 3 7" xfId="27930"/>
    <cellStyle name="RISKtandbEdge 8 3 7 2" xfId="27931"/>
    <cellStyle name="RISKtandbEdge 8 3 7 3" xfId="27932"/>
    <cellStyle name="RISKtandbEdge 8 3 7 4" xfId="27933"/>
    <cellStyle name="RISKtandbEdge 8 3 8" xfId="27934"/>
    <cellStyle name="RISKtandbEdge 8 3 8 2" xfId="27935"/>
    <cellStyle name="RISKtandbEdge 8 3 8 3" xfId="27936"/>
    <cellStyle name="RISKtandbEdge 8 3 8 4" xfId="27937"/>
    <cellStyle name="RISKtandbEdge 8 3 9" xfId="27938"/>
    <cellStyle name="RISKtandbEdge 8 3 9 2" xfId="27939"/>
    <cellStyle name="RISKtandbEdge 8 3 9 3" xfId="27940"/>
    <cellStyle name="RISKtandbEdge 8 3 9 4" xfId="27941"/>
    <cellStyle name="RISKtandbEdge 8 4" xfId="27942"/>
    <cellStyle name="RISKtandbEdge 8 4 2" xfId="27943"/>
    <cellStyle name="RISKtandbEdge 8 4 2 2" xfId="27944"/>
    <cellStyle name="RISKtandbEdge 8 4 2 3" xfId="27945"/>
    <cellStyle name="RISKtandbEdge 8 4 2 4" xfId="27946"/>
    <cellStyle name="RISKtandbEdge 8 4 3" xfId="27947"/>
    <cellStyle name="RISKtandbEdge 8 4 3 2" xfId="27948"/>
    <cellStyle name="RISKtandbEdge 8 4 3 3" xfId="27949"/>
    <cellStyle name="RISKtandbEdge 8 4 3 4" xfId="27950"/>
    <cellStyle name="RISKtandbEdge 8 4 4" xfId="27951"/>
    <cellStyle name="RISKtandbEdge 8 4 4 2" xfId="27952"/>
    <cellStyle name="RISKtandbEdge 8 4 4 3" xfId="27953"/>
    <cellStyle name="RISKtandbEdge 8 4 4 4" xfId="27954"/>
    <cellStyle name="RISKtandbEdge 8 4 5" xfId="27955"/>
    <cellStyle name="RISKtandbEdge 8 4 5 2" xfId="27956"/>
    <cellStyle name="RISKtandbEdge 8 4 5 3" xfId="27957"/>
    <cellStyle name="RISKtandbEdge 8 4 5 4" xfId="27958"/>
    <cellStyle name="RISKtandbEdge 8 4 6" xfId="27959"/>
    <cellStyle name="RISKtandbEdge 8 4 6 2" xfId="27960"/>
    <cellStyle name="RISKtandbEdge 8 4 6 3" xfId="27961"/>
    <cellStyle name="RISKtandbEdge 8 4 6 4" xfId="27962"/>
    <cellStyle name="RISKtandbEdge 8 4 7" xfId="27963"/>
    <cellStyle name="RISKtandbEdge 8 4 7 2" xfId="27964"/>
    <cellStyle name="RISKtandbEdge 8 4 7 3" xfId="27965"/>
    <cellStyle name="RISKtandbEdge 8 4 7 4" xfId="27966"/>
    <cellStyle name="RISKtandbEdge 8 4 8" xfId="27967"/>
    <cellStyle name="RISKtandbEdge 8 4 8 2" xfId="27968"/>
    <cellStyle name="RISKtandbEdge 8 4 8 3" xfId="27969"/>
    <cellStyle name="RISKtandbEdge 8 4 8 4" xfId="27970"/>
    <cellStyle name="RISKtandbEdge 8 4 9" xfId="27971"/>
    <cellStyle name="RISKtandbEdge 8 5" xfId="27972"/>
    <cellStyle name="RISKtandbEdge 8 5 2" xfId="27973"/>
    <cellStyle name="RISKtandbEdge 8 5 3" xfId="27974"/>
    <cellStyle name="RISKtandbEdge 8 5 4" xfId="27975"/>
    <cellStyle name="RISKtandbEdge 8 6" xfId="27976"/>
    <cellStyle name="RISKtandbEdge 8 6 2" xfId="27977"/>
    <cellStyle name="RISKtandbEdge 8 6 3" xfId="27978"/>
    <cellStyle name="RISKtandbEdge 8 6 4" xfId="27979"/>
    <cellStyle name="RISKtandbEdge 8 7" xfId="27980"/>
    <cellStyle name="RISKtandbEdge 8 7 2" xfId="27981"/>
    <cellStyle name="RISKtandbEdge 8 7 3" xfId="27982"/>
    <cellStyle name="RISKtandbEdge 8 7 4" xfId="27983"/>
    <cellStyle name="RISKtandbEdge 8 8" xfId="27984"/>
    <cellStyle name="RISKtandbEdge 8 8 2" xfId="27985"/>
    <cellStyle name="RISKtandbEdge 8 8 3" xfId="27986"/>
    <cellStyle name="RISKtandbEdge 8 8 4" xfId="27987"/>
    <cellStyle name="RISKtandbEdge 8 9" xfId="27988"/>
    <cellStyle name="RISKtandbEdge 8 9 2" xfId="27989"/>
    <cellStyle name="RISKtandbEdge 8 9 3" xfId="27990"/>
    <cellStyle name="RISKtandbEdge 8 9 4" xfId="27991"/>
    <cellStyle name="RISKtandbEdge 9" xfId="27992"/>
    <cellStyle name="RISKtandbEdge 9 10" xfId="27993"/>
    <cellStyle name="RISKtandbEdge 9 11" xfId="27994"/>
    <cellStyle name="RISKtandbEdge 9 2" xfId="27995"/>
    <cellStyle name="RISKtandbEdge 9 2 2" xfId="27996"/>
    <cellStyle name="RISKtandbEdge 9 2 2 2" xfId="27997"/>
    <cellStyle name="RISKtandbEdge 9 2 2 3" xfId="27998"/>
    <cellStyle name="RISKtandbEdge 9 2 2 4" xfId="27999"/>
    <cellStyle name="RISKtandbEdge 9 2 3" xfId="28000"/>
    <cellStyle name="RISKtandbEdge 9 2 3 2" xfId="28001"/>
    <cellStyle name="RISKtandbEdge 9 2 3 3" xfId="28002"/>
    <cellStyle name="RISKtandbEdge 9 2 3 4" xfId="28003"/>
    <cellStyle name="RISKtandbEdge 9 2 4" xfId="28004"/>
    <cellStyle name="RISKtandbEdge 9 2 4 2" xfId="28005"/>
    <cellStyle name="RISKtandbEdge 9 2 4 3" xfId="28006"/>
    <cellStyle name="RISKtandbEdge 9 2 4 4" xfId="28007"/>
    <cellStyle name="RISKtandbEdge 9 2 5" xfId="28008"/>
    <cellStyle name="RISKtandbEdge 9 2 5 2" xfId="28009"/>
    <cellStyle name="RISKtandbEdge 9 2 5 3" xfId="28010"/>
    <cellStyle name="RISKtandbEdge 9 2 5 4" xfId="28011"/>
    <cellStyle name="RISKtandbEdge 9 2 6" xfId="28012"/>
    <cellStyle name="RISKtandbEdge 9 2 6 2" xfId="28013"/>
    <cellStyle name="RISKtandbEdge 9 2 6 3" xfId="28014"/>
    <cellStyle name="RISKtandbEdge 9 2 6 4" xfId="28015"/>
    <cellStyle name="RISKtandbEdge 9 2 7" xfId="28016"/>
    <cellStyle name="RISKtandbEdge 9 2 7 2" xfId="28017"/>
    <cellStyle name="RISKtandbEdge 9 2 7 3" xfId="28018"/>
    <cellStyle name="RISKtandbEdge 9 2 7 4" xfId="28019"/>
    <cellStyle name="RISKtandbEdge 9 2 8" xfId="28020"/>
    <cellStyle name="RISKtandbEdge 9 2 8 2" xfId="28021"/>
    <cellStyle name="RISKtandbEdge 9 2 8 3" xfId="28022"/>
    <cellStyle name="RISKtandbEdge 9 2 8 4" xfId="28023"/>
    <cellStyle name="RISKtandbEdge 9 2 9" xfId="28024"/>
    <cellStyle name="RISKtandbEdge 9 3" xfId="28025"/>
    <cellStyle name="RISKtandbEdge 9 3 2" xfId="28026"/>
    <cellStyle name="RISKtandbEdge 9 3 3" xfId="28027"/>
    <cellStyle name="RISKtandbEdge 9 3 4" xfId="28028"/>
    <cellStyle name="RISKtandbEdge 9 4" xfId="28029"/>
    <cellStyle name="RISKtandbEdge 9 4 2" xfId="28030"/>
    <cellStyle name="RISKtandbEdge 9 4 3" xfId="28031"/>
    <cellStyle name="RISKtandbEdge 9 4 4" xfId="28032"/>
    <cellStyle name="RISKtandbEdge 9 5" xfId="28033"/>
    <cellStyle name="RISKtandbEdge 9 5 2" xfId="28034"/>
    <cellStyle name="RISKtandbEdge 9 5 3" xfId="28035"/>
    <cellStyle name="RISKtandbEdge 9 5 4" xfId="28036"/>
    <cellStyle name="RISKtandbEdge 9 6" xfId="28037"/>
    <cellStyle name="RISKtandbEdge 9 6 2" xfId="28038"/>
    <cellStyle name="RISKtandbEdge 9 6 3" xfId="28039"/>
    <cellStyle name="RISKtandbEdge 9 6 4" xfId="28040"/>
    <cellStyle name="RISKtandbEdge 9 7" xfId="28041"/>
    <cellStyle name="RISKtandbEdge 9 7 2" xfId="28042"/>
    <cellStyle name="RISKtandbEdge 9 7 3" xfId="28043"/>
    <cellStyle name="RISKtandbEdge 9 7 4" xfId="28044"/>
    <cellStyle name="RISKtandbEdge 9 8" xfId="28045"/>
    <cellStyle name="RISKtandbEdge 9 8 2" xfId="28046"/>
    <cellStyle name="RISKtandbEdge 9 8 3" xfId="28047"/>
    <cellStyle name="RISKtandbEdge 9 8 4" xfId="28048"/>
    <cellStyle name="RISKtandbEdge 9 9" xfId="28049"/>
    <cellStyle name="RISKtandbEdge 9 9 2" xfId="28050"/>
    <cellStyle name="RISKtandbEdge 9 9 3" xfId="28051"/>
    <cellStyle name="RISKtandbEdge 9 9 4" xfId="28052"/>
    <cellStyle name="RISKtlandrEdge" xfId="28053"/>
    <cellStyle name="RISKtlandrEdge 10" xfId="28054"/>
    <cellStyle name="RISKtlandrEdge 10 10" xfId="28055"/>
    <cellStyle name="RISKtlandrEdge 10 11" xfId="28056"/>
    <cellStyle name="RISKtlandrEdge 10 2" xfId="28057"/>
    <cellStyle name="RISKtlandrEdge 10 2 2" xfId="28058"/>
    <cellStyle name="RISKtlandrEdge 10 2 2 2" xfId="28059"/>
    <cellStyle name="RISKtlandrEdge 10 2 2 3" xfId="28060"/>
    <cellStyle name="RISKtlandrEdge 10 2 2 4" xfId="28061"/>
    <cellStyle name="RISKtlandrEdge 10 2 3" xfId="28062"/>
    <cellStyle name="RISKtlandrEdge 10 2 3 2" xfId="28063"/>
    <cellStyle name="RISKtlandrEdge 10 2 3 3" xfId="28064"/>
    <cellStyle name="RISKtlandrEdge 10 2 3 4" xfId="28065"/>
    <cellStyle name="RISKtlandrEdge 10 2 4" xfId="28066"/>
    <cellStyle name="RISKtlandrEdge 10 2 4 2" xfId="28067"/>
    <cellStyle name="RISKtlandrEdge 10 2 4 3" xfId="28068"/>
    <cellStyle name="RISKtlandrEdge 10 2 4 4" xfId="28069"/>
    <cellStyle name="RISKtlandrEdge 10 2 5" xfId="28070"/>
    <cellStyle name="RISKtlandrEdge 10 2 5 2" xfId="28071"/>
    <cellStyle name="RISKtlandrEdge 10 2 5 3" xfId="28072"/>
    <cellStyle name="RISKtlandrEdge 10 2 5 4" xfId="28073"/>
    <cellStyle name="RISKtlandrEdge 10 2 6" xfId="28074"/>
    <cellStyle name="RISKtlandrEdge 10 2 6 2" xfId="28075"/>
    <cellStyle name="RISKtlandrEdge 10 2 6 3" xfId="28076"/>
    <cellStyle name="RISKtlandrEdge 10 2 6 4" xfId="28077"/>
    <cellStyle name="RISKtlandrEdge 10 2 7" xfId="28078"/>
    <cellStyle name="RISKtlandrEdge 10 2 7 2" xfId="28079"/>
    <cellStyle name="RISKtlandrEdge 10 2 7 3" xfId="28080"/>
    <cellStyle name="RISKtlandrEdge 10 2 7 4" xfId="28081"/>
    <cellStyle name="RISKtlandrEdge 10 2 8" xfId="28082"/>
    <cellStyle name="RISKtlandrEdge 10 2 8 2" xfId="28083"/>
    <cellStyle name="RISKtlandrEdge 10 2 8 3" xfId="28084"/>
    <cellStyle name="RISKtlandrEdge 10 2 8 4" xfId="28085"/>
    <cellStyle name="RISKtlandrEdge 10 2 9" xfId="28086"/>
    <cellStyle name="RISKtlandrEdge 10 3" xfId="28087"/>
    <cellStyle name="RISKtlandrEdge 10 3 2" xfId="28088"/>
    <cellStyle name="RISKtlandrEdge 10 3 3" xfId="28089"/>
    <cellStyle name="RISKtlandrEdge 10 3 4" xfId="28090"/>
    <cellStyle name="RISKtlandrEdge 10 4" xfId="28091"/>
    <cellStyle name="RISKtlandrEdge 10 4 2" xfId="28092"/>
    <cellStyle name="RISKtlandrEdge 10 4 3" xfId="28093"/>
    <cellStyle name="RISKtlandrEdge 10 4 4" xfId="28094"/>
    <cellStyle name="RISKtlandrEdge 10 5" xfId="28095"/>
    <cellStyle name="RISKtlandrEdge 10 5 2" xfId="28096"/>
    <cellStyle name="RISKtlandrEdge 10 5 3" xfId="28097"/>
    <cellStyle name="RISKtlandrEdge 10 5 4" xfId="28098"/>
    <cellStyle name="RISKtlandrEdge 10 6" xfId="28099"/>
    <cellStyle name="RISKtlandrEdge 10 6 2" xfId="28100"/>
    <cellStyle name="RISKtlandrEdge 10 6 3" xfId="28101"/>
    <cellStyle name="RISKtlandrEdge 10 6 4" xfId="28102"/>
    <cellStyle name="RISKtlandrEdge 10 7" xfId="28103"/>
    <cellStyle name="RISKtlandrEdge 10 7 2" xfId="28104"/>
    <cellStyle name="RISKtlandrEdge 10 7 3" xfId="28105"/>
    <cellStyle name="RISKtlandrEdge 10 7 4" xfId="28106"/>
    <cellStyle name="RISKtlandrEdge 10 8" xfId="28107"/>
    <cellStyle name="RISKtlandrEdge 10 8 2" xfId="28108"/>
    <cellStyle name="RISKtlandrEdge 10 8 3" xfId="28109"/>
    <cellStyle name="RISKtlandrEdge 10 8 4" xfId="28110"/>
    <cellStyle name="RISKtlandrEdge 10 9" xfId="28111"/>
    <cellStyle name="RISKtlandrEdge 10 9 2" xfId="28112"/>
    <cellStyle name="RISKtlandrEdge 10 9 3" xfId="28113"/>
    <cellStyle name="RISKtlandrEdge 10 9 4" xfId="28114"/>
    <cellStyle name="RISKtlandrEdge 11" xfId="28115"/>
    <cellStyle name="RISKtlandrEdge 11 2" xfId="28116"/>
    <cellStyle name="RISKtlandrEdge 11 2 2" xfId="28117"/>
    <cellStyle name="RISKtlandrEdge 11 2 3" xfId="28118"/>
    <cellStyle name="RISKtlandrEdge 11 2 4" xfId="28119"/>
    <cellStyle name="RISKtlandrEdge 11 3" xfId="28120"/>
    <cellStyle name="RISKtlandrEdge 11 3 2" xfId="28121"/>
    <cellStyle name="RISKtlandrEdge 11 3 3" xfId="28122"/>
    <cellStyle name="RISKtlandrEdge 11 3 4" xfId="28123"/>
    <cellStyle name="RISKtlandrEdge 11 4" xfId="28124"/>
    <cellStyle name="RISKtlandrEdge 11 4 2" xfId="28125"/>
    <cellStyle name="RISKtlandrEdge 11 4 3" xfId="28126"/>
    <cellStyle name="RISKtlandrEdge 11 4 4" xfId="28127"/>
    <cellStyle name="RISKtlandrEdge 11 5" xfId="28128"/>
    <cellStyle name="RISKtlandrEdge 11 5 2" xfId="28129"/>
    <cellStyle name="RISKtlandrEdge 11 5 3" xfId="28130"/>
    <cellStyle name="RISKtlandrEdge 11 5 4" xfId="28131"/>
    <cellStyle name="RISKtlandrEdge 11 6" xfId="28132"/>
    <cellStyle name="RISKtlandrEdge 11 6 2" xfId="28133"/>
    <cellStyle name="RISKtlandrEdge 11 6 3" xfId="28134"/>
    <cellStyle name="RISKtlandrEdge 11 6 4" xfId="28135"/>
    <cellStyle name="RISKtlandrEdge 11 7" xfId="28136"/>
    <cellStyle name="RISKtlandrEdge 11 7 2" xfId="28137"/>
    <cellStyle name="RISKtlandrEdge 11 7 3" xfId="28138"/>
    <cellStyle name="RISKtlandrEdge 11 7 4" xfId="28139"/>
    <cellStyle name="RISKtlandrEdge 11 8" xfId="28140"/>
    <cellStyle name="RISKtlandrEdge 11 8 2" xfId="28141"/>
    <cellStyle name="RISKtlandrEdge 11 8 3" xfId="28142"/>
    <cellStyle name="RISKtlandrEdge 11 8 4" xfId="28143"/>
    <cellStyle name="RISKtlandrEdge 11 9" xfId="28144"/>
    <cellStyle name="RISKtlandrEdge 12" xfId="28145"/>
    <cellStyle name="RISKtlandrEdge 12 2" xfId="28146"/>
    <cellStyle name="RISKtlandrEdge 12 3" xfId="28147"/>
    <cellStyle name="RISKtlandrEdge 12 4" xfId="28148"/>
    <cellStyle name="RISKtlandrEdge 13" xfId="28149"/>
    <cellStyle name="RISKtlandrEdge 13 2" xfId="28150"/>
    <cellStyle name="RISKtlandrEdge 13 3" xfId="28151"/>
    <cellStyle name="RISKtlandrEdge 13 4" xfId="28152"/>
    <cellStyle name="RISKtlandrEdge 14" xfId="28153"/>
    <cellStyle name="RISKtlandrEdge 14 2" xfId="28154"/>
    <cellStyle name="RISKtlandrEdge 14 3" xfId="28155"/>
    <cellStyle name="RISKtlandrEdge 14 4" xfId="28156"/>
    <cellStyle name="RISKtlandrEdge 15" xfId="28157"/>
    <cellStyle name="RISKtlandrEdge 15 2" xfId="28158"/>
    <cellStyle name="RISKtlandrEdge 15 3" xfId="28159"/>
    <cellStyle name="RISKtlandrEdge 15 4" xfId="28160"/>
    <cellStyle name="RISKtlandrEdge 16" xfId="28161"/>
    <cellStyle name="RISKtlandrEdge 16 2" xfId="28162"/>
    <cellStyle name="RISKtlandrEdge 16 3" xfId="28163"/>
    <cellStyle name="RISKtlandrEdge 16 4" xfId="28164"/>
    <cellStyle name="RISKtlandrEdge 17" xfId="28165"/>
    <cellStyle name="RISKtlandrEdge 17 2" xfId="28166"/>
    <cellStyle name="RISKtlandrEdge 17 3" xfId="28167"/>
    <cellStyle name="RISKtlandrEdge 17 4" xfId="28168"/>
    <cellStyle name="RISKtlandrEdge 18" xfId="28169"/>
    <cellStyle name="RISKtlandrEdge 18 2" xfId="28170"/>
    <cellStyle name="RISKtlandrEdge 18 3" xfId="28171"/>
    <cellStyle name="RISKtlandrEdge 18 4" xfId="28172"/>
    <cellStyle name="RISKtlandrEdge 19" xfId="28173"/>
    <cellStyle name="RISKtlandrEdge 2" xfId="28174"/>
    <cellStyle name="RISKtlandrEdge 2 10" xfId="28175"/>
    <cellStyle name="RISKtlandrEdge 2 10 2" xfId="28176"/>
    <cellStyle name="RISKtlandrEdge 2 10 3" xfId="28177"/>
    <cellStyle name="RISKtlandrEdge 2 10 4" xfId="28178"/>
    <cellStyle name="RISKtlandrEdge 2 11" xfId="28179"/>
    <cellStyle name="RISKtlandrEdge 2 11 2" xfId="28180"/>
    <cellStyle name="RISKtlandrEdge 2 11 3" xfId="28181"/>
    <cellStyle name="RISKtlandrEdge 2 11 4" xfId="28182"/>
    <cellStyle name="RISKtlandrEdge 2 12" xfId="28183"/>
    <cellStyle name="RISKtlandrEdge 2 12 2" xfId="28184"/>
    <cellStyle name="RISKtlandrEdge 2 12 3" xfId="28185"/>
    <cellStyle name="RISKtlandrEdge 2 12 4" xfId="28186"/>
    <cellStyle name="RISKtlandrEdge 2 13" xfId="28187"/>
    <cellStyle name="RISKtlandrEdge 2 14" xfId="28188"/>
    <cellStyle name="RISKtlandrEdge 2 2" xfId="28189"/>
    <cellStyle name="RISKtlandrEdge 2 2 10" xfId="28190"/>
    <cellStyle name="RISKtlandrEdge 2 2 10 2" xfId="28191"/>
    <cellStyle name="RISKtlandrEdge 2 2 10 3" xfId="28192"/>
    <cellStyle name="RISKtlandrEdge 2 2 10 4" xfId="28193"/>
    <cellStyle name="RISKtlandrEdge 2 2 11" xfId="28194"/>
    <cellStyle name="RISKtlandrEdge 2 2 11 2" xfId="28195"/>
    <cellStyle name="RISKtlandrEdge 2 2 11 3" xfId="28196"/>
    <cellStyle name="RISKtlandrEdge 2 2 11 4" xfId="28197"/>
    <cellStyle name="RISKtlandrEdge 2 2 12" xfId="28198"/>
    <cellStyle name="RISKtlandrEdge 2 2 13" xfId="28199"/>
    <cellStyle name="RISKtlandrEdge 2 2 2" xfId="28200"/>
    <cellStyle name="RISKtlandrEdge 2 2 2 10" xfId="28201"/>
    <cellStyle name="RISKtlandrEdge 2 2 2 11" xfId="28202"/>
    <cellStyle name="RISKtlandrEdge 2 2 2 2" xfId="28203"/>
    <cellStyle name="RISKtlandrEdge 2 2 2 2 2" xfId="28204"/>
    <cellStyle name="RISKtlandrEdge 2 2 2 2 2 2" xfId="28205"/>
    <cellStyle name="RISKtlandrEdge 2 2 2 2 2 3" xfId="28206"/>
    <cellStyle name="RISKtlandrEdge 2 2 2 2 2 4" xfId="28207"/>
    <cellStyle name="RISKtlandrEdge 2 2 2 2 3" xfId="28208"/>
    <cellStyle name="RISKtlandrEdge 2 2 2 2 3 2" xfId="28209"/>
    <cellStyle name="RISKtlandrEdge 2 2 2 2 3 3" xfId="28210"/>
    <cellStyle name="RISKtlandrEdge 2 2 2 2 3 4" xfId="28211"/>
    <cellStyle name="RISKtlandrEdge 2 2 2 2 4" xfId="28212"/>
    <cellStyle name="RISKtlandrEdge 2 2 2 2 4 2" xfId="28213"/>
    <cellStyle name="RISKtlandrEdge 2 2 2 2 4 3" xfId="28214"/>
    <cellStyle name="RISKtlandrEdge 2 2 2 2 4 4" xfId="28215"/>
    <cellStyle name="RISKtlandrEdge 2 2 2 2 5" xfId="28216"/>
    <cellStyle name="RISKtlandrEdge 2 2 2 2 5 2" xfId="28217"/>
    <cellStyle name="RISKtlandrEdge 2 2 2 2 5 3" xfId="28218"/>
    <cellStyle name="RISKtlandrEdge 2 2 2 2 5 4" xfId="28219"/>
    <cellStyle name="RISKtlandrEdge 2 2 2 2 6" xfId="28220"/>
    <cellStyle name="RISKtlandrEdge 2 2 2 2 6 2" xfId="28221"/>
    <cellStyle name="RISKtlandrEdge 2 2 2 2 6 3" xfId="28222"/>
    <cellStyle name="RISKtlandrEdge 2 2 2 2 6 4" xfId="28223"/>
    <cellStyle name="RISKtlandrEdge 2 2 2 2 7" xfId="28224"/>
    <cellStyle name="RISKtlandrEdge 2 2 2 2 7 2" xfId="28225"/>
    <cellStyle name="RISKtlandrEdge 2 2 2 2 7 3" xfId="28226"/>
    <cellStyle name="RISKtlandrEdge 2 2 2 2 7 4" xfId="28227"/>
    <cellStyle name="RISKtlandrEdge 2 2 2 2 8" xfId="28228"/>
    <cellStyle name="RISKtlandrEdge 2 2 2 2 8 2" xfId="28229"/>
    <cellStyle name="RISKtlandrEdge 2 2 2 2 8 3" xfId="28230"/>
    <cellStyle name="RISKtlandrEdge 2 2 2 2 8 4" xfId="28231"/>
    <cellStyle name="RISKtlandrEdge 2 2 2 2 9" xfId="28232"/>
    <cellStyle name="RISKtlandrEdge 2 2 2 3" xfId="28233"/>
    <cellStyle name="RISKtlandrEdge 2 2 2 3 2" xfId="28234"/>
    <cellStyle name="RISKtlandrEdge 2 2 2 3 3" xfId="28235"/>
    <cellStyle name="RISKtlandrEdge 2 2 2 3 4" xfId="28236"/>
    <cellStyle name="RISKtlandrEdge 2 2 2 4" xfId="28237"/>
    <cellStyle name="RISKtlandrEdge 2 2 2 4 2" xfId="28238"/>
    <cellStyle name="RISKtlandrEdge 2 2 2 4 3" xfId="28239"/>
    <cellStyle name="RISKtlandrEdge 2 2 2 4 4" xfId="28240"/>
    <cellStyle name="RISKtlandrEdge 2 2 2 5" xfId="28241"/>
    <cellStyle name="RISKtlandrEdge 2 2 2 5 2" xfId="28242"/>
    <cellStyle name="RISKtlandrEdge 2 2 2 5 3" xfId="28243"/>
    <cellStyle name="RISKtlandrEdge 2 2 2 5 4" xfId="28244"/>
    <cellStyle name="RISKtlandrEdge 2 2 2 6" xfId="28245"/>
    <cellStyle name="RISKtlandrEdge 2 2 2 6 2" xfId="28246"/>
    <cellStyle name="RISKtlandrEdge 2 2 2 6 3" xfId="28247"/>
    <cellStyle name="RISKtlandrEdge 2 2 2 6 4" xfId="28248"/>
    <cellStyle name="RISKtlandrEdge 2 2 2 7" xfId="28249"/>
    <cellStyle name="RISKtlandrEdge 2 2 2 7 2" xfId="28250"/>
    <cellStyle name="RISKtlandrEdge 2 2 2 7 3" xfId="28251"/>
    <cellStyle name="RISKtlandrEdge 2 2 2 7 4" xfId="28252"/>
    <cellStyle name="RISKtlandrEdge 2 2 2 8" xfId="28253"/>
    <cellStyle name="RISKtlandrEdge 2 2 2 8 2" xfId="28254"/>
    <cellStyle name="RISKtlandrEdge 2 2 2 8 3" xfId="28255"/>
    <cellStyle name="RISKtlandrEdge 2 2 2 8 4" xfId="28256"/>
    <cellStyle name="RISKtlandrEdge 2 2 2 9" xfId="28257"/>
    <cellStyle name="RISKtlandrEdge 2 2 2 9 2" xfId="28258"/>
    <cellStyle name="RISKtlandrEdge 2 2 2 9 3" xfId="28259"/>
    <cellStyle name="RISKtlandrEdge 2 2 2 9 4" xfId="28260"/>
    <cellStyle name="RISKtlandrEdge 2 2 3" xfId="28261"/>
    <cellStyle name="RISKtlandrEdge 2 2 3 10" xfId="28262"/>
    <cellStyle name="RISKtlandrEdge 2 2 3 11" xfId="28263"/>
    <cellStyle name="RISKtlandrEdge 2 2 3 2" xfId="28264"/>
    <cellStyle name="RISKtlandrEdge 2 2 3 2 2" xfId="28265"/>
    <cellStyle name="RISKtlandrEdge 2 2 3 2 2 2" xfId="28266"/>
    <cellStyle name="RISKtlandrEdge 2 2 3 2 2 3" xfId="28267"/>
    <cellStyle name="RISKtlandrEdge 2 2 3 2 2 4" xfId="28268"/>
    <cellStyle name="RISKtlandrEdge 2 2 3 2 3" xfId="28269"/>
    <cellStyle name="RISKtlandrEdge 2 2 3 2 3 2" xfId="28270"/>
    <cellStyle name="RISKtlandrEdge 2 2 3 2 3 3" xfId="28271"/>
    <cellStyle name="RISKtlandrEdge 2 2 3 2 3 4" xfId="28272"/>
    <cellStyle name="RISKtlandrEdge 2 2 3 2 4" xfId="28273"/>
    <cellStyle name="RISKtlandrEdge 2 2 3 2 4 2" xfId="28274"/>
    <cellStyle name="RISKtlandrEdge 2 2 3 2 4 3" xfId="28275"/>
    <cellStyle name="RISKtlandrEdge 2 2 3 2 4 4" xfId="28276"/>
    <cellStyle name="RISKtlandrEdge 2 2 3 2 5" xfId="28277"/>
    <cellStyle name="RISKtlandrEdge 2 2 3 2 5 2" xfId="28278"/>
    <cellStyle name="RISKtlandrEdge 2 2 3 2 5 3" xfId="28279"/>
    <cellStyle name="RISKtlandrEdge 2 2 3 2 5 4" xfId="28280"/>
    <cellStyle name="RISKtlandrEdge 2 2 3 2 6" xfId="28281"/>
    <cellStyle name="RISKtlandrEdge 2 2 3 2 6 2" xfId="28282"/>
    <cellStyle name="RISKtlandrEdge 2 2 3 2 6 3" xfId="28283"/>
    <cellStyle name="RISKtlandrEdge 2 2 3 2 6 4" xfId="28284"/>
    <cellStyle name="RISKtlandrEdge 2 2 3 2 7" xfId="28285"/>
    <cellStyle name="RISKtlandrEdge 2 2 3 2 7 2" xfId="28286"/>
    <cellStyle name="RISKtlandrEdge 2 2 3 2 7 3" xfId="28287"/>
    <cellStyle name="RISKtlandrEdge 2 2 3 2 7 4" xfId="28288"/>
    <cellStyle name="RISKtlandrEdge 2 2 3 2 8" xfId="28289"/>
    <cellStyle name="RISKtlandrEdge 2 2 3 2 8 2" xfId="28290"/>
    <cellStyle name="RISKtlandrEdge 2 2 3 2 8 3" xfId="28291"/>
    <cellStyle name="RISKtlandrEdge 2 2 3 2 8 4" xfId="28292"/>
    <cellStyle name="RISKtlandrEdge 2 2 3 2 9" xfId="28293"/>
    <cellStyle name="RISKtlandrEdge 2 2 3 3" xfId="28294"/>
    <cellStyle name="RISKtlandrEdge 2 2 3 3 2" xfId="28295"/>
    <cellStyle name="RISKtlandrEdge 2 2 3 3 3" xfId="28296"/>
    <cellStyle name="RISKtlandrEdge 2 2 3 3 4" xfId="28297"/>
    <cellStyle name="RISKtlandrEdge 2 2 3 4" xfId="28298"/>
    <cellStyle name="RISKtlandrEdge 2 2 3 4 2" xfId="28299"/>
    <cellStyle name="RISKtlandrEdge 2 2 3 4 3" xfId="28300"/>
    <cellStyle name="RISKtlandrEdge 2 2 3 4 4" xfId="28301"/>
    <cellStyle name="RISKtlandrEdge 2 2 3 5" xfId="28302"/>
    <cellStyle name="RISKtlandrEdge 2 2 3 5 2" xfId="28303"/>
    <cellStyle name="RISKtlandrEdge 2 2 3 5 3" xfId="28304"/>
    <cellStyle name="RISKtlandrEdge 2 2 3 5 4" xfId="28305"/>
    <cellStyle name="RISKtlandrEdge 2 2 3 6" xfId="28306"/>
    <cellStyle name="RISKtlandrEdge 2 2 3 6 2" xfId="28307"/>
    <cellStyle name="RISKtlandrEdge 2 2 3 6 3" xfId="28308"/>
    <cellStyle name="RISKtlandrEdge 2 2 3 6 4" xfId="28309"/>
    <cellStyle name="RISKtlandrEdge 2 2 3 7" xfId="28310"/>
    <cellStyle name="RISKtlandrEdge 2 2 3 7 2" xfId="28311"/>
    <cellStyle name="RISKtlandrEdge 2 2 3 7 3" xfId="28312"/>
    <cellStyle name="RISKtlandrEdge 2 2 3 7 4" xfId="28313"/>
    <cellStyle name="RISKtlandrEdge 2 2 3 8" xfId="28314"/>
    <cellStyle name="RISKtlandrEdge 2 2 3 8 2" xfId="28315"/>
    <cellStyle name="RISKtlandrEdge 2 2 3 8 3" xfId="28316"/>
    <cellStyle name="RISKtlandrEdge 2 2 3 8 4" xfId="28317"/>
    <cellStyle name="RISKtlandrEdge 2 2 3 9" xfId="28318"/>
    <cellStyle name="RISKtlandrEdge 2 2 3 9 2" xfId="28319"/>
    <cellStyle name="RISKtlandrEdge 2 2 3 9 3" xfId="28320"/>
    <cellStyle name="RISKtlandrEdge 2 2 3 9 4" xfId="28321"/>
    <cellStyle name="RISKtlandrEdge 2 2 4" xfId="28322"/>
    <cellStyle name="RISKtlandrEdge 2 2 4 2" xfId="28323"/>
    <cellStyle name="RISKtlandrEdge 2 2 4 2 2" xfId="28324"/>
    <cellStyle name="RISKtlandrEdge 2 2 4 2 3" xfId="28325"/>
    <cellStyle name="RISKtlandrEdge 2 2 4 2 4" xfId="28326"/>
    <cellStyle name="RISKtlandrEdge 2 2 4 3" xfId="28327"/>
    <cellStyle name="RISKtlandrEdge 2 2 4 3 2" xfId="28328"/>
    <cellStyle name="RISKtlandrEdge 2 2 4 3 3" xfId="28329"/>
    <cellStyle name="RISKtlandrEdge 2 2 4 3 4" xfId="28330"/>
    <cellStyle name="RISKtlandrEdge 2 2 4 4" xfId="28331"/>
    <cellStyle name="RISKtlandrEdge 2 2 4 4 2" xfId="28332"/>
    <cellStyle name="RISKtlandrEdge 2 2 4 4 3" xfId="28333"/>
    <cellStyle name="RISKtlandrEdge 2 2 4 4 4" xfId="28334"/>
    <cellStyle name="RISKtlandrEdge 2 2 4 5" xfId="28335"/>
    <cellStyle name="RISKtlandrEdge 2 2 4 5 2" xfId="28336"/>
    <cellStyle name="RISKtlandrEdge 2 2 4 5 3" xfId="28337"/>
    <cellStyle name="RISKtlandrEdge 2 2 4 5 4" xfId="28338"/>
    <cellStyle name="RISKtlandrEdge 2 2 4 6" xfId="28339"/>
    <cellStyle name="RISKtlandrEdge 2 2 4 6 2" xfId="28340"/>
    <cellStyle name="RISKtlandrEdge 2 2 4 6 3" xfId="28341"/>
    <cellStyle name="RISKtlandrEdge 2 2 4 6 4" xfId="28342"/>
    <cellStyle name="RISKtlandrEdge 2 2 4 7" xfId="28343"/>
    <cellStyle name="RISKtlandrEdge 2 2 4 7 2" xfId="28344"/>
    <cellStyle name="RISKtlandrEdge 2 2 4 7 3" xfId="28345"/>
    <cellStyle name="RISKtlandrEdge 2 2 4 7 4" xfId="28346"/>
    <cellStyle name="RISKtlandrEdge 2 2 4 8" xfId="28347"/>
    <cellStyle name="RISKtlandrEdge 2 2 4 8 2" xfId="28348"/>
    <cellStyle name="RISKtlandrEdge 2 2 4 8 3" xfId="28349"/>
    <cellStyle name="RISKtlandrEdge 2 2 4 8 4" xfId="28350"/>
    <cellStyle name="RISKtlandrEdge 2 2 4 9" xfId="28351"/>
    <cellStyle name="RISKtlandrEdge 2 2 5" xfId="28352"/>
    <cellStyle name="RISKtlandrEdge 2 2 5 2" xfId="28353"/>
    <cellStyle name="RISKtlandrEdge 2 2 5 3" xfId="28354"/>
    <cellStyle name="RISKtlandrEdge 2 2 5 4" xfId="28355"/>
    <cellStyle name="RISKtlandrEdge 2 2 6" xfId="28356"/>
    <cellStyle name="RISKtlandrEdge 2 2 6 2" xfId="28357"/>
    <cellStyle name="RISKtlandrEdge 2 2 6 3" xfId="28358"/>
    <cellStyle name="RISKtlandrEdge 2 2 6 4" xfId="28359"/>
    <cellStyle name="RISKtlandrEdge 2 2 7" xfId="28360"/>
    <cellStyle name="RISKtlandrEdge 2 2 7 2" xfId="28361"/>
    <cellStyle name="RISKtlandrEdge 2 2 7 3" xfId="28362"/>
    <cellStyle name="RISKtlandrEdge 2 2 7 4" xfId="28363"/>
    <cellStyle name="RISKtlandrEdge 2 2 8" xfId="28364"/>
    <cellStyle name="RISKtlandrEdge 2 2 8 2" xfId="28365"/>
    <cellStyle name="RISKtlandrEdge 2 2 8 3" xfId="28366"/>
    <cellStyle name="RISKtlandrEdge 2 2 8 4" xfId="28367"/>
    <cellStyle name="RISKtlandrEdge 2 2 9" xfId="28368"/>
    <cellStyle name="RISKtlandrEdge 2 2 9 2" xfId="28369"/>
    <cellStyle name="RISKtlandrEdge 2 2 9 3" xfId="28370"/>
    <cellStyle name="RISKtlandrEdge 2 2 9 4" xfId="28371"/>
    <cellStyle name="RISKtlandrEdge 2 3" xfId="28372"/>
    <cellStyle name="RISKtlandrEdge 2 3 10" xfId="28373"/>
    <cellStyle name="RISKtlandrEdge 2 3 11" xfId="28374"/>
    <cellStyle name="RISKtlandrEdge 2 3 2" xfId="28375"/>
    <cellStyle name="RISKtlandrEdge 2 3 2 2" xfId="28376"/>
    <cellStyle name="RISKtlandrEdge 2 3 2 2 2" xfId="28377"/>
    <cellStyle name="RISKtlandrEdge 2 3 2 2 3" xfId="28378"/>
    <cellStyle name="RISKtlandrEdge 2 3 2 2 4" xfId="28379"/>
    <cellStyle name="RISKtlandrEdge 2 3 2 3" xfId="28380"/>
    <cellStyle name="RISKtlandrEdge 2 3 2 3 2" xfId="28381"/>
    <cellStyle name="RISKtlandrEdge 2 3 2 3 3" xfId="28382"/>
    <cellStyle name="RISKtlandrEdge 2 3 2 3 4" xfId="28383"/>
    <cellStyle name="RISKtlandrEdge 2 3 2 4" xfId="28384"/>
    <cellStyle name="RISKtlandrEdge 2 3 2 4 2" xfId="28385"/>
    <cellStyle name="RISKtlandrEdge 2 3 2 4 3" xfId="28386"/>
    <cellStyle name="RISKtlandrEdge 2 3 2 4 4" xfId="28387"/>
    <cellStyle name="RISKtlandrEdge 2 3 2 5" xfId="28388"/>
    <cellStyle name="RISKtlandrEdge 2 3 2 5 2" xfId="28389"/>
    <cellStyle name="RISKtlandrEdge 2 3 2 5 3" xfId="28390"/>
    <cellStyle name="RISKtlandrEdge 2 3 2 5 4" xfId="28391"/>
    <cellStyle name="RISKtlandrEdge 2 3 2 6" xfId="28392"/>
    <cellStyle name="RISKtlandrEdge 2 3 2 6 2" xfId="28393"/>
    <cellStyle name="RISKtlandrEdge 2 3 2 6 3" xfId="28394"/>
    <cellStyle name="RISKtlandrEdge 2 3 2 6 4" xfId="28395"/>
    <cellStyle name="RISKtlandrEdge 2 3 2 7" xfId="28396"/>
    <cellStyle name="RISKtlandrEdge 2 3 2 7 2" xfId="28397"/>
    <cellStyle name="RISKtlandrEdge 2 3 2 7 3" xfId="28398"/>
    <cellStyle name="RISKtlandrEdge 2 3 2 7 4" xfId="28399"/>
    <cellStyle name="RISKtlandrEdge 2 3 2 8" xfId="28400"/>
    <cellStyle name="RISKtlandrEdge 2 3 2 8 2" xfId="28401"/>
    <cellStyle name="RISKtlandrEdge 2 3 2 8 3" xfId="28402"/>
    <cellStyle name="RISKtlandrEdge 2 3 2 8 4" xfId="28403"/>
    <cellStyle name="RISKtlandrEdge 2 3 2 9" xfId="28404"/>
    <cellStyle name="RISKtlandrEdge 2 3 3" xfId="28405"/>
    <cellStyle name="RISKtlandrEdge 2 3 3 2" xfId="28406"/>
    <cellStyle name="RISKtlandrEdge 2 3 3 3" xfId="28407"/>
    <cellStyle name="RISKtlandrEdge 2 3 3 4" xfId="28408"/>
    <cellStyle name="RISKtlandrEdge 2 3 4" xfId="28409"/>
    <cellStyle name="RISKtlandrEdge 2 3 4 2" xfId="28410"/>
    <cellStyle name="RISKtlandrEdge 2 3 4 3" xfId="28411"/>
    <cellStyle name="RISKtlandrEdge 2 3 4 4" xfId="28412"/>
    <cellStyle name="RISKtlandrEdge 2 3 5" xfId="28413"/>
    <cellStyle name="RISKtlandrEdge 2 3 5 2" xfId="28414"/>
    <cellStyle name="RISKtlandrEdge 2 3 5 3" xfId="28415"/>
    <cellStyle name="RISKtlandrEdge 2 3 5 4" xfId="28416"/>
    <cellStyle name="RISKtlandrEdge 2 3 6" xfId="28417"/>
    <cellStyle name="RISKtlandrEdge 2 3 6 2" xfId="28418"/>
    <cellStyle name="RISKtlandrEdge 2 3 6 3" xfId="28419"/>
    <cellStyle name="RISKtlandrEdge 2 3 6 4" xfId="28420"/>
    <cellStyle name="RISKtlandrEdge 2 3 7" xfId="28421"/>
    <cellStyle name="RISKtlandrEdge 2 3 7 2" xfId="28422"/>
    <cellStyle name="RISKtlandrEdge 2 3 7 3" xfId="28423"/>
    <cellStyle name="RISKtlandrEdge 2 3 7 4" xfId="28424"/>
    <cellStyle name="RISKtlandrEdge 2 3 8" xfId="28425"/>
    <cellStyle name="RISKtlandrEdge 2 3 8 2" xfId="28426"/>
    <cellStyle name="RISKtlandrEdge 2 3 8 3" xfId="28427"/>
    <cellStyle name="RISKtlandrEdge 2 3 8 4" xfId="28428"/>
    <cellStyle name="RISKtlandrEdge 2 3 9" xfId="28429"/>
    <cellStyle name="RISKtlandrEdge 2 3 9 2" xfId="28430"/>
    <cellStyle name="RISKtlandrEdge 2 3 9 3" xfId="28431"/>
    <cellStyle name="RISKtlandrEdge 2 3 9 4" xfId="28432"/>
    <cellStyle name="RISKtlandrEdge 2 4" xfId="28433"/>
    <cellStyle name="RISKtlandrEdge 2 4 10" xfId="28434"/>
    <cellStyle name="RISKtlandrEdge 2 4 11" xfId="28435"/>
    <cellStyle name="RISKtlandrEdge 2 4 2" xfId="28436"/>
    <cellStyle name="RISKtlandrEdge 2 4 2 2" xfId="28437"/>
    <cellStyle name="RISKtlandrEdge 2 4 2 2 2" xfId="28438"/>
    <cellStyle name="RISKtlandrEdge 2 4 2 2 3" xfId="28439"/>
    <cellStyle name="RISKtlandrEdge 2 4 2 2 4" xfId="28440"/>
    <cellStyle name="RISKtlandrEdge 2 4 2 3" xfId="28441"/>
    <cellStyle name="RISKtlandrEdge 2 4 2 3 2" xfId="28442"/>
    <cellStyle name="RISKtlandrEdge 2 4 2 3 3" xfId="28443"/>
    <cellStyle name="RISKtlandrEdge 2 4 2 3 4" xfId="28444"/>
    <cellStyle name="RISKtlandrEdge 2 4 2 4" xfId="28445"/>
    <cellStyle name="RISKtlandrEdge 2 4 2 4 2" xfId="28446"/>
    <cellStyle name="RISKtlandrEdge 2 4 2 4 3" xfId="28447"/>
    <cellStyle name="RISKtlandrEdge 2 4 2 4 4" xfId="28448"/>
    <cellStyle name="RISKtlandrEdge 2 4 2 5" xfId="28449"/>
    <cellStyle name="RISKtlandrEdge 2 4 2 5 2" xfId="28450"/>
    <cellStyle name="RISKtlandrEdge 2 4 2 5 3" xfId="28451"/>
    <cellStyle name="RISKtlandrEdge 2 4 2 5 4" xfId="28452"/>
    <cellStyle name="RISKtlandrEdge 2 4 2 6" xfId="28453"/>
    <cellStyle name="RISKtlandrEdge 2 4 2 6 2" xfId="28454"/>
    <cellStyle name="RISKtlandrEdge 2 4 2 6 3" xfId="28455"/>
    <cellStyle name="RISKtlandrEdge 2 4 2 6 4" xfId="28456"/>
    <cellStyle name="RISKtlandrEdge 2 4 2 7" xfId="28457"/>
    <cellStyle name="RISKtlandrEdge 2 4 2 7 2" xfId="28458"/>
    <cellStyle name="RISKtlandrEdge 2 4 2 7 3" xfId="28459"/>
    <cellStyle name="RISKtlandrEdge 2 4 2 7 4" xfId="28460"/>
    <cellStyle name="RISKtlandrEdge 2 4 2 8" xfId="28461"/>
    <cellStyle name="RISKtlandrEdge 2 4 2 8 2" xfId="28462"/>
    <cellStyle name="RISKtlandrEdge 2 4 2 8 3" xfId="28463"/>
    <cellStyle name="RISKtlandrEdge 2 4 2 8 4" xfId="28464"/>
    <cellStyle name="RISKtlandrEdge 2 4 2 9" xfId="28465"/>
    <cellStyle name="RISKtlandrEdge 2 4 3" xfId="28466"/>
    <cellStyle name="RISKtlandrEdge 2 4 3 2" xfId="28467"/>
    <cellStyle name="RISKtlandrEdge 2 4 3 3" xfId="28468"/>
    <cellStyle name="RISKtlandrEdge 2 4 3 4" xfId="28469"/>
    <cellStyle name="RISKtlandrEdge 2 4 4" xfId="28470"/>
    <cellStyle name="RISKtlandrEdge 2 4 4 2" xfId="28471"/>
    <cellStyle name="RISKtlandrEdge 2 4 4 3" xfId="28472"/>
    <cellStyle name="RISKtlandrEdge 2 4 4 4" xfId="28473"/>
    <cellStyle name="RISKtlandrEdge 2 4 5" xfId="28474"/>
    <cellStyle name="RISKtlandrEdge 2 4 5 2" xfId="28475"/>
    <cellStyle name="RISKtlandrEdge 2 4 5 3" xfId="28476"/>
    <cellStyle name="RISKtlandrEdge 2 4 5 4" xfId="28477"/>
    <cellStyle name="RISKtlandrEdge 2 4 6" xfId="28478"/>
    <cellStyle name="RISKtlandrEdge 2 4 6 2" xfId="28479"/>
    <cellStyle name="RISKtlandrEdge 2 4 6 3" xfId="28480"/>
    <cellStyle name="RISKtlandrEdge 2 4 6 4" xfId="28481"/>
    <cellStyle name="RISKtlandrEdge 2 4 7" xfId="28482"/>
    <cellStyle name="RISKtlandrEdge 2 4 7 2" xfId="28483"/>
    <cellStyle name="RISKtlandrEdge 2 4 7 3" xfId="28484"/>
    <cellStyle name="RISKtlandrEdge 2 4 7 4" xfId="28485"/>
    <cellStyle name="RISKtlandrEdge 2 4 8" xfId="28486"/>
    <cellStyle name="RISKtlandrEdge 2 4 8 2" xfId="28487"/>
    <cellStyle name="RISKtlandrEdge 2 4 8 3" xfId="28488"/>
    <cellStyle name="RISKtlandrEdge 2 4 8 4" xfId="28489"/>
    <cellStyle name="RISKtlandrEdge 2 4 9" xfId="28490"/>
    <cellStyle name="RISKtlandrEdge 2 4 9 2" xfId="28491"/>
    <cellStyle name="RISKtlandrEdge 2 4 9 3" xfId="28492"/>
    <cellStyle name="RISKtlandrEdge 2 4 9 4" xfId="28493"/>
    <cellStyle name="RISKtlandrEdge 2 5" xfId="28494"/>
    <cellStyle name="RISKtlandrEdge 2 5 2" xfId="28495"/>
    <cellStyle name="RISKtlandrEdge 2 5 2 2" xfId="28496"/>
    <cellStyle name="RISKtlandrEdge 2 5 2 3" xfId="28497"/>
    <cellStyle name="RISKtlandrEdge 2 5 2 4" xfId="28498"/>
    <cellStyle name="RISKtlandrEdge 2 5 3" xfId="28499"/>
    <cellStyle name="RISKtlandrEdge 2 5 3 2" xfId="28500"/>
    <cellStyle name="RISKtlandrEdge 2 5 3 3" xfId="28501"/>
    <cellStyle name="RISKtlandrEdge 2 5 3 4" xfId="28502"/>
    <cellStyle name="RISKtlandrEdge 2 5 4" xfId="28503"/>
    <cellStyle name="RISKtlandrEdge 2 5 4 2" xfId="28504"/>
    <cellStyle name="RISKtlandrEdge 2 5 4 3" xfId="28505"/>
    <cellStyle name="RISKtlandrEdge 2 5 4 4" xfId="28506"/>
    <cellStyle name="RISKtlandrEdge 2 5 5" xfId="28507"/>
    <cellStyle name="RISKtlandrEdge 2 5 5 2" xfId="28508"/>
    <cellStyle name="RISKtlandrEdge 2 5 5 3" xfId="28509"/>
    <cellStyle name="RISKtlandrEdge 2 5 5 4" xfId="28510"/>
    <cellStyle name="RISKtlandrEdge 2 5 6" xfId="28511"/>
    <cellStyle name="RISKtlandrEdge 2 5 6 2" xfId="28512"/>
    <cellStyle name="RISKtlandrEdge 2 5 6 3" xfId="28513"/>
    <cellStyle name="RISKtlandrEdge 2 5 6 4" xfId="28514"/>
    <cellStyle name="RISKtlandrEdge 2 5 7" xfId="28515"/>
    <cellStyle name="RISKtlandrEdge 2 5 7 2" xfId="28516"/>
    <cellStyle name="RISKtlandrEdge 2 5 7 3" xfId="28517"/>
    <cellStyle name="RISKtlandrEdge 2 5 7 4" xfId="28518"/>
    <cellStyle name="RISKtlandrEdge 2 5 8" xfId="28519"/>
    <cellStyle name="RISKtlandrEdge 2 5 8 2" xfId="28520"/>
    <cellStyle name="RISKtlandrEdge 2 5 8 3" xfId="28521"/>
    <cellStyle name="RISKtlandrEdge 2 5 8 4" xfId="28522"/>
    <cellStyle name="RISKtlandrEdge 2 5 9" xfId="28523"/>
    <cellStyle name="RISKtlandrEdge 2 6" xfId="28524"/>
    <cellStyle name="RISKtlandrEdge 2 6 2" xfId="28525"/>
    <cellStyle name="RISKtlandrEdge 2 6 3" xfId="28526"/>
    <cellStyle name="RISKtlandrEdge 2 6 4" xfId="28527"/>
    <cellStyle name="RISKtlandrEdge 2 7" xfId="28528"/>
    <cellStyle name="RISKtlandrEdge 2 7 2" xfId="28529"/>
    <cellStyle name="RISKtlandrEdge 2 7 3" xfId="28530"/>
    <cellStyle name="RISKtlandrEdge 2 7 4" xfId="28531"/>
    <cellStyle name="RISKtlandrEdge 2 8" xfId="28532"/>
    <cellStyle name="RISKtlandrEdge 2 8 2" xfId="28533"/>
    <cellStyle name="RISKtlandrEdge 2 8 3" xfId="28534"/>
    <cellStyle name="RISKtlandrEdge 2 8 4" xfId="28535"/>
    <cellStyle name="RISKtlandrEdge 2 9" xfId="28536"/>
    <cellStyle name="RISKtlandrEdge 2 9 2" xfId="28537"/>
    <cellStyle name="RISKtlandrEdge 2 9 3" xfId="28538"/>
    <cellStyle name="RISKtlandrEdge 2 9 4" xfId="28539"/>
    <cellStyle name="RISKtlandrEdge 20" xfId="28540"/>
    <cellStyle name="RISKtlandrEdge 3" xfId="28541"/>
    <cellStyle name="RISKtlandrEdge 3 10" xfId="28542"/>
    <cellStyle name="RISKtlandrEdge 3 10 2" xfId="28543"/>
    <cellStyle name="RISKtlandrEdge 3 10 3" xfId="28544"/>
    <cellStyle name="RISKtlandrEdge 3 10 4" xfId="28545"/>
    <cellStyle name="RISKtlandrEdge 3 11" xfId="28546"/>
    <cellStyle name="RISKtlandrEdge 3 11 2" xfId="28547"/>
    <cellStyle name="RISKtlandrEdge 3 11 3" xfId="28548"/>
    <cellStyle name="RISKtlandrEdge 3 11 4" xfId="28549"/>
    <cellStyle name="RISKtlandrEdge 3 12" xfId="28550"/>
    <cellStyle name="RISKtlandrEdge 3 13" xfId="28551"/>
    <cellStyle name="RISKtlandrEdge 3 2" xfId="28552"/>
    <cellStyle name="RISKtlandrEdge 3 2 10" xfId="28553"/>
    <cellStyle name="RISKtlandrEdge 3 2 11" xfId="28554"/>
    <cellStyle name="RISKtlandrEdge 3 2 2" xfId="28555"/>
    <cellStyle name="RISKtlandrEdge 3 2 2 2" xfId="28556"/>
    <cellStyle name="RISKtlandrEdge 3 2 2 2 2" xfId="28557"/>
    <cellStyle name="RISKtlandrEdge 3 2 2 2 3" xfId="28558"/>
    <cellStyle name="RISKtlandrEdge 3 2 2 2 4" xfId="28559"/>
    <cellStyle name="RISKtlandrEdge 3 2 2 3" xfId="28560"/>
    <cellStyle name="RISKtlandrEdge 3 2 2 3 2" xfId="28561"/>
    <cellStyle name="RISKtlandrEdge 3 2 2 3 3" xfId="28562"/>
    <cellStyle name="RISKtlandrEdge 3 2 2 3 4" xfId="28563"/>
    <cellStyle name="RISKtlandrEdge 3 2 2 4" xfId="28564"/>
    <cellStyle name="RISKtlandrEdge 3 2 2 4 2" xfId="28565"/>
    <cellStyle name="RISKtlandrEdge 3 2 2 4 3" xfId="28566"/>
    <cellStyle name="RISKtlandrEdge 3 2 2 4 4" xfId="28567"/>
    <cellStyle name="RISKtlandrEdge 3 2 2 5" xfId="28568"/>
    <cellStyle name="RISKtlandrEdge 3 2 2 5 2" xfId="28569"/>
    <cellStyle name="RISKtlandrEdge 3 2 2 5 3" xfId="28570"/>
    <cellStyle name="RISKtlandrEdge 3 2 2 5 4" xfId="28571"/>
    <cellStyle name="RISKtlandrEdge 3 2 2 6" xfId="28572"/>
    <cellStyle name="RISKtlandrEdge 3 2 2 6 2" xfId="28573"/>
    <cellStyle name="RISKtlandrEdge 3 2 2 6 3" xfId="28574"/>
    <cellStyle name="RISKtlandrEdge 3 2 2 6 4" xfId="28575"/>
    <cellStyle name="RISKtlandrEdge 3 2 2 7" xfId="28576"/>
    <cellStyle name="RISKtlandrEdge 3 2 2 7 2" xfId="28577"/>
    <cellStyle name="RISKtlandrEdge 3 2 2 7 3" xfId="28578"/>
    <cellStyle name="RISKtlandrEdge 3 2 2 7 4" xfId="28579"/>
    <cellStyle name="RISKtlandrEdge 3 2 2 8" xfId="28580"/>
    <cellStyle name="RISKtlandrEdge 3 2 2 8 2" xfId="28581"/>
    <cellStyle name="RISKtlandrEdge 3 2 2 8 3" xfId="28582"/>
    <cellStyle name="RISKtlandrEdge 3 2 2 8 4" xfId="28583"/>
    <cellStyle name="RISKtlandrEdge 3 2 2 9" xfId="28584"/>
    <cellStyle name="RISKtlandrEdge 3 2 3" xfId="28585"/>
    <cellStyle name="RISKtlandrEdge 3 2 3 2" xfId="28586"/>
    <cellStyle name="RISKtlandrEdge 3 2 3 3" xfId="28587"/>
    <cellStyle name="RISKtlandrEdge 3 2 3 4" xfId="28588"/>
    <cellStyle name="RISKtlandrEdge 3 2 4" xfId="28589"/>
    <cellStyle name="RISKtlandrEdge 3 2 4 2" xfId="28590"/>
    <cellStyle name="RISKtlandrEdge 3 2 4 3" xfId="28591"/>
    <cellStyle name="RISKtlandrEdge 3 2 4 4" xfId="28592"/>
    <cellStyle name="RISKtlandrEdge 3 2 5" xfId="28593"/>
    <cellStyle name="RISKtlandrEdge 3 2 5 2" xfId="28594"/>
    <cellStyle name="RISKtlandrEdge 3 2 5 3" xfId="28595"/>
    <cellStyle name="RISKtlandrEdge 3 2 5 4" xfId="28596"/>
    <cellStyle name="RISKtlandrEdge 3 2 6" xfId="28597"/>
    <cellStyle name="RISKtlandrEdge 3 2 6 2" xfId="28598"/>
    <cellStyle name="RISKtlandrEdge 3 2 6 3" xfId="28599"/>
    <cellStyle name="RISKtlandrEdge 3 2 6 4" xfId="28600"/>
    <cellStyle name="RISKtlandrEdge 3 2 7" xfId="28601"/>
    <cellStyle name="RISKtlandrEdge 3 2 7 2" xfId="28602"/>
    <cellStyle name="RISKtlandrEdge 3 2 7 3" xfId="28603"/>
    <cellStyle name="RISKtlandrEdge 3 2 7 4" xfId="28604"/>
    <cellStyle name="RISKtlandrEdge 3 2 8" xfId="28605"/>
    <cellStyle name="RISKtlandrEdge 3 2 8 2" xfId="28606"/>
    <cellStyle name="RISKtlandrEdge 3 2 8 3" xfId="28607"/>
    <cellStyle name="RISKtlandrEdge 3 2 8 4" xfId="28608"/>
    <cellStyle name="RISKtlandrEdge 3 2 9" xfId="28609"/>
    <cellStyle name="RISKtlandrEdge 3 2 9 2" xfId="28610"/>
    <cellStyle name="RISKtlandrEdge 3 2 9 3" xfId="28611"/>
    <cellStyle name="RISKtlandrEdge 3 2 9 4" xfId="28612"/>
    <cellStyle name="RISKtlandrEdge 3 3" xfId="28613"/>
    <cellStyle name="RISKtlandrEdge 3 3 10" xfId="28614"/>
    <cellStyle name="RISKtlandrEdge 3 3 11" xfId="28615"/>
    <cellStyle name="RISKtlandrEdge 3 3 2" xfId="28616"/>
    <cellStyle name="RISKtlandrEdge 3 3 2 2" xfId="28617"/>
    <cellStyle name="RISKtlandrEdge 3 3 2 2 2" xfId="28618"/>
    <cellStyle name="RISKtlandrEdge 3 3 2 2 3" xfId="28619"/>
    <cellStyle name="RISKtlandrEdge 3 3 2 2 4" xfId="28620"/>
    <cellStyle name="RISKtlandrEdge 3 3 2 3" xfId="28621"/>
    <cellStyle name="RISKtlandrEdge 3 3 2 3 2" xfId="28622"/>
    <cellStyle name="RISKtlandrEdge 3 3 2 3 3" xfId="28623"/>
    <cellStyle name="RISKtlandrEdge 3 3 2 3 4" xfId="28624"/>
    <cellStyle name="RISKtlandrEdge 3 3 2 4" xfId="28625"/>
    <cellStyle name="RISKtlandrEdge 3 3 2 4 2" xfId="28626"/>
    <cellStyle name="RISKtlandrEdge 3 3 2 4 3" xfId="28627"/>
    <cellStyle name="RISKtlandrEdge 3 3 2 4 4" xfId="28628"/>
    <cellStyle name="RISKtlandrEdge 3 3 2 5" xfId="28629"/>
    <cellStyle name="RISKtlandrEdge 3 3 2 5 2" xfId="28630"/>
    <cellStyle name="RISKtlandrEdge 3 3 2 5 3" xfId="28631"/>
    <cellStyle name="RISKtlandrEdge 3 3 2 5 4" xfId="28632"/>
    <cellStyle name="RISKtlandrEdge 3 3 2 6" xfId="28633"/>
    <cellStyle name="RISKtlandrEdge 3 3 2 6 2" xfId="28634"/>
    <cellStyle name="RISKtlandrEdge 3 3 2 6 3" xfId="28635"/>
    <cellStyle name="RISKtlandrEdge 3 3 2 6 4" xfId="28636"/>
    <cellStyle name="RISKtlandrEdge 3 3 2 7" xfId="28637"/>
    <cellStyle name="RISKtlandrEdge 3 3 2 7 2" xfId="28638"/>
    <cellStyle name="RISKtlandrEdge 3 3 2 7 3" xfId="28639"/>
    <cellStyle name="RISKtlandrEdge 3 3 2 7 4" xfId="28640"/>
    <cellStyle name="RISKtlandrEdge 3 3 2 8" xfId="28641"/>
    <cellStyle name="RISKtlandrEdge 3 3 2 8 2" xfId="28642"/>
    <cellStyle name="RISKtlandrEdge 3 3 2 8 3" xfId="28643"/>
    <cellStyle name="RISKtlandrEdge 3 3 2 8 4" xfId="28644"/>
    <cellStyle name="RISKtlandrEdge 3 3 2 9" xfId="28645"/>
    <cellStyle name="RISKtlandrEdge 3 3 3" xfId="28646"/>
    <cellStyle name="RISKtlandrEdge 3 3 3 2" xfId="28647"/>
    <cellStyle name="RISKtlandrEdge 3 3 3 3" xfId="28648"/>
    <cellStyle name="RISKtlandrEdge 3 3 3 4" xfId="28649"/>
    <cellStyle name="RISKtlandrEdge 3 3 4" xfId="28650"/>
    <cellStyle name="RISKtlandrEdge 3 3 4 2" xfId="28651"/>
    <cellStyle name="RISKtlandrEdge 3 3 4 3" xfId="28652"/>
    <cellStyle name="RISKtlandrEdge 3 3 4 4" xfId="28653"/>
    <cellStyle name="RISKtlandrEdge 3 3 5" xfId="28654"/>
    <cellStyle name="RISKtlandrEdge 3 3 5 2" xfId="28655"/>
    <cellStyle name="RISKtlandrEdge 3 3 5 3" xfId="28656"/>
    <cellStyle name="RISKtlandrEdge 3 3 5 4" xfId="28657"/>
    <cellStyle name="RISKtlandrEdge 3 3 6" xfId="28658"/>
    <cellStyle name="RISKtlandrEdge 3 3 6 2" xfId="28659"/>
    <cellStyle name="RISKtlandrEdge 3 3 6 3" xfId="28660"/>
    <cellStyle name="RISKtlandrEdge 3 3 6 4" xfId="28661"/>
    <cellStyle name="RISKtlandrEdge 3 3 7" xfId="28662"/>
    <cellStyle name="RISKtlandrEdge 3 3 7 2" xfId="28663"/>
    <cellStyle name="RISKtlandrEdge 3 3 7 3" xfId="28664"/>
    <cellStyle name="RISKtlandrEdge 3 3 7 4" xfId="28665"/>
    <cellStyle name="RISKtlandrEdge 3 3 8" xfId="28666"/>
    <cellStyle name="RISKtlandrEdge 3 3 8 2" xfId="28667"/>
    <cellStyle name="RISKtlandrEdge 3 3 8 3" xfId="28668"/>
    <cellStyle name="RISKtlandrEdge 3 3 8 4" xfId="28669"/>
    <cellStyle name="RISKtlandrEdge 3 3 9" xfId="28670"/>
    <cellStyle name="RISKtlandrEdge 3 3 9 2" xfId="28671"/>
    <cellStyle name="RISKtlandrEdge 3 3 9 3" xfId="28672"/>
    <cellStyle name="RISKtlandrEdge 3 3 9 4" xfId="28673"/>
    <cellStyle name="RISKtlandrEdge 3 4" xfId="28674"/>
    <cellStyle name="RISKtlandrEdge 3 4 2" xfId="28675"/>
    <cellStyle name="RISKtlandrEdge 3 4 2 2" xfId="28676"/>
    <cellStyle name="RISKtlandrEdge 3 4 2 3" xfId="28677"/>
    <cellStyle name="RISKtlandrEdge 3 4 2 4" xfId="28678"/>
    <cellStyle name="RISKtlandrEdge 3 4 3" xfId="28679"/>
    <cellStyle name="RISKtlandrEdge 3 4 3 2" xfId="28680"/>
    <cellStyle name="RISKtlandrEdge 3 4 3 3" xfId="28681"/>
    <cellStyle name="RISKtlandrEdge 3 4 3 4" xfId="28682"/>
    <cellStyle name="RISKtlandrEdge 3 4 4" xfId="28683"/>
    <cellStyle name="RISKtlandrEdge 3 4 4 2" xfId="28684"/>
    <cellStyle name="RISKtlandrEdge 3 4 4 3" xfId="28685"/>
    <cellStyle name="RISKtlandrEdge 3 4 4 4" xfId="28686"/>
    <cellStyle name="RISKtlandrEdge 3 4 5" xfId="28687"/>
    <cellStyle name="RISKtlandrEdge 3 4 5 2" xfId="28688"/>
    <cellStyle name="RISKtlandrEdge 3 4 5 3" xfId="28689"/>
    <cellStyle name="RISKtlandrEdge 3 4 5 4" xfId="28690"/>
    <cellStyle name="RISKtlandrEdge 3 4 6" xfId="28691"/>
    <cellStyle name="RISKtlandrEdge 3 4 6 2" xfId="28692"/>
    <cellStyle name="RISKtlandrEdge 3 4 6 3" xfId="28693"/>
    <cellStyle name="RISKtlandrEdge 3 4 6 4" xfId="28694"/>
    <cellStyle name="RISKtlandrEdge 3 4 7" xfId="28695"/>
    <cellStyle name="RISKtlandrEdge 3 4 7 2" xfId="28696"/>
    <cellStyle name="RISKtlandrEdge 3 4 7 3" xfId="28697"/>
    <cellStyle name="RISKtlandrEdge 3 4 7 4" xfId="28698"/>
    <cellStyle name="RISKtlandrEdge 3 4 8" xfId="28699"/>
    <cellStyle name="RISKtlandrEdge 3 4 8 2" xfId="28700"/>
    <cellStyle name="RISKtlandrEdge 3 4 8 3" xfId="28701"/>
    <cellStyle name="RISKtlandrEdge 3 4 8 4" xfId="28702"/>
    <cellStyle name="RISKtlandrEdge 3 4 9" xfId="28703"/>
    <cellStyle name="RISKtlandrEdge 3 5" xfId="28704"/>
    <cellStyle name="RISKtlandrEdge 3 5 2" xfId="28705"/>
    <cellStyle name="RISKtlandrEdge 3 5 3" xfId="28706"/>
    <cellStyle name="RISKtlandrEdge 3 5 4" xfId="28707"/>
    <cellStyle name="RISKtlandrEdge 3 6" xfId="28708"/>
    <cellStyle name="RISKtlandrEdge 3 6 2" xfId="28709"/>
    <cellStyle name="RISKtlandrEdge 3 6 3" xfId="28710"/>
    <cellStyle name="RISKtlandrEdge 3 6 4" xfId="28711"/>
    <cellStyle name="RISKtlandrEdge 3 7" xfId="28712"/>
    <cellStyle name="RISKtlandrEdge 3 7 2" xfId="28713"/>
    <cellStyle name="RISKtlandrEdge 3 7 3" xfId="28714"/>
    <cellStyle name="RISKtlandrEdge 3 7 4" xfId="28715"/>
    <cellStyle name="RISKtlandrEdge 3 8" xfId="28716"/>
    <cellStyle name="RISKtlandrEdge 3 8 2" xfId="28717"/>
    <cellStyle name="RISKtlandrEdge 3 8 3" xfId="28718"/>
    <cellStyle name="RISKtlandrEdge 3 8 4" xfId="28719"/>
    <cellStyle name="RISKtlandrEdge 3 9" xfId="28720"/>
    <cellStyle name="RISKtlandrEdge 3 9 2" xfId="28721"/>
    <cellStyle name="RISKtlandrEdge 3 9 3" xfId="28722"/>
    <cellStyle name="RISKtlandrEdge 3 9 4" xfId="28723"/>
    <cellStyle name="RISKtlandrEdge 4" xfId="28724"/>
    <cellStyle name="RISKtlandrEdge 4 10" xfId="28725"/>
    <cellStyle name="RISKtlandrEdge 4 10 2" xfId="28726"/>
    <cellStyle name="RISKtlandrEdge 4 10 3" xfId="28727"/>
    <cellStyle name="RISKtlandrEdge 4 10 4" xfId="28728"/>
    <cellStyle name="RISKtlandrEdge 4 11" xfId="28729"/>
    <cellStyle name="RISKtlandrEdge 4 11 2" xfId="28730"/>
    <cellStyle name="RISKtlandrEdge 4 11 3" xfId="28731"/>
    <cellStyle name="RISKtlandrEdge 4 11 4" xfId="28732"/>
    <cellStyle name="RISKtlandrEdge 4 12" xfId="28733"/>
    <cellStyle name="RISKtlandrEdge 4 13" xfId="28734"/>
    <cellStyle name="RISKtlandrEdge 4 2" xfId="28735"/>
    <cellStyle name="RISKtlandrEdge 4 2 10" xfId="28736"/>
    <cellStyle name="RISKtlandrEdge 4 2 11" xfId="28737"/>
    <cellStyle name="RISKtlandrEdge 4 2 2" xfId="28738"/>
    <cellStyle name="RISKtlandrEdge 4 2 2 2" xfId="28739"/>
    <cellStyle name="RISKtlandrEdge 4 2 2 2 2" xfId="28740"/>
    <cellStyle name="RISKtlandrEdge 4 2 2 2 3" xfId="28741"/>
    <cellStyle name="RISKtlandrEdge 4 2 2 2 4" xfId="28742"/>
    <cellStyle name="RISKtlandrEdge 4 2 2 3" xfId="28743"/>
    <cellStyle name="RISKtlandrEdge 4 2 2 3 2" xfId="28744"/>
    <cellStyle name="RISKtlandrEdge 4 2 2 3 3" xfId="28745"/>
    <cellStyle name="RISKtlandrEdge 4 2 2 3 4" xfId="28746"/>
    <cellStyle name="RISKtlandrEdge 4 2 2 4" xfId="28747"/>
    <cellStyle name="RISKtlandrEdge 4 2 2 4 2" xfId="28748"/>
    <cellStyle name="RISKtlandrEdge 4 2 2 4 3" xfId="28749"/>
    <cellStyle name="RISKtlandrEdge 4 2 2 4 4" xfId="28750"/>
    <cellStyle name="RISKtlandrEdge 4 2 2 5" xfId="28751"/>
    <cellStyle name="RISKtlandrEdge 4 2 2 5 2" xfId="28752"/>
    <cellStyle name="RISKtlandrEdge 4 2 2 5 3" xfId="28753"/>
    <cellStyle name="RISKtlandrEdge 4 2 2 5 4" xfId="28754"/>
    <cellStyle name="RISKtlandrEdge 4 2 2 6" xfId="28755"/>
    <cellStyle name="RISKtlandrEdge 4 2 2 6 2" xfId="28756"/>
    <cellStyle name="RISKtlandrEdge 4 2 2 6 3" xfId="28757"/>
    <cellStyle name="RISKtlandrEdge 4 2 2 6 4" xfId="28758"/>
    <cellStyle name="RISKtlandrEdge 4 2 2 7" xfId="28759"/>
    <cellStyle name="RISKtlandrEdge 4 2 2 7 2" xfId="28760"/>
    <cellStyle name="RISKtlandrEdge 4 2 2 7 3" xfId="28761"/>
    <cellStyle name="RISKtlandrEdge 4 2 2 7 4" xfId="28762"/>
    <cellStyle name="RISKtlandrEdge 4 2 2 8" xfId="28763"/>
    <cellStyle name="RISKtlandrEdge 4 2 2 8 2" xfId="28764"/>
    <cellStyle name="RISKtlandrEdge 4 2 2 8 3" xfId="28765"/>
    <cellStyle name="RISKtlandrEdge 4 2 2 8 4" xfId="28766"/>
    <cellStyle name="RISKtlandrEdge 4 2 2 9" xfId="28767"/>
    <cellStyle name="RISKtlandrEdge 4 2 3" xfId="28768"/>
    <cellStyle name="RISKtlandrEdge 4 2 3 2" xfId="28769"/>
    <cellStyle name="RISKtlandrEdge 4 2 3 3" xfId="28770"/>
    <cellStyle name="RISKtlandrEdge 4 2 3 4" xfId="28771"/>
    <cellStyle name="RISKtlandrEdge 4 2 4" xfId="28772"/>
    <cellStyle name="RISKtlandrEdge 4 2 4 2" xfId="28773"/>
    <cellStyle name="RISKtlandrEdge 4 2 4 3" xfId="28774"/>
    <cellStyle name="RISKtlandrEdge 4 2 4 4" xfId="28775"/>
    <cellStyle name="RISKtlandrEdge 4 2 5" xfId="28776"/>
    <cellStyle name="RISKtlandrEdge 4 2 5 2" xfId="28777"/>
    <cellStyle name="RISKtlandrEdge 4 2 5 3" xfId="28778"/>
    <cellStyle name="RISKtlandrEdge 4 2 5 4" xfId="28779"/>
    <cellStyle name="RISKtlandrEdge 4 2 6" xfId="28780"/>
    <cellStyle name="RISKtlandrEdge 4 2 6 2" xfId="28781"/>
    <cellStyle name="RISKtlandrEdge 4 2 6 3" xfId="28782"/>
    <cellStyle name="RISKtlandrEdge 4 2 6 4" xfId="28783"/>
    <cellStyle name="RISKtlandrEdge 4 2 7" xfId="28784"/>
    <cellStyle name="RISKtlandrEdge 4 2 7 2" xfId="28785"/>
    <cellStyle name="RISKtlandrEdge 4 2 7 3" xfId="28786"/>
    <cellStyle name="RISKtlandrEdge 4 2 7 4" xfId="28787"/>
    <cellStyle name="RISKtlandrEdge 4 2 8" xfId="28788"/>
    <cellStyle name="RISKtlandrEdge 4 2 8 2" xfId="28789"/>
    <cellStyle name="RISKtlandrEdge 4 2 8 3" xfId="28790"/>
    <cellStyle name="RISKtlandrEdge 4 2 8 4" xfId="28791"/>
    <cellStyle name="RISKtlandrEdge 4 2 9" xfId="28792"/>
    <cellStyle name="RISKtlandrEdge 4 2 9 2" xfId="28793"/>
    <cellStyle name="RISKtlandrEdge 4 2 9 3" xfId="28794"/>
    <cellStyle name="RISKtlandrEdge 4 2 9 4" xfId="28795"/>
    <cellStyle name="RISKtlandrEdge 4 3" xfId="28796"/>
    <cellStyle name="RISKtlandrEdge 4 3 10" xfId="28797"/>
    <cellStyle name="RISKtlandrEdge 4 3 11" xfId="28798"/>
    <cellStyle name="RISKtlandrEdge 4 3 2" xfId="28799"/>
    <cellStyle name="RISKtlandrEdge 4 3 2 2" xfId="28800"/>
    <cellStyle name="RISKtlandrEdge 4 3 2 2 2" xfId="28801"/>
    <cellStyle name="RISKtlandrEdge 4 3 2 2 3" xfId="28802"/>
    <cellStyle name="RISKtlandrEdge 4 3 2 2 4" xfId="28803"/>
    <cellStyle name="RISKtlandrEdge 4 3 2 3" xfId="28804"/>
    <cellStyle name="RISKtlandrEdge 4 3 2 3 2" xfId="28805"/>
    <cellStyle name="RISKtlandrEdge 4 3 2 3 3" xfId="28806"/>
    <cellStyle name="RISKtlandrEdge 4 3 2 3 4" xfId="28807"/>
    <cellStyle name="RISKtlandrEdge 4 3 2 4" xfId="28808"/>
    <cellStyle name="RISKtlandrEdge 4 3 2 4 2" xfId="28809"/>
    <cellStyle name="RISKtlandrEdge 4 3 2 4 3" xfId="28810"/>
    <cellStyle name="RISKtlandrEdge 4 3 2 4 4" xfId="28811"/>
    <cellStyle name="RISKtlandrEdge 4 3 2 5" xfId="28812"/>
    <cellStyle name="RISKtlandrEdge 4 3 2 5 2" xfId="28813"/>
    <cellStyle name="RISKtlandrEdge 4 3 2 5 3" xfId="28814"/>
    <cellStyle name="RISKtlandrEdge 4 3 2 5 4" xfId="28815"/>
    <cellStyle name="RISKtlandrEdge 4 3 2 6" xfId="28816"/>
    <cellStyle name="RISKtlandrEdge 4 3 2 6 2" xfId="28817"/>
    <cellStyle name="RISKtlandrEdge 4 3 2 6 3" xfId="28818"/>
    <cellStyle name="RISKtlandrEdge 4 3 2 6 4" xfId="28819"/>
    <cellStyle name="RISKtlandrEdge 4 3 2 7" xfId="28820"/>
    <cellStyle name="RISKtlandrEdge 4 3 2 7 2" xfId="28821"/>
    <cellStyle name="RISKtlandrEdge 4 3 2 7 3" xfId="28822"/>
    <cellStyle name="RISKtlandrEdge 4 3 2 7 4" xfId="28823"/>
    <cellStyle name="RISKtlandrEdge 4 3 2 8" xfId="28824"/>
    <cellStyle name="RISKtlandrEdge 4 3 2 8 2" xfId="28825"/>
    <cellStyle name="RISKtlandrEdge 4 3 2 8 3" xfId="28826"/>
    <cellStyle name="RISKtlandrEdge 4 3 2 8 4" xfId="28827"/>
    <cellStyle name="RISKtlandrEdge 4 3 2 9" xfId="28828"/>
    <cellStyle name="RISKtlandrEdge 4 3 3" xfId="28829"/>
    <cellStyle name="RISKtlandrEdge 4 3 3 2" xfId="28830"/>
    <cellStyle name="RISKtlandrEdge 4 3 3 3" xfId="28831"/>
    <cellStyle name="RISKtlandrEdge 4 3 3 4" xfId="28832"/>
    <cellStyle name="RISKtlandrEdge 4 3 4" xfId="28833"/>
    <cellStyle name="RISKtlandrEdge 4 3 4 2" xfId="28834"/>
    <cellStyle name="RISKtlandrEdge 4 3 4 3" xfId="28835"/>
    <cellStyle name="RISKtlandrEdge 4 3 4 4" xfId="28836"/>
    <cellStyle name="RISKtlandrEdge 4 3 5" xfId="28837"/>
    <cellStyle name="RISKtlandrEdge 4 3 5 2" xfId="28838"/>
    <cellStyle name="RISKtlandrEdge 4 3 5 3" xfId="28839"/>
    <cellStyle name="RISKtlandrEdge 4 3 5 4" xfId="28840"/>
    <cellStyle name="RISKtlandrEdge 4 3 6" xfId="28841"/>
    <cellStyle name="RISKtlandrEdge 4 3 6 2" xfId="28842"/>
    <cellStyle name="RISKtlandrEdge 4 3 6 3" xfId="28843"/>
    <cellStyle name="RISKtlandrEdge 4 3 6 4" xfId="28844"/>
    <cellStyle name="RISKtlandrEdge 4 3 7" xfId="28845"/>
    <cellStyle name="RISKtlandrEdge 4 3 7 2" xfId="28846"/>
    <cellStyle name="RISKtlandrEdge 4 3 7 3" xfId="28847"/>
    <cellStyle name="RISKtlandrEdge 4 3 7 4" xfId="28848"/>
    <cellStyle name="RISKtlandrEdge 4 3 8" xfId="28849"/>
    <cellStyle name="RISKtlandrEdge 4 3 8 2" xfId="28850"/>
    <cellStyle name="RISKtlandrEdge 4 3 8 3" xfId="28851"/>
    <cellStyle name="RISKtlandrEdge 4 3 8 4" xfId="28852"/>
    <cellStyle name="RISKtlandrEdge 4 3 9" xfId="28853"/>
    <cellStyle name="RISKtlandrEdge 4 3 9 2" xfId="28854"/>
    <cellStyle name="RISKtlandrEdge 4 3 9 3" xfId="28855"/>
    <cellStyle name="RISKtlandrEdge 4 3 9 4" xfId="28856"/>
    <cellStyle name="RISKtlandrEdge 4 4" xfId="28857"/>
    <cellStyle name="RISKtlandrEdge 4 4 2" xfId="28858"/>
    <cellStyle name="RISKtlandrEdge 4 4 2 2" xfId="28859"/>
    <cellStyle name="RISKtlandrEdge 4 4 2 3" xfId="28860"/>
    <cellStyle name="RISKtlandrEdge 4 4 2 4" xfId="28861"/>
    <cellStyle name="RISKtlandrEdge 4 4 3" xfId="28862"/>
    <cellStyle name="RISKtlandrEdge 4 4 3 2" xfId="28863"/>
    <cellStyle name="RISKtlandrEdge 4 4 3 3" xfId="28864"/>
    <cellStyle name="RISKtlandrEdge 4 4 3 4" xfId="28865"/>
    <cellStyle name="RISKtlandrEdge 4 4 4" xfId="28866"/>
    <cellStyle name="RISKtlandrEdge 4 4 4 2" xfId="28867"/>
    <cellStyle name="RISKtlandrEdge 4 4 4 3" xfId="28868"/>
    <cellStyle name="RISKtlandrEdge 4 4 4 4" xfId="28869"/>
    <cellStyle name="RISKtlandrEdge 4 4 5" xfId="28870"/>
    <cellStyle name="RISKtlandrEdge 4 4 5 2" xfId="28871"/>
    <cellStyle name="RISKtlandrEdge 4 4 5 3" xfId="28872"/>
    <cellStyle name="RISKtlandrEdge 4 4 5 4" xfId="28873"/>
    <cellStyle name="RISKtlandrEdge 4 4 6" xfId="28874"/>
    <cellStyle name="RISKtlandrEdge 4 4 6 2" xfId="28875"/>
    <cellStyle name="RISKtlandrEdge 4 4 6 3" xfId="28876"/>
    <cellStyle name="RISKtlandrEdge 4 4 6 4" xfId="28877"/>
    <cellStyle name="RISKtlandrEdge 4 4 7" xfId="28878"/>
    <cellStyle name="RISKtlandrEdge 4 4 7 2" xfId="28879"/>
    <cellStyle name="RISKtlandrEdge 4 4 7 3" xfId="28880"/>
    <cellStyle name="RISKtlandrEdge 4 4 7 4" xfId="28881"/>
    <cellStyle name="RISKtlandrEdge 4 4 8" xfId="28882"/>
    <cellStyle name="RISKtlandrEdge 4 4 8 2" xfId="28883"/>
    <cellStyle name="RISKtlandrEdge 4 4 8 3" xfId="28884"/>
    <cellStyle name="RISKtlandrEdge 4 4 8 4" xfId="28885"/>
    <cellStyle name="RISKtlandrEdge 4 4 9" xfId="28886"/>
    <cellStyle name="RISKtlandrEdge 4 5" xfId="28887"/>
    <cellStyle name="RISKtlandrEdge 4 5 2" xfId="28888"/>
    <cellStyle name="RISKtlandrEdge 4 5 3" xfId="28889"/>
    <cellStyle name="RISKtlandrEdge 4 5 4" xfId="28890"/>
    <cellStyle name="RISKtlandrEdge 4 6" xfId="28891"/>
    <cellStyle name="RISKtlandrEdge 4 6 2" xfId="28892"/>
    <cellStyle name="RISKtlandrEdge 4 6 3" xfId="28893"/>
    <cellStyle name="RISKtlandrEdge 4 6 4" xfId="28894"/>
    <cellStyle name="RISKtlandrEdge 4 7" xfId="28895"/>
    <cellStyle name="RISKtlandrEdge 4 7 2" xfId="28896"/>
    <cellStyle name="RISKtlandrEdge 4 7 3" xfId="28897"/>
    <cellStyle name="RISKtlandrEdge 4 7 4" xfId="28898"/>
    <cellStyle name="RISKtlandrEdge 4 8" xfId="28899"/>
    <cellStyle name="RISKtlandrEdge 4 8 2" xfId="28900"/>
    <cellStyle name="RISKtlandrEdge 4 8 3" xfId="28901"/>
    <cellStyle name="RISKtlandrEdge 4 8 4" xfId="28902"/>
    <cellStyle name="RISKtlandrEdge 4 9" xfId="28903"/>
    <cellStyle name="RISKtlandrEdge 4 9 2" xfId="28904"/>
    <cellStyle name="RISKtlandrEdge 4 9 3" xfId="28905"/>
    <cellStyle name="RISKtlandrEdge 4 9 4" xfId="28906"/>
    <cellStyle name="RISKtlandrEdge 5" xfId="28907"/>
    <cellStyle name="RISKtlandrEdge 5 10" xfId="28908"/>
    <cellStyle name="RISKtlandrEdge 5 10 2" xfId="28909"/>
    <cellStyle name="RISKtlandrEdge 5 10 3" xfId="28910"/>
    <cellStyle name="RISKtlandrEdge 5 10 4" xfId="28911"/>
    <cellStyle name="RISKtlandrEdge 5 11" xfId="28912"/>
    <cellStyle name="RISKtlandrEdge 5 11 2" xfId="28913"/>
    <cellStyle name="RISKtlandrEdge 5 11 3" xfId="28914"/>
    <cellStyle name="RISKtlandrEdge 5 11 4" xfId="28915"/>
    <cellStyle name="RISKtlandrEdge 5 12" xfId="28916"/>
    <cellStyle name="RISKtlandrEdge 5 13" xfId="28917"/>
    <cellStyle name="RISKtlandrEdge 5 2" xfId="28918"/>
    <cellStyle name="RISKtlandrEdge 5 2 10" xfId="28919"/>
    <cellStyle name="RISKtlandrEdge 5 2 11" xfId="28920"/>
    <cellStyle name="RISKtlandrEdge 5 2 2" xfId="28921"/>
    <cellStyle name="RISKtlandrEdge 5 2 2 2" xfId="28922"/>
    <cellStyle name="RISKtlandrEdge 5 2 2 2 2" xfId="28923"/>
    <cellStyle name="RISKtlandrEdge 5 2 2 2 3" xfId="28924"/>
    <cellStyle name="RISKtlandrEdge 5 2 2 2 4" xfId="28925"/>
    <cellStyle name="RISKtlandrEdge 5 2 2 3" xfId="28926"/>
    <cellStyle name="RISKtlandrEdge 5 2 2 3 2" xfId="28927"/>
    <cellStyle name="RISKtlandrEdge 5 2 2 3 3" xfId="28928"/>
    <cellStyle name="RISKtlandrEdge 5 2 2 3 4" xfId="28929"/>
    <cellStyle name="RISKtlandrEdge 5 2 2 4" xfId="28930"/>
    <cellStyle name="RISKtlandrEdge 5 2 2 4 2" xfId="28931"/>
    <cellStyle name="RISKtlandrEdge 5 2 2 4 3" xfId="28932"/>
    <cellStyle name="RISKtlandrEdge 5 2 2 4 4" xfId="28933"/>
    <cellStyle name="RISKtlandrEdge 5 2 2 5" xfId="28934"/>
    <cellStyle name="RISKtlandrEdge 5 2 2 5 2" xfId="28935"/>
    <cellStyle name="RISKtlandrEdge 5 2 2 5 3" xfId="28936"/>
    <cellStyle name="RISKtlandrEdge 5 2 2 5 4" xfId="28937"/>
    <cellStyle name="RISKtlandrEdge 5 2 2 6" xfId="28938"/>
    <cellStyle name="RISKtlandrEdge 5 2 2 6 2" xfId="28939"/>
    <cellStyle name="RISKtlandrEdge 5 2 2 6 3" xfId="28940"/>
    <cellStyle name="RISKtlandrEdge 5 2 2 6 4" xfId="28941"/>
    <cellStyle name="RISKtlandrEdge 5 2 2 7" xfId="28942"/>
    <cellStyle name="RISKtlandrEdge 5 2 2 7 2" xfId="28943"/>
    <cellStyle name="RISKtlandrEdge 5 2 2 7 3" xfId="28944"/>
    <cellStyle name="RISKtlandrEdge 5 2 2 7 4" xfId="28945"/>
    <cellStyle name="RISKtlandrEdge 5 2 2 8" xfId="28946"/>
    <cellStyle name="RISKtlandrEdge 5 2 2 8 2" xfId="28947"/>
    <cellStyle name="RISKtlandrEdge 5 2 2 8 3" xfId="28948"/>
    <cellStyle name="RISKtlandrEdge 5 2 2 8 4" xfId="28949"/>
    <cellStyle name="RISKtlandrEdge 5 2 2 9" xfId="28950"/>
    <cellStyle name="RISKtlandrEdge 5 2 3" xfId="28951"/>
    <cellStyle name="RISKtlandrEdge 5 2 3 2" xfId="28952"/>
    <cellStyle name="RISKtlandrEdge 5 2 3 3" xfId="28953"/>
    <cellStyle name="RISKtlandrEdge 5 2 3 4" xfId="28954"/>
    <cellStyle name="RISKtlandrEdge 5 2 4" xfId="28955"/>
    <cellStyle name="RISKtlandrEdge 5 2 4 2" xfId="28956"/>
    <cellStyle name="RISKtlandrEdge 5 2 4 3" xfId="28957"/>
    <cellStyle name="RISKtlandrEdge 5 2 4 4" xfId="28958"/>
    <cellStyle name="RISKtlandrEdge 5 2 5" xfId="28959"/>
    <cellStyle name="RISKtlandrEdge 5 2 5 2" xfId="28960"/>
    <cellStyle name="RISKtlandrEdge 5 2 5 3" xfId="28961"/>
    <cellStyle name="RISKtlandrEdge 5 2 5 4" xfId="28962"/>
    <cellStyle name="RISKtlandrEdge 5 2 6" xfId="28963"/>
    <cellStyle name="RISKtlandrEdge 5 2 6 2" xfId="28964"/>
    <cellStyle name="RISKtlandrEdge 5 2 6 3" xfId="28965"/>
    <cellStyle name="RISKtlandrEdge 5 2 6 4" xfId="28966"/>
    <cellStyle name="RISKtlandrEdge 5 2 7" xfId="28967"/>
    <cellStyle name="RISKtlandrEdge 5 2 7 2" xfId="28968"/>
    <cellStyle name="RISKtlandrEdge 5 2 7 3" xfId="28969"/>
    <cellStyle name="RISKtlandrEdge 5 2 7 4" xfId="28970"/>
    <cellStyle name="RISKtlandrEdge 5 2 8" xfId="28971"/>
    <cellStyle name="RISKtlandrEdge 5 2 8 2" xfId="28972"/>
    <cellStyle name="RISKtlandrEdge 5 2 8 3" xfId="28973"/>
    <cellStyle name="RISKtlandrEdge 5 2 8 4" xfId="28974"/>
    <cellStyle name="RISKtlandrEdge 5 2 9" xfId="28975"/>
    <cellStyle name="RISKtlandrEdge 5 2 9 2" xfId="28976"/>
    <cellStyle name="RISKtlandrEdge 5 2 9 3" xfId="28977"/>
    <cellStyle name="RISKtlandrEdge 5 2 9 4" xfId="28978"/>
    <cellStyle name="RISKtlandrEdge 5 3" xfId="28979"/>
    <cellStyle name="RISKtlandrEdge 5 3 10" xfId="28980"/>
    <cellStyle name="RISKtlandrEdge 5 3 11" xfId="28981"/>
    <cellStyle name="RISKtlandrEdge 5 3 2" xfId="28982"/>
    <cellStyle name="RISKtlandrEdge 5 3 2 2" xfId="28983"/>
    <cellStyle name="RISKtlandrEdge 5 3 2 2 2" xfId="28984"/>
    <cellStyle name="RISKtlandrEdge 5 3 2 2 3" xfId="28985"/>
    <cellStyle name="RISKtlandrEdge 5 3 2 2 4" xfId="28986"/>
    <cellStyle name="RISKtlandrEdge 5 3 2 3" xfId="28987"/>
    <cellStyle name="RISKtlandrEdge 5 3 2 3 2" xfId="28988"/>
    <cellStyle name="RISKtlandrEdge 5 3 2 3 3" xfId="28989"/>
    <cellStyle name="RISKtlandrEdge 5 3 2 3 4" xfId="28990"/>
    <cellStyle name="RISKtlandrEdge 5 3 2 4" xfId="28991"/>
    <cellStyle name="RISKtlandrEdge 5 3 2 4 2" xfId="28992"/>
    <cellStyle name="RISKtlandrEdge 5 3 2 4 3" xfId="28993"/>
    <cellStyle name="RISKtlandrEdge 5 3 2 4 4" xfId="28994"/>
    <cellStyle name="RISKtlandrEdge 5 3 2 5" xfId="28995"/>
    <cellStyle name="RISKtlandrEdge 5 3 2 5 2" xfId="28996"/>
    <cellStyle name="RISKtlandrEdge 5 3 2 5 3" xfId="28997"/>
    <cellStyle name="RISKtlandrEdge 5 3 2 5 4" xfId="28998"/>
    <cellStyle name="RISKtlandrEdge 5 3 2 6" xfId="28999"/>
    <cellStyle name="RISKtlandrEdge 5 3 2 6 2" xfId="29000"/>
    <cellStyle name="RISKtlandrEdge 5 3 2 6 3" xfId="29001"/>
    <cellStyle name="RISKtlandrEdge 5 3 2 6 4" xfId="29002"/>
    <cellStyle name="RISKtlandrEdge 5 3 2 7" xfId="29003"/>
    <cellStyle name="RISKtlandrEdge 5 3 2 7 2" xfId="29004"/>
    <cellStyle name="RISKtlandrEdge 5 3 2 7 3" xfId="29005"/>
    <cellStyle name="RISKtlandrEdge 5 3 2 7 4" xfId="29006"/>
    <cellStyle name="RISKtlandrEdge 5 3 2 8" xfId="29007"/>
    <cellStyle name="RISKtlandrEdge 5 3 2 8 2" xfId="29008"/>
    <cellStyle name="RISKtlandrEdge 5 3 2 8 3" xfId="29009"/>
    <cellStyle name="RISKtlandrEdge 5 3 2 8 4" xfId="29010"/>
    <cellStyle name="RISKtlandrEdge 5 3 2 9" xfId="29011"/>
    <cellStyle name="RISKtlandrEdge 5 3 3" xfId="29012"/>
    <cellStyle name="RISKtlandrEdge 5 3 3 2" xfId="29013"/>
    <cellStyle name="RISKtlandrEdge 5 3 3 3" xfId="29014"/>
    <cellStyle name="RISKtlandrEdge 5 3 3 4" xfId="29015"/>
    <cellStyle name="RISKtlandrEdge 5 3 4" xfId="29016"/>
    <cellStyle name="RISKtlandrEdge 5 3 4 2" xfId="29017"/>
    <cellStyle name="RISKtlandrEdge 5 3 4 3" xfId="29018"/>
    <cellStyle name="RISKtlandrEdge 5 3 4 4" xfId="29019"/>
    <cellStyle name="RISKtlandrEdge 5 3 5" xfId="29020"/>
    <cellStyle name="RISKtlandrEdge 5 3 5 2" xfId="29021"/>
    <cellStyle name="RISKtlandrEdge 5 3 5 3" xfId="29022"/>
    <cellStyle name="RISKtlandrEdge 5 3 5 4" xfId="29023"/>
    <cellStyle name="RISKtlandrEdge 5 3 6" xfId="29024"/>
    <cellStyle name="RISKtlandrEdge 5 3 6 2" xfId="29025"/>
    <cellStyle name="RISKtlandrEdge 5 3 6 3" xfId="29026"/>
    <cellStyle name="RISKtlandrEdge 5 3 6 4" xfId="29027"/>
    <cellStyle name="RISKtlandrEdge 5 3 7" xfId="29028"/>
    <cellStyle name="RISKtlandrEdge 5 3 7 2" xfId="29029"/>
    <cellStyle name="RISKtlandrEdge 5 3 7 3" xfId="29030"/>
    <cellStyle name="RISKtlandrEdge 5 3 7 4" xfId="29031"/>
    <cellStyle name="RISKtlandrEdge 5 3 8" xfId="29032"/>
    <cellStyle name="RISKtlandrEdge 5 3 8 2" xfId="29033"/>
    <cellStyle name="RISKtlandrEdge 5 3 8 3" xfId="29034"/>
    <cellStyle name="RISKtlandrEdge 5 3 8 4" xfId="29035"/>
    <cellStyle name="RISKtlandrEdge 5 3 9" xfId="29036"/>
    <cellStyle name="RISKtlandrEdge 5 3 9 2" xfId="29037"/>
    <cellStyle name="RISKtlandrEdge 5 3 9 3" xfId="29038"/>
    <cellStyle name="RISKtlandrEdge 5 3 9 4" xfId="29039"/>
    <cellStyle name="RISKtlandrEdge 5 4" xfId="29040"/>
    <cellStyle name="RISKtlandrEdge 5 4 2" xfId="29041"/>
    <cellStyle name="RISKtlandrEdge 5 4 2 2" xfId="29042"/>
    <cellStyle name="RISKtlandrEdge 5 4 2 3" xfId="29043"/>
    <cellStyle name="RISKtlandrEdge 5 4 2 4" xfId="29044"/>
    <cellStyle name="RISKtlandrEdge 5 4 3" xfId="29045"/>
    <cellStyle name="RISKtlandrEdge 5 4 3 2" xfId="29046"/>
    <cellStyle name="RISKtlandrEdge 5 4 3 3" xfId="29047"/>
    <cellStyle name="RISKtlandrEdge 5 4 3 4" xfId="29048"/>
    <cellStyle name="RISKtlandrEdge 5 4 4" xfId="29049"/>
    <cellStyle name="RISKtlandrEdge 5 4 4 2" xfId="29050"/>
    <cellStyle name="RISKtlandrEdge 5 4 4 3" xfId="29051"/>
    <cellStyle name="RISKtlandrEdge 5 4 4 4" xfId="29052"/>
    <cellStyle name="RISKtlandrEdge 5 4 5" xfId="29053"/>
    <cellStyle name="RISKtlandrEdge 5 4 5 2" xfId="29054"/>
    <cellStyle name="RISKtlandrEdge 5 4 5 3" xfId="29055"/>
    <cellStyle name="RISKtlandrEdge 5 4 5 4" xfId="29056"/>
    <cellStyle name="RISKtlandrEdge 5 4 6" xfId="29057"/>
    <cellStyle name="RISKtlandrEdge 5 4 6 2" xfId="29058"/>
    <cellStyle name="RISKtlandrEdge 5 4 6 3" xfId="29059"/>
    <cellStyle name="RISKtlandrEdge 5 4 6 4" xfId="29060"/>
    <cellStyle name="RISKtlandrEdge 5 4 7" xfId="29061"/>
    <cellStyle name="RISKtlandrEdge 5 4 7 2" xfId="29062"/>
    <cellStyle name="RISKtlandrEdge 5 4 7 3" xfId="29063"/>
    <cellStyle name="RISKtlandrEdge 5 4 7 4" xfId="29064"/>
    <cellStyle name="RISKtlandrEdge 5 4 8" xfId="29065"/>
    <cellStyle name="RISKtlandrEdge 5 4 8 2" xfId="29066"/>
    <cellStyle name="RISKtlandrEdge 5 4 8 3" xfId="29067"/>
    <cellStyle name="RISKtlandrEdge 5 4 8 4" xfId="29068"/>
    <cellStyle name="RISKtlandrEdge 5 4 9" xfId="29069"/>
    <cellStyle name="RISKtlandrEdge 5 5" xfId="29070"/>
    <cellStyle name="RISKtlandrEdge 5 5 2" xfId="29071"/>
    <cellStyle name="RISKtlandrEdge 5 5 3" xfId="29072"/>
    <cellStyle name="RISKtlandrEdge 5 5 4" xfId="29073"/>
    <cellStyle name="RISKtlandrEdge 5 6" xfId="29074"/>
    <cellStyle name="RISKtlandrEdge 5 6 2" xfId="29075"/>
    <cellStyle name="RISKtlandrEdge 5 6 3" xfId="29076"/>
    <cellStyle name="RISKtlandrEdge 5 6 4" xfId="29077"/>
    <cellStyle name="RISKtlandrEdge 5 7" xfId="29078"/>
    <cellStyle name="RISKtlandrEdge 5 7 2" xfId="29079"/>
    <cellStyle name="RISKtlandrEdge 5 7 3" xfId="29080"/>
    <cellStyle name="RISKtlandrEdge 5 7 4" xfId="29081"/>
    <cellStyle name="RISKtlandrEdge 5 8" xfId="29082"/>
    <cellStyle name="RISKtlandrEdge 5 8 2" xfId="29083"/>
    <cellStyle name="RISKtlandrEdge 5 8 3" xfId="29084"/>
    <cellStyle name="RISKtlandrEdge 5 8 4" xfId="29085"/>
    <cellStyle name="RISKtlandrEdge 5 9" xfId="29086"/>
    <cellStyle name="RISKtlandrEdge 5 9 2" xfId="29087"/>
    <cellStyle name="RISKtlandrEdge 5 9 3" xfId="29088"/>
    <cellStyle name="RISKtlandrEdge 5 9 4" xfId="29089"/>
    <cellStyle name="RISKtlandrEdge 6" xfId="29090"/>
    <cellStyle name="RISKtlandrEdge 6 10" xfId="29091"/>
    <cellStyle name="RISKtlandrEdge 6 10 2" xfId="29092"/>
    <cellStyle name="RISKtlandrEdge 6 10 3" xfId="29093"/>
    <cellStyle name="RISKtlandrEdge 6 10 4" xfId="29094"/>
    <cellStyle name="RISKtlandrEdge 6 11" xfId="29095"/>
    <cellStyle name="RISKtlandrEdge 6 11 2" xfId="29096"/>
    <cellStyle name="RISKtlandrEdge 6 11 3" xfId="29097"/>
    <cellStyle name="RISKtlandrEdge 6 11 4" xfId="29098"/>
    <cellStyle name="RISKtlandrEdge 6 12" xfId="29099"/>
    <cellStyle name="RISKtlandrEdge 6 13" xfId="29100"/>
    <cellStyle name="RISKtlandrEdge 6 2" xfId="29101"/>
    <cellStyle name="RISKtlandrEdge 6 2 10" xfId="29102"/>
    <cellStyle name="RISKtlandrEdge 6 2 11" xfId="29103"/>
    <cellStyle name="RISKtlandrEdge 6 2 2" xfId="29104"/>
    <cellStyle name="RISKtlandrEdge 6 2 2 2" xfId="29105"/>
    <cellStyle name="RISKtlandrEdge 6 2 2 2 2" xfId="29106"/>
    <cellStyle name="RISKtlandrEdge 6 2 2 2 3" xfId="29107"/>
    <cellStyle name="RISKtlandrEdge 6 2 2 2 4" xfId="29108"/>
    <cellStyle name="RISKtlandrEdge 6 2 2 3" xfId="29109"/>
    <cellStyle name="RISKtlandrEdge 6 2 2 3 2" xfId="29110"/>
    <cellStyle name="RISKtlandrEdge 6 2 2 3 3" xfId="29111"/>
    <cellStyle name="RISKtlandrEdge 6 2 2 3 4" xfId="29112"/>
    <cellStyle name="RISKtlandrEdge 6 2 2 4" xfId="29113"/>
    <cellStyle name="RISKtlandrEdge 6 2 2 4 2" xfId="29114"/>
    <cellStyle name="RISKtlandrEdge 6 2 2 4 3" xfId="29115"/>
    <cellStyle name="RISKtlandrEdge 6 2 2 4 4" xfId="29116"/>
    <cellStyle name="RISKtlandrEdge 6 2 2 5" xfId="29117"/>
    <cellStyle name="RISKtlandrEdge 6 2 2 5 2" xfId="29118"/>
    <cellStyle name="RISKtlandrEdge 6 2 2 5 3" xfId="29119"/>
    <cellStyle name="RISKtlandrEdge 6 2 2 5 4" xfId="29120"/>
    <cellStyle name="RISKtlandrEdge 6 2 2 6" xfId="29121"/>
    <cellStyle name="RISKtlandrEdge 6 2 2 6 2" xfId="29122"/>
    <cellStyle name="RISKtlandrEdge 6 2 2 6 3" xfId="29123"/>
    <cellStyle name="RISKtlandrEdge 6 2 2 6 4" xfId="29124"/>
    <cellStyle name="RISKtlandrEdge 6 2 2 7" xfId="29125"/>
    <cellStyle name="RISKtlandrEdge 6 2 2 7 2" xfId="29126"/>
    <cellStyle name="RISKtlandrEdge 6 2 2 7 3" xfId="29127"/>
    <cellStyle name="RISKtlandrEdge 6 2 2 7 4" xfId="29128"/>
    <cellStyle name="RISKtlandrEdge 6 2 2 8" xfId="29129"/>
    <cellStyle name="RISKtlandrEdge 6 2 2 8 2" xfId="29130"/>
    <cellStyle name="RISKtlandrEdge 6 2 2 8 3" xfId="29131"/>
    <cellStyle name="RISKtlandrEdge 6 2 2 8 4" xfId="29132"/>
    <cellStyle name="RISKtlandrEdge 6 2 2 9" xfId="29133"/>
    <cellStyle name="RISKtlandrEdge 6 2 3" xfId="29134"/>
    <cellStyle name="RISKtlandrEdge 6 2 3 2" xfId="29135"/>
    <cellStyle name="RISKtlandrEdge 6 2 3 3" xfId="29136"/>
    <cellStyle name="RISKtlandrEdge 6 2 3 4" xfId="29137"/>
    <cellStyle name="RISKtlandrEdge 6 2 4" xfId="29138"/>
    <cellStyle name="RISKtlandrEdge 6 2 4 2" xfId="29139"/>
    <cellStyle name="RISKtlandrEdge 6 2 4 3" xfId="29140"/>
    <cellStyle name="RISKtlandrEdge 6 2 4 4" xfId="29141"/>
    <cellStyle name="RISKtlandrEdge 6 2 5" xfId="29142"/>
    <cellStyle name="RISKtlandrEdge 6 2 5 2" xfId="29143"/>
    <cellStyle name="RISKtlandrEdge 6 2 5 3" xfId="29144"/>
    <cellStyle name="RISKtlandrEdge 6 2 5 4" xfId="29145"/>
    <cellStyle name="RISKtlandrEdge 6 2 6" xfId="29146"/>
    <cellStyle name="RISKtlandrEdge 6 2 6 2" xfId="29147"/>
    <cellStyle name="RISKtlandrEdge 6 2 6 3" xfId="29148"/>
    <cellStyle name="RISKtlandrEdge 6 2 6 4" xfId="29149"/>
    <cellStyle name="RISKtlandrEdge 6 2 7" xfId="29150"/>
    <cellStyle name="RISKtlandrEdge 6 2 7 2" xfId="29151"/>
    <cellStyle name="RISKtlandrEdge 6 2 7 3" xfId="29152"/>
    <cellStyle name="RISKtlandrEdge 6 2 7 4" xfId="29153"/>
    <cellStyle name="RISKtlandrEdge 6 2 8" xfId="29154"/>
    <cellStyle name="RISKtlandrEdge 6 2 8 2" xfId="29155"/>
    <cellStyle name="RISKtlandrEdge 6 2 8 3" xfId="29156"/>
    <cellStyle name="RISKtlandrEdge 6 2 8 4" xfId="29157"/>
    <cellStyle name="RISKtlandrEdge 6 2 9" xfId="29158"/>
    <cellStyle name="RISKtlandrEdge 6 2 9 2" xfId="29159"/>
    <cellStyle name="RISKtlandrEdge 6 2 9 3" xfId="29160"/>
    <cellStyle name="RISKtlandrEdge 6 2 9 4" xfId="29161"/>
    <cellStyle name="RISKtlandrEdge 6 3" xfId="29162"/>
    <cellStyle name="RISKtlandrEdge 6 3 10" xfId="29163"/>
    <cellStyle name="RISKtlandrEdge 6 3 11" xfId="29164"/>
    <cellStyle name="RISKtlandrEdge 6 3 2" xfId="29165"/>
    <cellStyle name="RISKtlandrEdge 6 3 2 2" xfId="29166"/>
    <cellStyle name="RISKtlandrEdge 6 3 2 2 2" xfId="29167"/>
    <cellStyle name="RISKtlandrEdge 6 3 2 2 3" xfId="29168"/>
    <cellStyle name="RISKtlandrEdge 6 3 2 2 4" xfId="29169"/>
    <cellStyle name="RISKtlandrEdge 6 3 2 3" xfId="29170"/>
    <cellStyle name="RISKtlandrEdge 6 3 2 3 2" xfId="29171"/>
    <cellStyle name="RISKtlandrEdge 6 3 2 3 3" xfId="29172"/>
    <cellStyle name="RISKtlandrEdge 6 3 2 3 4" xfId="29173"/>
    <cellStyle name="RISKtlandrEdge 6 3 2 4" xfId="29174"/>
    <cellStyle name="RISKtlandrEdge 6 3 2 4 2" xfId="29175"/>
    <cellStyle name="RISKtlandrEdge 6 3 2 4 3" xfId="29176"/>
    <cellStyle name="RISKtlandrEdge 6 3 2 4 4" xfId="29177"/>
    <cellStyle name="RISKtlandrEdge 6 3 2 5" xfId="29178"/>
    <cellStyle name="RISKtlandrEdge 6 3 2 5 2" xfId="29179"/>
    <cellStyle name="RISKtlandrEdge 6 3 2 5 3" xfId="29180"/>
    <cellStyle name="RISKtlandrEdge 6 3 2 5 4" xfId="29181"/>
    <cellStyle name="RISKtlandrEdge 6 3 2 6" xfId="29182"/>
    <cellStyle name="RISKtlandrEdge 6 3 2 6 2" xfId="29183"/>
    <cellStyle name="RISKtlandrEdge 6 3 2 6 3" xfId="29184"/>
    <cellStyle name="RISKtlandrEdge 6 3 2 6 4" xfId="29185"/>
    <cellStyle name="RISKtlandrEdge 6 3 2 7" xfId="29186"/>
    <cellStyle name="RISKtlandrEdge 6 3 2 7 2" xfId="29187"/>
    <cellStyle name="RISKtlandrEdge 6 3 2 7 3" xfId="29188"/>
    <cellStyle name="RISKtlandrEdge 6 3 2 7 4" xfId="29189"/>
    <cellStyle name="RISKtlandrEdge 6 3 2 8" xfId="29190"/>
    <cellStyle name="RISKtlandrEdge 6 3 2 8 2" xfId="29191"/>
    <cellStyle name="RISKtlandrEdge 6 3 2 8 3" xfId="29192"/>
    <cellStyle name="RISKtlandrEdge 6 3 2 8 4" xfId="29193"/>
    <cellStyle name="RISKtlandrEdge 6 3 2 9" xfId="29194"/>
    <cellStyle name="RISKtlandrEdge 6 3 3" xfId="29195"/>
    <cellStyle name="RISKtlandrEdge 6 3 3 2" xfId="29196"/>
    <cellStyle name="RISKtlandrEdge 6 3 3 3" xfId="29197"/>
    <cellStyle name="RISKtlandrEdge 6 3 3 4" xfId="29198"/>
    <cellStyle name="RISKtlandrEdge 6 3 4" xfId="29199"/>
    <cellStyle name="RISKtlandrEdge 6 3 4 2" xfId="29200"/>
    <cellStyle name="RISKtlandrEdge 6 3 4 3" xfId="29201"/>
    <cellStyle name="RISKtlandrEdge 6 3 4 4" xfId="29202"/>
    <cellStyle name="RISKtlandrEdge 6 3 5" xfId="29203"/>
    <cellStyle name="RISKtlandrEdge 6 3 5 2" xfId="29204"/>
    <cellStyle name="RISKtlandrEdge 6 3 5 3" xfId="29205"/>
    <cellStyle name="RISKtlandrEdge 6 3 5 4" xfId="29206"/>
    <cellStyle name="RISKtlandrEdge 6 3 6" xfId="29207"/>
    <cellStyle name="RISKtlandrEdge 6 3 6 2" xfId="29208"/>
    <cellStyle name="RISKtlandrEdge 6 3 6 3" xfId="29209"/>
    <cellStyle name="RISKtlandrEdge 6 3 6 4" xfId="29210"/>
    <cellStyle name="RISKtlandrEdge 6 3 7" xfId="29211"/>
    <cellStyle name="RISKtlandrEdge 6 3 7 2" xfId="29212"/>
    <cellStyle name="RISKtlandrEdge 6 3 7 3" xfId="29213"/>
    <cellStyle name="RISKtlandrEdge 6 3 7 4" xfId="29214"/>
    <cellStyle name="RISKtlandrEdge 6 3 8" xfId="29215"/>
    <cellStyle name="RISKtlandrEdge 6 3 8 2" xfId="29216"/>
    <cellStyle name="RISKtlandrEdge 6 3 8 3" xfId="29217"/>
    <cellStyle name="RISKtlandrEdge 6 3 8 4" xfId="29218"/>
    <cellStyle name="RISKtlandrEdge 6 3 9" xfId="29219"/>
    <cellStyle name="RISKtlandrEdge 6 3 9 2" xfId="29220"/>
    <cellStyle name="RISKtlandrEdge 6 3 9 3" xfId="29221"/>
    <cellStyle name="RISKtlandrEdge 6 3 9 4" xfId="29222"/>
    <cellStyle name="RISKtlandrEdge 6 4" xfId="29223"/>
    <cellStyle name="RISKtlandrEdge 6 4 2" xfId="29224"/>
    <cellStyle name="RISKtlandrEdge 6 4 2 2" xfId="29225"/>
    <cellStyle name="RISKtlandrEdge 6 4 2 3" xfId="29226"/>
    <cellStyle name="RISKtlandrEdge 6 4 2 4" xfId="29227"/>
    <cellStyle name="RISKtlandrEdge 6 4 3" xfId="29228"/>
    <cellStyle name="RISKtlandrEdge 6 4 3 2" xfId="29229"/>
    <cellStyle name="RISKtlandrEdge 6 4 3 3" xfId="29230"/>
    <cellStyle name="RISKtlandrEdge 6 4 3 4" xfId="29231"/>
    <cellStyle name="RISKtlandrEdge 6 4 4" xfId="29232"/>
    <cellStyle name="RISKtlandrEdge 6 4 4 2" xfId="29233"/>
    <cellStyle name="RISKtlandrEdge 6 4 4 3" xfId="29234"/>
    <cellStyle name="RISKtlandrEdge 6 4 4 4" xfId="29235"/>
    <cellStyle name="RISKtlandrEdge 6 4 5" xfId="29236"/>
    <cellStyle name="RISKtlandrEdge 6 4 5 2" xfId="29237"/>
    <cellStyle name="RISKtlandrEdge 6 4 5 3" xfId="29238"/>
    <cellStyle name="RISKtlandrEdge 6 4 5 4" xfId="29239"/>
    <cellStyle name="RISKtlandrEdge 6 4 6" xfId="29240"/>
    <cellStyle name="RISKtlandrEdge 6 4 6 2" xfId="29241"/>
    <cellStyle name="RISKtlandrEdge 6 4 6 3" xfId="29242"/>
    <cellStyle name="RISKtlandrEdge 6 4 6 4" xfId="29243"/>
    <cellStyle name="RISKtlandrEdge 6 4 7" xfId="29244"/>
    <cellStyle name="RISKtlandrEdge 6 4 7 2" xfId="29245"/>
    <cellStyle name="RISKtlandrEdge 6 4 7 3" xfId="29246"/>
    <cellStyle name="RISKtlandrEdge 6 4 7 4" xfId="29247"/>
    <cellStyle name="RISKtlandrEdge 6 4 8" xfId="29248"/>
    <cellStyle name="RISKtlandrEdge 6 4 8 2" xfId="29249"/>
    <cellStyle name="RISKtlandrEdge 6 4 8 3" xfId="29250"/>
    <cellStyle name="RISKtlandrEdge 6 4 8 4" xfId="29251"/>
    <cellStyle name="RISKtlandrEdge 6 4 9" xfId="29252"/>
    <cellStyle name="RISKtlandrEdge 6 5" xfId="29253"/>
    <cellStyle name="RISKtlandrEdge 6 5 2" xfId="29254"/>
    <cellStyle name="RISKtlandrEdge 6 5 3" xfId="29255"/>
    <cellStyle name="RISKtlandrEdge 6 5 4" xfId="29256"/>
    <cellStyle name="RISKtlandrEdge 6 6" xfId="29257"/>
    <cellStyle name="RISKtlandrEdge 6 6 2" xfId="29258"/>
    <cellStyle name="RISKtlandrEdge 6 6 3" xfId="29259"/>
    <cellStyle name="RISKtlandrEdge 6 6 4" xfId="29260"/>
    <cellStyle name="RISKtlandrEdge 6 7" xfId="29261"/>
    <cellStyle name="RISKtlandrEdge 6 7 2" xfId="29262"/>
    <cellStyle name="RISKtlandrEdge 6 7 3" xfId="29263"/>
    <cellStyle name="RISKtlandrEdge 6 7 4" xfId="29264"/>
    <cellStyle name="RISKtlandrEdge 6 8" xfId="29265"/>
    <cellStyle name="RISKtlandrEdge 6 8 2" xfId="29266"/>
    <cellStyle name="RISKtlandrEdge 6 8 3" xfId="29267"/>
    <cellStyle name="RISKtlandrEdge 6 8 4" xfId="29268"/>
    <cellStyle name="RISKtlandrEdge 6 9" xfId="29269"/>
    <cellStyle name="RISKtlandrEdge 6 9 2" xfId="29270"/>
    <cellStyle name="RISKtlandrEdge 6 9 3" xfId="29271"/>
    <cellStyle name="RISKtlandrEdge 6 9 4" xfId="29272"/>
    <cellStyle name="RISKtlandrEdge 7" xfId="29273"/>
    <cellStyle name="RISKtlandrEdge 7 10" xfId="29274"/>
    <cellStyle name="RISKtlandrEdge 7 10 2" xfId="29275"/>
    <cellStyle name="RISKtlandrEdge 7 10 3" xfId="29276"/>
    <cellStyle name="RISKtlandrEdge 7 10 4" xfId="29277"/>
    <cellStyle name="RISKtlandrEdge 7 11" xfId="29278"/>
    <cellStyle name="RISKtlandrEdge 7 11 2" xfId="29279"/>
    <cellStyle name="RISKtlandrEdge 7 11 3" xfId="29280"/>
    <cellStyle name="RISKtlandrEdge 7 11 4" xfId="29281"/>
    <cellStyle name="RISKtlandrEdge 7 12" xfId="29282"/>
    <cellStyle name="RISKtlandrEdge 7 13" xfId="29283"/>
    <cellStyle name="RISKtlandrEdge 7 2" xfId="29284"/>
    <cellStyle name="RISKtlandrEdge 7 2 10" xfId="29285"/>
    <cellStyle name="RISKtlandrEdge 7 2 11" xfId="29286"/>
    <cellStyle name="RISKtlandrEdge 7 2 2" xfId="29287"/>
    <cellStyle name="RISKtlandrEdge 7 2 2 2" xfId="29288"/>
    <cellStyle name="RISKtlandrEdge 7 2 2 2 2" xfId="29289"/>
    <cellStyle name="RISKtlandrEdge 7 2 2 2 3" xfId="29290"/>
    <cellStyle name="RISKtlandrEdge 7 2 2 2 4" xfId="29291"/>
    <cellStyle name="RISKtlandrEdge 7 2 2 3" xfId="29292"/>
    <cellStyle name="RISKtlandrEdge 7 2 2 3 2" xfId="29293"/>
    <cellStyle name="RISKtlandrEdge 7 2 2 3 3" xfId="29294"/>
    <cellStyle name="RISKtlandrEdge 7 2 2 3 4" xfId="29295"/>
    <cellStyle name="RISKtlandrEdge 7 2 2 4" xfId="29296"/>
    <cellStyle name="RISKtlandrEdge 7 2 2 4 2" xfId="29297"/>
    <cellStyle name="RISKtlandrEdge 7 2 2 4 3" xfId="29298"/>
    <cellStyle name="RISKtlandrEdge 7 2 2 4 4" xfId="29299"/>
    <cellStyle name="RISKtlandrEdge 7 2 2 5" xfId="29300"/>
    <cellStyle name="RISKtlandrEdge 7 2 2 5 2" xfId="29301"/>
    <cellStyle name="RISKtlandrEdge 7 2 2 5 3" xfId="29302"/>
    <cellStyle name="RISKtlandrEdge 7 2 2 5 4" xfId="29303"/>
    <cellStyle name="RISKtlandrEdge 7 2 2 6" xfId="29304"/>
    <cellStyle name="RISKtlandrEdge 7 2 2 6 2" xfId="29305"/>
    <cellStyle name="RISKtlandrEdge 7 2 2 6 3" xfId="29306"/>
    <cellStyle name="RISKtlandrEdge 7 2 2 6 4" xfId="29307"/>
    <cellStyle name="RISKtlandrEdge 7 2 2 7" xfId="29308"/>
    <cellStyle name="RISKtlandrEdge 7 2 2 7 2" xfId="29309"/>
    <cellStyle name="RISKtlandrEdge 7 2 2 7 3" xfId="29310"/>
    <cellStyle name="RISKtlandrEdge 7 2 2 7 4" xfId="29311"/>
    <cellStyle name="RISKtlandrEdge 7 2 2 8" xfId="29312"/>
    <cellStyle name="RISKtlandrEdge 7 2 2 8 2" xfId="29313"/>
    <cellStyle name="RISKtlandrEdge 7 2 2 8 3" xfId="29314"/>
    <cellStyle name="RISKtlandrEdge 7 2 2 8 4" xfId="29315"/>
    <cellStyle name="RISKtlandrEdge 7 2 2 9" xfId="29316"/>
    <cellStyle name="RISKtlandrEdge 7 2 3" xfId="29317"/>
    <cellStyle name="RISKtlandrEdge 7 2 3 2" xfId="29318"/>
    <cellStyle name="RISKtlandrEdge 7 2 3 3" xfId="29319"/>
    <cellStyle name="RISKtlandrEdge 7 2 3 4" xfId="29320"/>
    <cellStyle name="RISKtlandrEdge 7 2 4" xfId="29321"/>
    <cellStyle name="RISKtlandrEdge 7 2 4 2" xfId="29322"/>
    <cellStyle name="RISKtlandrEdge 7 2 4 3" xfId="29323"/>
    <cellStyle name="RISKtlandrEdge 7 2 4 4" xfId="29324"/>
    <cellStyle name="RISKtlandrEdge 7 2 5" xfId="29325"/>
    <cellStyle name="RISKtlandrEdge 7 2 5 2" xfId="29326"/>
    <cellStyle name="RISKtlandrEdge 7 2 5 3" xfId="29327"/>
    <cellStyle name="RISKtlandrEdge 7 2 5 4" xfId="29328"/>
    <cellStyle name="RISKtlandrEdge 7 2 6" xfId="29329"/>
    <cellStyle name="RISKtlandrEdge 7 2 6 2" xfId="29330"/>
    <cellStyle name="RISKtlandrEdge 7 2 6 3" xfId="29331"/>
    <cellStyle name="RISKtlandrEdge 7 2 6 4" xfId="29332"/>
    <cellStyle name="RISKtlandrEdge 7 2 7" xfId="29333"/>
    <cellStyle name="RISKtlandrEdge 7 2 7 2" xfId="29334"/>
    <cellStyle name="RISKtlandrEdge 7 2 7 3" xfId="29335"/>
    <cellStyle name="RISKtlandrEdge 7 2 7 4" xfId="29336"/>
    <cellStyle name="RISKtlandrEdge 7 2 8" xfId="29337"/>
    <cellStyle name="RISKtlandrEdge 7 2 8 2" xfId="29338"/>
    <cellStyle name="RISKtlandrEdge 7 2 8 3" xfId="29339"/>
    <cellStyle name="RISKtlandrEdge 7 2 8 4" xfId="29340"/>
    <cellStyle name="RISKtlandrEdge 7 2 9" xfId="29341"/>
    <cellStyle name="RISKtlandrEdge 7 2 9 2" xfId="29342"/>
    <cellStyle name="RISKtlandrEdge 7 2 9 3" xfId="29343"/>
    <cellStyle name="RISKtlandrEdge 7 2 9 4" xfId="29344"/>
    <cellStyle name="RISKtlandrEdge 7 3" xfId="29345"/>
    <cellStyle name="RISKtlandrEdge 7 3 10" xfId="29346"/>
    <cellStyle name="RISKtlandrEdge 7 3 11" xfId="29347"/>
    <cellStyle name="RISKtlandrEdge 7 3 2" xfId="29348"/>
    <cellStyle name="RISKtlandrEdge 7 3 2 2" xfId="29349"/>
    <cellStyle name="RISKtlandrEdge 7 3 2 2 2" xfId="29350"/>
    <cellStyle name="RISKtlandrEdge 7 3 2 2 3" xfId="29351"/>
    <cellStyle name="RISKtlandrEdge 7 3 2 2 4" xfId="29352"/>
    <cellStyle name="RISKtlandrEdge 7 3 2 3" xfId="29353"/>
    <cellStyle name="RISKtlandrEdge 7 3 2 3 2" xfId="29354"/>
    <cellStyle name="RISKtlandrEdge 7 3 2 3 3" xfId="29355"/>
    <cellStyle name="RISKtlandrEdge 7 3 2 3 4" xfId="29356"/>
    <cellStyle name="RISKtlandrEdge 7 3 2 4" xfId="29357"/>
    <cellStyle name="RISKtlandrEdge 7 3 2 4 2" xfId="29358"/>
    <cellStyle name="RISKtlandrEdge 7 3 2 4 3" xfId="29359"/>
    <cellStyle name="RISKtlandrEdge 7 3 2 4 4" xfId="29360"/>
    <cellStyle name="RISKtlandrEdge 7 3 2 5" xfId="29361"/>
    <cellStyle name="RISKtlandrEdge 7 3 2 5 2" xfId="29362"/>
    <cellStyle name="RISKtlandrEdge 7 3 2 5 3" xfId="29363"/>
    <cellStyle name="RISKtlandrEdge 7 3 2 5 4" xfId="29364"/>
    <cellStyle name="RISKtlandrEdge 7 3 2 6" xfId="29365"/>
    <cellStyle name="RISKtlandrEdge 7 3 2 6 2" xfId="29366"/>
    <cellStyle name="RISKtlandrEdge 7 3 2 6 3" xfId="29367"/>
    <cellStyle name="RISKtlandrEdge 7 3 2 6 4" xfId="29368"/>
    <cellStyle name="RISKtlandrEdge 7 3 2 7" xfId="29369"/>
    <cellStyle name="RISKtlandrEdge 7 3 2 7 2" xfId="29370"/>
    <cellStyle name="RISKtlandrEdge 7 3 2 7 3" xfId="29371"/>
    <cellStyle name="RISKtlandrEdge 7 3 2 7 4" xfId="29372"/>
    <cellStyle name="RISKtlandrEdge 7 3 2 8" xfId="29373"/>
    <cellStyle name="RISKtlandrEdge 7 3 2 8 2" xfId="29374"/>
    <cellStyle name="RISKtlandrEdge 7 3 2 8 3" xfId="29375"/>
    <cellStyle name="RISKtlandrEdge 7 3 2 8 4" xfId="29376"/>
    <cellStyle name="RISKtlandrEdge 7 3 2 9" xfId="29377"/>
    <cellStyle name="RISKtlandrEdge 7 3 3" xfId="29378"/>
    <cellStyle name="RISKtlandrEdge 7 3 3 2" xfId="29379"/>
    <cellStyle name="RISKtlandrEdge 7 3 3 3" xfId="29380"/>
    <cellStyle name="RISKtlandrEdge 7 3 3 4" xfId="29381"/>
    <cellStyle name="RISKtlandrEdge 7 3 4" xfId="29382"/>
    <cellStyle name="RISKtlandrEdge 7 3 4 2" xfId="29383"/>
    <cellStyle name="RISKtlandrEdge 7 3 4 3" xfId="29384"/>
    <cellStyle name="RISKtlandrEdge 7 3 4 4" xfId="29385"/>
    <cellStyle name="RISKtlandrEdge 7 3 5" xfId="29386"/>
    <cellStyle name="RISKtlandrEdge 7 3 5 2" xfId="29387"/>
    <cellStyle name="RISKtlandrEdge 7 3 5 3" xfId="29388"/>
    <cellStyle name="RISKtlandrEdge 7 3 5 4" xfId="29389"/>
    <cellStyle name="RISKtlandrEdge 7 3 6" xfId="29390"/>
    <cellStyle name="RISKtlandrEdge 7 3 6 2" xfId="29391"/>
    <cellStyle name="RISKtlandrEdge 7 3 6 3" xfId="29392"/>
    <cellStyle name="RISKtlandrEdge 7 3 6 4" xfId="29393"/>
    <cellStyle name="RISKtlandrEdge 7 3 7" xfId="29394"/>
    <cellStyle name="RISKtlandrEdge 7 3 7 2" xfId="29395"/>
    <cellStyle name="RISKtlandrEdge 7 3 7 3" xfId="29396"/>
    <cellStyle name="RISKtlandrEdge 7 3 7 4" xfId="29397"/>
    <cellStyle name="RISKtlandrEdge 7 3 8" xfId="29398"/>
    <cellStyle name="RISKtlandrEdge 7 3 8 2" xfId="29399"/>
    <cellStyle name="RISKtlandrEdge 7 3 8 3" xfId="29400"/>
    <cellStyle name="RISKtlandrEdge 7 3 8 4" xfId="29401"/>
    <cellStyle name="RISKtlandrEdge 7 3 9" xfId="29402"/>
    <cellStyle name="RISKtlandrEdge 7 3 9 2" xfId="29403"/>
    <cellStyle name="RISKtlandrEdge 7 3 9 3" xfId="29404"/>
    <cellStyle name="RISKtlandrEdge 7 3 9 4" xfId="29405"/>
    <cellStyle name="RISKtlandrEdge 7 4" xfId="29406"/>
    <cellStyle name="RISKtlandrEdge 7 4 2" xfId="29407"/>
    <cellStyle name="RISKtlandrEdge 7 4 2 2" xfId="29408"/>
    <cellStyle name="RISKtlandrEdge 7 4 2 3" xfId="29409"/>
    <cellStyle name="RISKtlandrEdge 7 4 2 4" xfId="29410"/>
    <cellStyle name="RISKtlandrEdge 7 4 3" xfId="29411"/>
    <cellStyle name="RISKtlandrEdge 7 4 3 2" xfId="29412"/>
    <cellStyle name="RISKtlandrEdge 7 4 3 3" xfId="29413"/>
    <cellStyle name="RISKtlandrEdge 7 4 3 4" xfId="29414"/>
    <cellStyle name="RISKtlandrEdge 7 4 4" xfId="29415"/>
    <cellStyle name="RISKtlandrEdge 7 4 4 2" xfId="29416"/>
    <cellStyle name="RISKtlandrEdge 7 4 4 3" xfId="29417"/>
    <cellStyle name="RISKtlandrEdge 7 4 4 4" xfId="29418"/>
    <cellStyle name="RISKtlandrEdge 7 4 5" xfId="29419"/>
    <cellStyle name="RISKtlandrEdge 7 4 5 2" xfId="29420"/>
    <cellStyle name="RISKtlandrEdge 7 4 5 3" xfId="29421"/>
    <cellStyle name="RISKtlandrEdge 7 4 5 4" xfId="29422"/>
    <cellStyle name="RISKtlandrEdge 7 4 6" xfId="29423"/>
    <cellStyle name="RISKtlandrEdge 7 4 6 2" xfId="29424"/>
    <cellStyle name="RISKtlandrEdge 7 4 6 3" xfId="29425"/>
    <cellStyle name="RISKtlandrEdge 7 4 6 4" xfId="29426"/>
    <cellStyle name="RISKtlandrEdge 7 4 7" xfId="29427"/>
    <cellStyle name="RISKtlandrEdge 7 4 7 2" xfId="29428"/>
    <cellStyle name="RISKtlandrEdge 7 4 7 3" xfId="29429"/>
    <cellStyle name="RISKtlandrEdge 7 4 7 4" xfId="29430"/>
    <cellStyle name="RISKtlandrEdge 7 4 8" xfId="29431"/>
    <cellStyle name="RISKtlandrEdge 7 4 8 2" xfId="29432"/>
    <cellStyle name="RISKtlandrEdge 7 4 8 3" xfId="29433"/>
    <cellStyle name="RISKtlandrEdge 7 4 8 4" xfId="29434"/>
    <cellStyle name="RISKtlandrEdge 7 4 9" xfId="29435"/>
    <cellStyle name="RISKtlandrEdge 7 5" xfId="29436"/>
    <cellStyle name="RISKtlandrEdge 7 5 2" xfId="29437"/>
    <cellStyle name="RISKtlandrEdge 7 5 3" xfId="29438"/>
    <cellStyle name="RISKtlandrEdge 7 5 4" xfId="29439"/>
    <cellStyle name="RISKtlandrEdge 7 6" xfId="29440"/>
    <cellStyle name="RISKtlandrEdge 7 6 2" xfId="29441"/>
    <cellStyle name="RISKtlandrEdge 7 6 3" xfId="29442"/>
    <cellStyle name="RISKtlandrEdge 7 6 4" xfId="29443"/>
    <cellStyle name="RISKtlandrEdge 7 7" xfId="29444"/>
    <cellStyle name="RISKtlandrEdge 7 7 2" xfId="29445"/>
    <cellStyle name="RISKtlandrEdge 7 7 3" xfId="29446"/>
    <cellStyle name="RISKtlandrEdge 7 7 4" xfId="29447"/>
    <cellStyle name="RISKtlandrEdge 7 8" xfId="29448"/>
    <cellStyle name="RISKtlandrEdge 7 8 2" xfId="29449"/>
    <cellStyle name="RISKtlandrEdge 7 8 3" xfId="29450"/>
    <cellStyle name="RISKtlandrEdge 7 8 4" xfId="29451"/>
    <cellStyle name="RISKtlandrEdge 7 9" xfId="29452"/>
    <cellStyle name="RISKtlandrEdge 7 9 2" xfId="29453"/>
    <cellStyle name="RISKtlandrEdge 7 9 3" xfId="29454"/>
    <cellStyle name="RISKtlandrEdge 7 9 4" xfId="29455"/>
    <cellStyle name="RISKtlandrEdge 8" xfId="29456"/>
    <cellStyle name="RISKtlandrEdge 8 10" xfId="29457"/>
    <cellStyle name="RISKtlandrEdge 8 10 2" xfId="29458"/>
    <cellStyle name="RISKtlandrEdge 8 10 3" xfId="29459"/>
    <cellStyle name="RISKtlandrEdge 8 10 4" xfId="29460"/>
    <cellStyle name="RISKtlandrEdge 8 11" xfId="29461"/>
    <cellStyle name="RISKtlandrEdge 8 11 2" xfId="29462"/>
    <cellStyle name="RISKtlandrEdge 8 11 3" xfId="29463"/>
    <cellStyle name="RISKtlandrEdge 8 11 4" xfId="29464"/>
    <cellStyle name="RISKtlandrEdge 8 12" xfId="29465"/>
    <cellStyle name="RISKtlandrEdge 8 13" xfId="29466"/>
    <cellStyle name="RISKtlandrEdge 8 2" xfId="29467"/>
    <cellStyle name="RISKtlandrEdge 8 2 10" xfId="29468"/>
    <cellStyle name="RISKtlandrEdge 8 2 11" xfId="29469"/>
    <cellStyle name="RISKtlandrEdge 8 2 2" xfId="29470"/>
    <cellStyle name="RISKtlandrEdge 8 2 2 2" xfId="29471"/>
    <cellStyle name="RISKtlandrEdge 8 2 2 2 2" xfId="29472"/>
    <cellStyle name="RISKtlandrEdge 8 2 2 2 3" xfId="29473"/>
    <cellStyle name="RISKtlandrEdge 8 2 2 2 4" xfId="29474"/>
    <cellStyle name="RISKtlandrEdge 8 2 2 3" xfId="29475"/>
    <cellStyle name="RISKtlandrEdge 8 2 2 3 2" xfId="29476"/>
    <cellStyle name="RISKtlandrEdge 8 2 2 3 3" xfId="29477"/>
    <cellStyle name="RISKtlandrEdge 8 2 2 3 4" xfId="29478"/>
    <cellStyle name="RISKtlandrEdge 8 2 2 4" xfId="29479"/>
    <cellStyle name="RISKtlandrEdge 8 2 2 4 2" xfId="29480"/>
    <cellStyle name="RISKtlandrEdge 8 2 2 4 3" xfId="29481"/>
    <cellStyle name="RISKtlandrEdge 8 2 2 4 4" xfId="29482"/>
    <cellStyle name="RISKtlandrEdge 8 2 2 5" xfId="29483"/>
    <cellStyle name="RISKtlandrEdge 8 2 2 5 2" xfId="29484"/>
    <cellStyle name="RISKtlandrEdge 8 2 2 5 3" xfId="29485"/>
    <cellStyle name="RISKtlandrEdge 8 2 2 5 4" xfId="29486"/>
    <cellStyle name="RISKtlandrEdge 8 2 2 6" xfId="29487"/>
    <cellStyle name="RISKtlandrEdge 8 2 2 6 2" xfId="29488"/>
    <cellStyle name="RISKtlandrEdge 8 2 2 6 3" xfId="29489"/>
    <cellStyle name="RISKtlandrEdge 8 2 2 6 4" xfId="29490"/>
    <cellStyle name="RISKtlandrEdge 8 2 2 7" xfId="29491"/>
    <cellStyle name="RISKtlandrEdge 8 2 2 7 2" xfId="29492"/>
    <cellStyle name="RISKtlandrEdge 8 2 2 7 3" xfId="29493"/>
    <cellStyle name="RISKtlandrEdge 8 2 2 7 4" xfId="29494"/>
    <cellStyle name="RISKtlandrEdge 8 2 2 8" xfId="29495"/>
    <cellStyle name="RISKtlandrEdge 8 2 2 8 2" xfId="29496"/>
    <cellStyle name="RISKtlandrEdge 8 2 2 8 3" xfId="29497"/>
    <cellStyle name="RISKtlandrEdge 8 2 2 8 4" xfId="29498"/>
    <cellStyle name="RISKtlandrEdge 8 2 2 9" xfId="29499"/>
    <cellStyle name="RISKtlandrEdge 8 2 3" xfId="29500"/>
    <cellStyle name="RISKtlandrEdge 8 2 3 2" xfId="29501"/>
    <cellStyle name="RISKtlandrEdge 8 2 3 3" xfId="29502"/>
    <cellStyle name="RISKtlandrEdge 8 2 3 4" xfId="29503"/>
    <cellStyle name="RISKtlandrEdge 8 2 4" xfId="29504"/>
    <cellStyle name="RISKtlandrEdge 8 2 4 2" xfId="29505"/>
    <cellStyle name="RISKtlandrEdge 8 2 4 3" xfId="29506"/>
    <cellStyle name="RISKtlandrEdge 8 2 4 4" xfId="29507"/>
    <cellStyle name="RISKtlandrEdge 8 2 5" xfId="29508"/>
    <cellStyle name="RISKtlandrEdge 8 2 5 2" xfId="29509"/>
    <cellStyle name="RISKtlandrEdge 8 2 5 3" xfId="29510"/>
    <cellStyle name="RISKtlandrEdge 8 2 5 4" xfId="29511"/>
    <cellStyle name="RISKtlandrEdge 8 2 6" xfId="29512"/>
    <cellStyle name="RISKtlandrEdge 8 2 6 2" xfId="29513"/>
    <cellStyle name="RISKtlandrEdge 8 2 6 3" xfId="29514"/>
    <cellStyle name="RISKtlandrEdge 8 2 6 4" xfId="29515"/>
    <cellStyle name="RISKtlandrEdge 8 2 7" xfId="29516"/>
    <cellStyle name="RISKtlandrEdge 8 2 7 2" xfId="29517"/>
    <cellStyle name="RISKtlandrEdge 8 2 7 3" xfId="29518"/>
    <cellStyle name="RISKtlandrEdge 8 2 7 4" xfId="29519"/>
    <cellStyle name="RISKtlandrEdge 8 2 8" xfId="29520"/>
    <cellStyle name="RISKtlandrEdge 8 2 8 2" xfId="29521"/>
    <cellStyle name="RISKtlandrEdge 8 2 8 3" xfId="29522"/>
    <cellStyle name="RISKtlandrEdge 8 2 8 4" xfId="29523"/>
    <cellStyle name="RISKtlandrEdge 8 2 9" xfId="29524"/>
    <cellStyle name="RISKtlandrEdge 8 2 9 2" xfId="29525"/>
    <cellStyle name="RISKtlandrEdge 8 2 9 3" xfId="29526"/>
    <cellStyle name="RISKtlandrEdge 8 2 9 4" xfId="29527"/>
    <cellStyle name="RISKtlandrEdge 8 3" xfId="29528"/>
    <cellStyle name="RISKtlandrEdge 8 3 10" xfId="29529"/>
    <cellStyle name="RISKtlandrEdge 8 3 11" xfId="29530"/>
    <cellStyle name="RISKtlandrEdge 8 3 2" xfId="29531"/>
    <cellStyle name="RISKtlandrEdge 8 3 2 2" xfId="29532"/>
    <cellStyle name="RISKtlandrEdge 8 3 2 2 2" xfId="29533"/>
    <cellStyle name="RISKtlandrEdge 8 3 2 2 3" xfId="29534"/>
    <cellStyle name="RISKtlandrEdge 8 3 2 2 4" xfId="29535"/>
    <cellStyle name="RISKtlandrEdge 8 3 2 3" xfId="29536"/>
    <cellStyle name="RISKtlandrEdge 8 3 2 3 2" xfId="29537"/>
    <cellStyle name="RISKtlandrEdge 8 3 2 3 3" xfId="29538"/>
    <cellStyle name="RISKtlandrEdge 8 3 2 3 4" xfId="29539"/>
    <cellStyle name="RISKtlandrEdge 8 3 2 4" xfId="29540"/>
    <cellStyle name="RISKtlandrEdge 8 3 2 4 2" xfId="29541"/>
    <cellStyle name="RISKtlandrEdge 8 3 2 4 3" xfId="29542"/>
    <cellStyle name="RISKtlandrEdge 8 3 2 4 4" xfId="29543"/>
    <cellStyle name="RISKtlandrEdge 8 3 2 5" xfId="29544"/>
    <cellStyle name="RISKtlandrEdge 8 3 2 5 2" xfId="29545"/>
    <cellStyle name="RISKtlandrEdge 8 3 2 5 3" xfId="29546"/>
    <cellStyle name="RISKtlandrEdge 8 3 2 5 4" xfId="29547"/>
    <cellStyle name="RISKtlandrEdge 8 3 2 6" xfId="29548"/>
    <cellStyle name="RISKtlandrEdge 8 3 2 6 2" xfId="29549"/>
    <cellStyle name="RISKtlandrEdge 8 3 2 6 3" xfId="29550"/>
    <cellStyle name="RISKtlandrEdge 8 3 2 6 4" xfId="29551"/>
    <cellStyle name="RISKtlandrEdge 8 3 2 7" xfId="29552"/>
    <cellStyle name="RISKtlandrEdge 8 3 2 7 2" xfId="29553"/>
    <cellStyle name="RISKtlandrEdge 8 3 2 7 3" xfId="29554"/>
    <cellStyle name="RISKtlandrEdge 8 3 2 7 4" xfId="29555"/>
    <cellStyle name="RISKtlandrEdge 8 3 2 8" xfId="29556"/>
    <cellStyle name="RISKtlandrEdge 8 3 2 8 2" xfId="29557"/>
    <cellStyle name="RISKtlandrEdge 8 3 2 8 3" xfId="29558"/>
    <cellStyle name="RISKtlandrEdge 8 3 2 8 4" xfId="29559"/>
    <cellStyle name="RISKtlandrEdge 8 3 2 9" xfId="29560"/>
    <cellStyle name="RISKtlandrEdge 8 3 3" xfId="29561"/>
    <cellStyle name="RISKtlandrEdge 8 3 3 2" xfId="29562"/>
    <cellStyle name="RISKtlandrEdge 8 3 3 3" xfId="29563"/>
    <cellStyle name="RISKtlandrEdge 8 3 3 4" xfId="29564"/>
    <cellStyle name="RISKtlandrEdge 8 3 4" xfId="29565"/>
    <cellStyle name="RISKtlandrEdge 8 3 4 2" xfId="29566"/>
    <cellStyle name="RISKtlandrEdge 8 3 4 3" xfId="29567"/>
    <cellStyle name="RISKtlandrEdge 8 3 4 4" xfId="29568"/>
    <cellStyle name="RISKtlandrEdge 8 3 5" xfId="29569"/>
    <cellStyle name="RISKtlandrEdge 8 3 5 2" xfId="29570"/>
    <cellStyle name="RISKtlandrEdge 8 3 5 3" xfId="29571"/>
    <cellStyle name="RISKtlandrEdge 8 3 5 4" xfId="29572"/>
    <cellStyle name="RISKtlandrEdge 8 3 6" xfId="29573"/>
    <cellStyle name="RISKtlandrEdge 8 3 6 2" xfId="29574"/>
    <cellStyle name="RISKtlandrEdge 8 3 6 3" xfId="29575"/>
    <cellStyle name="RISKtlandrEdge 8 3 6 4" xfId="29576"/>
    <cellStyle name="RISKtlandrEdge 8 3 7" xfId="29577"/>
    <cellStyle name="RISKtlandrEdge 8 3 7 2" xfId="29578"/>
    <cellStyle name="RISKtlandrEdge 8 3 7 3" xfId="29579"/>
    <cellStyle name="RISKtlandrEdge 8 3 7 4" xfId="29580"/>
    <cellStyle name="RISKtlandrEdge 8 3 8" xfId="29581"/>
    <cellStyle name="RISKtlandrEdge 8 3 8 2" xfId="29582"/>
    <cellStyle name="RISKtlandrEdge 8 3 8 3" xfId="29583"/>
    <cellStyle name="RISKtlandrEdge 8 3 8 4" xfId="29584"/>
    <cellStyle name="RISKtlandrEdge 8 3 9" xfId="29585"/>
    <cellStyle name="RISKtlandrEdge 8 3 9 2" xfId="29586"/>
    <cellStyle name="RISKtlandrEdge 8 3 9 3" xfId="29587"/>
    <cellStyle name="RISKtlandrEdge 8 3 9 4" xfId="29588"/>
    <cellStyle name="RISKtlandrEdge 8 4" xfId="29589"/>
    <cellStyle name="RISKtlandrEdge 8 4 2" xfId="29590"/>
    <cellStyle name="RISKtlandrEdge 8 4 2 2" xfId="29591"/>
    <cellStyle name="RISKtlandrEdge 8 4 2 3" xfId="29592"/>
    <cellStyle name="RISKtlandrEdge 8 4 2 4" xfId="29593"/>
    <cellStyle name="RISKtlandrEdge 8 4 3" xfId="29594"/>
    <cellStyle name="RISKtlandrEdge 8 4 3 2" xfId="29595"/>
    <cellStyle name="RISKtlandrEdge 8 4 3 3" xfId="29596"/>
    <cellStyle name="RISKtlandrEdge 8 4 3 4" xfId="29597"/>
    <cellStyle name="RISKtlandrEdge 8 4 4" xfId="29598"/>
    <cellStyle name="RISKtlandrEdge 8 4 4 2" xfId="29599"/>
    <cellStyle name="RISKtlandrEdge 8 4 4 3" xfId="29600"/>
    <cellStyle name="RISKtlandrEdge 8 4 4 4" xfId="29601"/>
    <cellStyle name="RISKtlandrEdge 8 4 5" xfId="29602"/>
    <cellStyle name="RISKtlandrEdge 8 4 5 2" xfId="29603"/>
    <cellStyle name="RISKtlandrEdge 8 4 5 3" xfId="29604"/>
    <cellStyle name="RISKtlandrEdge 8 4 5 4" xfId="29605"/>
    <cellStyle name="RISKtlandrEdge 8 4 6" xfId="29606"/>
    <cellStyle name="RISKtlandrEdge 8 4 6 2" xfId="29607"/>
    <cellStyle name="RISKtlandrEdge 8 4 6 3" xfId="29608"/>
    <cellStyle name="RISKtlandrEdge 8 4 6 4" xfId="29609"/>
    <cellStyle name="RISKtlandrEdge 8 4 7" xfId="29610"/>
    <cellStyle name="RISKtlandrEdge 8 4 7 2" xfId="29611"/>
    <cellStyle name="RISKtlandrEdge 8 4 7 3" xfId="29612"/>
    <cellStyle name="RISKtlandrEdge 8 4 7 4" xfId="29613"/>
    <cellStyle name="RISKtlandrEdge 8 4 8" xfId="29614"/>
    <cellStyle name="RISKtlandrEdge 8 4 8 2" xfId="29615"/>
    <cellStyle name="RISKtlandrEdge 8 4 8 3" xfId="29616"/>
    <cellStyle name="RISKtlandrEdge 8 4 8 4" xfId="29617"/>
    <cellStyle name="RISKtlandrEdge 8 4 9" xfId="29618"/>
    <cellStyle name="RISKtlandrEdge 8 5" xfId="29619"/>
    <cellStyle name="RISKtlandrEdge 8 5 2" xfId="29620"/>
    <cellStyle name="RISKtlandrEdge 8 5 3" xfId="29621"/>
    <cellStyle name="RISKtlandrEdge 8 5 4" xfId="29622"/>
    <cellStyle name="RISKtlandrEdge 8 6" xfId="29623"/>
    <cellStyle name="RISKtlandrEdge 8 6 2" xfId="29624"/>
    <cellStyle name="RISKtlandrEdge 8 6 3" xfId="29625"/>
    <cellStyle name="RISKtlandrEdge 8 6 4" xfId="29626"/>
    <cellStyle name="RISKtlandrEdge 8 7" xfId="29627"/>
    <cellStyle name="RISKtlandrEdge 8 7 2" xfId="29628"/>
    <cellStyle name="RISKtlandrEdge 8 7 3" xfId="29629"/>
    <cellStyle name="RISKtlandrEdge 8 7 4" xfId="29630"/>
    <cellStyle name="RISKtlandrEdge 8 8" xfId="29631"/>
    <cellStyle name="RISKtlandrEdge 8 8 2" xfId="29632"/>
    <cellStyle name="RISKtlandrEdge 8 8 3" xfId="29633"/>
    <cellStyle name="RISKtlandrEdge 8 8 4" xfId="29634"/>
    <cellStyle name="RISKtlandrEdge 8 9" xfId="29635"/>
    <cellStyle name="RISKtlandrEdge 8 9 2" xfId="29636"/>
    <cellStyle name="RISKtlandrEdge 8 9 3" xfId="29637"/>
    <cellStyle name="RISKtlandrEdge 8 9 4" xfId="29638"/>
    <cellStyle name="RISKtlandrEdge 9" xfId="29639"/>
    <cellStyle name="RISKtlandrEdge 9 10" xfId="29640"/>
    <cellStyle name="RISKtlandrEdge 9 11" xfId="29641"/>
    <cellStyle name="RISKtlandrEdge 9 2" xfId="29642"/>
    <cellStyle name="RISKtlandrEdge 9 2 2" xfId="29643"/>
    <cellStyle name="RISKtlandrEdge 9 2 2 2" xfId="29644"/>
    <cellStyle name="RISKtlandrEdge 9 2 2 3" xfId="29645"/>
    <cellStyle name="RISKtlandrEdge 9 2 2 4" xfId="29646"/>
    <cellStyle name="RISKtlandrEdge 9 2 3" xfId="29647"/>
    <cellStyle name="RISKtlandrEdge 9 2 3 2" xfId="29648"/>
    <cellStyle name="RISKtlandrEdge 9 2 3 3" xfId="29649"/>
    <cellStyle name="RISKtlandrEdge 9 2 3 4" xfId="29650"/>
    <cellStyle name="RISKtlandrEdge 9 2 4" xfId="29651"/>
    <cellStyle name="RISKtlandrEdge 9 2 4 2" xfId="29652"/>
    <cellStyle name="RISKtlandrEdge 9 2 4 3" xfId="29653"/>
    <cellStyle name="RISKtlandrEdge 9 2 4 4" xfId="29654"/>
    <cellStyle name="RISKtlandrEdge 9 2 5" xfId="29655"/>
    <cellStyle name="RISKtlandrEdge 9 2 5 2" xfId="29656"/>
    <cellStyle name="RISKtlandrEdge 9 2 5 3" xfId="29657"/>
    <cellStyle name="RISKtlandrEdge 9 2 5 4" xfId="29658"/>
    <cellStyle name="RISKtlandrEdge 9 2 6" xfId="29659"/>
    <cellStyle name="RISKtlandrEdge 9 2 6 2" xfId="29660"/>
    <cellStyle name="RISKtlandrEdge 9 2 6 3" xfId="29661"/>
    <cellStyle name="RISKtlandrEdge 9 2 6 4" xfId="29662"/>
    <cellStyle name="RISKtlandrEdge 9 2 7" xfId="29663"/>
    <cellStyle name="RISKtlandrEdge 9 2 7 2" xfId="29664"/>
    <cellStyle name="RISKtlandrEdge 9 2 7 3" xfId="29665"/>
    <cellStyle name="RISKtlandrEdge 9 2 7 4" xfId="29666"/>
    <cellStyle name="RISKtlandrEdge 9 2 8" xfId="29667"/>
    <cellStyle name="RISKtlandrEdge 9 2 8 2" xfId="29668"/>
    <cellStyle name="RISKtlandrEdge 9 2 8 3" xfId="29669"/>
    <cellStyle name="RISKtlandrEdge 9 2 8 4" xfId="29670"/>
    <cellStyle name="RISKtlandrEdge 9 2 9" xfId="29671"/>
    <cellStyle name="RISKtlandrEdge 9 3" xfId="29672"/>
    <cellStyle name="RISKtlandrEdge 9 3 2" xfId="29673"/>
    <cellStyle name="RISKtlandrEdge 9 3 3" xfId="29674"/>
    <cellStyle name="RISKtlandrEdge 9 3 4" xfId="29675"/>
    <cellStyle name="RISKtlandrEdge 9 4" xfId="29676"/>
    <cellStyle name="RISKtlandrEdge 9 4 2" xfId="29677"/>
    <cellStyle name="RISKtlandrEdge 9 4 3" xfId="29678"/>
    <cellStyle name="RISKtlandrEdge 9 4 4" xfId="29679"/>
    <cellStyle name="RISKtlandrEdge 9 5" xfId="29680"/>
    <cellStyle name="RISKtlandrEdge 9 5 2" xfId="29681"/>
    <cellStyle name="RISKtlandrEdge 9 5 3" xfId="29682"/>
    <cellStyle name="RISKtlandrEdge 9 5 4" xfId="29683"/>
    <cellStyle name="RISKtlandrEdge 9 6" xfId="29684"/>
    <cellStyle name="RISKtlandrEdge 9 6 2" xfId="29685"/>
    <cellStyle name="RISKtlandrEdge 9 6 3" xfId="29686"/>
    <cellStyle name="RISKtlandrEdge 9 6 4" xfId="29687"/>
    <cellStyle name="RISKtlandrEdge 9 7" xfId="29688"/>
    <cellStyle name="RISKtlandrEdge 9 7 2" xfId="29689"/>
    <cellStyle name="RISKtlandrEdge 9 7 3" xfId="29690"/>
    <cellStyle name="RISKtlandrEdge 9 7 4" xfId="29691"/>
    <cellStyle name="RISKtlandrEdge 9 8" xfId="29692"/>
    <cellStyle name="RISKtlandrEdge 9 8 2" xfId="29693"/>
    <cellStyle name="RISKtlandrEdge 9 8 3" xfId="29694"/>
    <cellStyle name="RISKtlandrEdge 9 8 4" xfId="29695"/>
    <cellStyle name="RISKtlandrEdge 9 9" xfId="29696"/>
    <cellStyle name="RISKtlandrEdge 9 9 2" xfId="29697"/>
    <cellStyle name="RISKtlandrEdge 9 9 3" xfId="29698"/>
    <cellStyle name="RISKtlandrEdge 9 9 4" xfId="29699"/>
    <cellStyle name="RISKtlCorner" xfId="29700"/>
    <cellStyle name="RISKtlCorner 10" xfId="29701"/>
    <cellStyle name="RISKtlCorner 10 10" xfId="29702"/>
    <cellStyle name="RISKtlCorner 10 11" xfId="29703"/>
    <cellStyle name="RISKtlCorner 10 2" xfId="29704"/>
    <cellStyle name="RISKtlCorner 10 2 2" xfId="29705"/>
    <cellStyle name="RISKtlCorner 10 2 2 2" xfId="29706"/>
    <cellStyle name="RISKtlCorner 10 2 2 3" xfId="29707"/>
    <cellStyle name="RISKtlCorner 10 2 2 4" xfId="29708"/>
    <cellStyle name="RISKtlCorner 10 2 3" xfId="29709"/>
    <cellStyle name="RISKtlCorner 10 2 3 2" xfId="29710"/>
    <cellStyle name="RISKtlCorner 10 2 3 3" xfId="29711"/>
    <cellStyle name="RISKtlCorner 10 2 3 4" xfId="29712"/>
    <cellStyle name="RISKtlCorner 10 2 4" xfId="29713"/>
    <cellStyle name="RISKtlCorner 10 2 4 2" xfId="29714"/>
    <cellStyle name="RISKtlCorner 10 2 4 3" xfId="29715"/>
    <cellStyle name="RISKtlCorner 10 2 4 4" xfId="29716"/>
    <cellStyle name="RISKtlCorner 10 2 5" xfId="29717"/>
    <cellStyle name="RISKtlCorner 10 2 5 2" xfId="29718"/>
    <cellStyle name="RISKtlCorner 10 2 5 3" xfId="29719"/>
    <cellStyle name="RISKtlCorner 10 2 5 4" xfId="29720"/>
    <cellStyle name="RISKtlCorner 10 2 6" xfId="29721"/>
    <cellStyle name="RISKtlCorner 10 2 6 2" xfId="29722"/>
    <cellStyle name="RISKtlCorner 10 2 6 3" xfId="29723"/>
    <cellStyle name="RISKtlCorner 10 2 6 4" xfId="29724"/>
    <cellStyle name="RISKtlCorner 10 2 7" xfId="29725"/>
    <cellStyle name="RISKtlCorner 10 2 7 2" xfId="29726"/>
    <cellStyle name="RISKtlCorner 10 2 7 3" xfId="29727"/>
    <cellStyle name="RISKtlCorner 10 2 7 4" xfId="29728"/>
    <cellStyle name="RISKtlCorner 10 2 8" xfId="29729"/>
    <cellStyle name="RISKtlCorner 10 2 8 2" xfId="29730"/>
    <cellStyle name="RISKtlCorner 10 2 8 3" xfId="29731"/>
    <cellStyle name="RISKtlCorner 10 2 8 4" xfId="29732"/>
    <cellStyle name="RISKtlCorner 10 2 9" xfId="29733"/>
    <cellStyle name="RISKtlCorner 10 3" xfId="29734"/>
    <cellStyle name="RISKtlCorner 10 3 2" xfId="29735"/>
    <cellStyle name="RISKtlCorner 10 3 3" xfId="29736"/>
    <cellStyle name="RISKtlCorner 10 3 4" xfId="29737"/>
    <cellStyle name="RISKtlCorner 10 4" xfId="29738"/>
    <cellStyle name="RISKtlCorner 10 4 2" xfId="29739"/>
    <cellStyle name="RISKtlCorner 10 4 3" xfId="29740"/>
    <cellStyle name="RISKtlCorner 10 4 4" xfId="29741"/>
    <cellStyle name="RISKtlCorner 10 5" xfId="29742"/>
    <cellStyle name="RISKtlCorner 10 5 2" xfId="29743"/>
    <cellStyle name="RISKtlCorner 10 5 3" xfId="29744"/>
    <cellStyle name="RISKtlCorner 10 5 4" xfId="29745"/>
    <cellStyle name="RISKtlCorner 10 6" xfId="29746"/>
    <cellStyle name="RISKtlCorner 10 6 2" xfId="29747"/>
    <cellStyle name="RISKtlCorner 10 6 3" xfId="29748"/>
    <cellStyle name="RISKtlCorner 10 6 4" xfId="29749"/>
    <cellStyle name="RISKtlCorner 10 7" xfId="29750"/>
    <cellStyle name="RISKtlCorner 10 7 2" xfId="29751"/>
    <cellStyle name="RISKtlCorner 10 7 3" xfId="29752"/>
    <cellStyle name="RISKtlCorner 10 7 4" xfId="29753"/>
    <cellStyle name="RISKtlCorner 10 8" xfId="29754"/>
    <cellStyle name="RISKtlCorner 10 8 2" xfId="29755"/>
    <cellStyle name="RISKtlCorner 10 8 3" xfId="29756"/>
    <cellStyle name="RISKtlCorner 10 8 4" xfId="29757"/>
    <cellStyle name="RISKtlCorner 10 9" xfId="29758"/>
    <cellStyle name="RISKtlCorner 10 9 2" xfId="29759"/>
    <cellStyle name="RISKtlCorner 10 9 3" xfId="29760"/>
    <cellStyle name="RISKtlCorner 10 9 4" xfId="29761"/>
    <cellStyle name="RISKtlCorner 11" xfId="29762"/>
    <cellStyle name="RISKtlCorner 11 2" xfId="29763"/>
    <cellStyle name="RISKtlCorner 11 2 2" xfId="29764"/>
    <cellStyle name="RISKtlCorner 11 2 3" xfId="29765"/>
    <cellStyle name="RISKtlCorner 11 2 4" xfId="29766"/>
    <cellStyle name="RISKtlCorner 11 3" xfId="29767"/>
    <cellStyle name="RISKtlCorner 11 3 2" xfId="29768"/>
    <cellStyle name="RISKtlCorner 11 3 3" xfId="29769"/>
    <cellStyle name="RISKtlCorner 11 3 4" xfId="29770"/>
    <cellStyle name="RISKtlCorner 11 4" xfId="29771"/>
    <cellStyle name="RISKtlCorner 11 4 2" xfId="29772"/>
    <cellStyle name="RISKtlCorner 11 4 3" xfId="29773"/>
    <cellStyle name="RISKtlCorner 11 4 4" xfId="29774"/>
    <cellStyle name="RISKtlCorner 11 5" xfId="29775"/>
    <cellStyle name="RISKtlCorner 11 5 2" xfId="29776"/>
    <cellStyle name="RISKtlCorner 11 5 3" xfId="29777"/>
    <cellStyle name="RISKtlCorner 11 5 4" xfId="29778"/>
    <cellStyle name="RISKtlCorner 11 6" xfId="29779"/>
    <cellStyle name="RISKtlCorner 11 6 2" xfId="29780"/>
    <cellStyle name="RISKtlCorner 11 6 3" xfId="29781"/>
    <cellStyle name="RISKtlCorner 11 6 4" xfId="29782"/>
    <cellStyle name="RISKtlCorner 11 7" xfId="29783"/>
    <cellStyle name="RISKtlCorner 11 7 2" xfId="29784"/>
    <cellStyle name="RISKtlCorner 11 7 3" xfId="29785"/>
    <cellStyle name="RISKtlCorner 11 7 4" xfId="29786"/>
    <cellStyle name="RISKtlCorner 11 8" xfId="29787"/>
    <cellStyle name="RISKtlCorner 11 8 2" xfId="29788"/>
    <cellStyle name="RISKtlCorner 11 8 3" xfId="29789"/>
    <cellStyle name="RISKtlCorner 11 8 4" xfId="29790"/>
    <cellStyle name="RISKtlCorner 11 9" xfId="29791"/>
    <cellStyle name="RISKtlCorner 12" xfId="29792"/>
    <cellStyle name="RISKtlCorner 12 2" xfId="29793"/>
    <cellStyle name="RISKtlCorner 12 3" xfId="29794"/>
    <cellStyle name="RISKtlCorner 12 4" xfId="29795"/>
    <cellStyle name="RISKtlCorner 13" xfId="29796"/>
    <cellStyle name="RISKtlCorner 13 2" xfId="29797"/>
    <cellStyle name="RISKtlCorner 13 3" xfId="29798"/>
    <cellStyle name="RISKtlCorner 13 4" xfId="29799"/>
    <cellStyle name="RISKtlCorner 14" xfId="29800"/>
    <cellStyle name="RISKtlCorner 14 2" xfId="29801"/>
    <cellStyle name="RISKtlCorner 14 3" xfId="29802"/>
    <cellStyle name="RISKtlCorner 14 4" xfId="29803"/>
    <cellStyle name="RISKtlCorner 15" xfId="29804"/>
    <cellStyle name="RISKtlCorner 15 2" xfId="29805"/>
    <cellStyle name="RISKtlCorner 15 3" xfId="29806"/>
    <cellStyle name="RISKtlCorner 15 4" xfId="29807"/>
    <cellStyle name="RISKtlCorner 16" xfId="29808"/>
    <cellStyle name="RISKtlCorner 16 2" xfId="29809"/>
    <cellStyle name="RISKtlCorner 16 3" xfId="29810"/>
    <cellStyle name="RISKtlCorner 16 4" xfId="29811"/>
    <cellStyle name="RISKtlCorner 17" xfId="29812"/>
    <cellStyle name="RISKtlCorner 17 2" xfId="29813"/>
    <cellStyle name="RISKtlCorner 17 3" xfId="29814"/>
    <cellStyle name="RISKtlCorner 17 4" xfId="29815"/>
    <cellStyle name="RISKtlCorner 18" xfId="29816"/>
    <cellStyle name="RISKtlCorner 18 2" xfId="29817"/>
    <cellStyle name="RISKtlCorner 18 3" xfId="29818"/>
    <cellStyle name="RISKtlCorner 18 4" xfId="29819"/>
    <cellStyle name="RISKtlCorner 19" xfId="29820"/>
    <cellStyle name="RISKtlCorner 2" xfId="29821"/>
    <cellStyle name="RISKtlCorner 2 10" xfId="29822"/>
    <cellStyle name="RISKtlCorner 2 10 2" xfId="29823"/>
    <cellStyle name="RISKtlCorner 2 10 3" xfId="29824"/>
    <cellStyle name="RISKtlCorner 2 10 4" xfId="29825"/>
    <cellStyle name="RISKtlCorner 2 11" xfId="29826"/>
    <cellStyle name="RISKtlCorner 2 11 2" xfId="29827"/>
    <cellStyle name="RISKtlCorner 2 11 3" xfId="29828"/>
    <cellStyle name="RISKtlCorner 2 11 4" xfId="29829"/>
    <cellStyle name="RISKtlCorner 2 12" xfId="29830"/>
    <cellStyle name="RISKtlCorner 2 12 2" xfId="29831"/>
    <cellStyle name="RISKtlCorner 2 12 3" xfId="29832"/>
    <cellStyle name="RISKtlCorner 2 12 4" xfId="29833"/>
    <cellStyle name="RISKtlCorner 2 13" xfId="29834"/>
    <cellStyle name="RISKtlCorner 2 14" xfId="29835"/>
    <cellStyle name="RISKtlCorner 2 2" xfId="29836"/>
    <cellStyle name="RISKtlCorner 2 2 10" xfId="29837"/>
    <cellStyle name="RISKtlCorner 2 2 10 2" xfId="29838"/>
    <cellStyle name="RISKtlCorner 2 2 10 3" xfId="29839"/>
    <cellStyle name="RISKtlCorner 2 2 10 4" xfId="29840"/>
    <cellStyle name="RISKtlCorner 2 2 11" xfId="29841"/>
    <cellStyle name="RISKtlCorner 2 2 11 2" xfId="29842"/>
    <cellStyle name="RISKtlCorner 2 2 11 3" xfId="29843"/>
    <cellStyle name="RISKtlCorner 2 2 11 4" xfId="29844"/>
    <cellStyle name="RISKtlCorner 2 2 12" xfId="29845"/>
    <cellStyle name="RISKtlCorner 2 2 13" xfId="29846"/>
    <cellStyle name="RISKtlCorner 2 2 2" xfId="29847"/>
    <cellStyle name="RISKtlCorner 2 2 2 10" xfId="29848"/>
    <cellStyle name="RISKtlCorner 2 2 2 11" xfId="29849"/>
    <cellStyle name="RISKtlCorner 2 2 2 2" xfId="29850"/>
    <cellStyle name="RISKtlCorner 2 2 2 2 2" xfId="29851"/>
    <cellStyle name="RISKtlCorner 2 2 2 2 2 2" xfId="29852"/>
    <cellStyle name="RISKtlCorner 2 2 2 2 2 3" xfId="29853"/>
    <cellStyle name="RISKtlCorner 2 2 2 2 2 4" xfId="29854"/>
    <cellStyle name="RISKtlCorner 2 2 2 2 3" xfId="29855"/>
    <cellStyle name="RISKtlCorner 2 2 2 2 3 2" xfId="29856"/>
    <cellStyle name="RISKtlCorner 2 2 2 2 3 3" xfId="29857"/>
    <cellStyle name="RISKtlCorner 2 2 2 2 3 4" xfId="29858"/>
    <cellStyle name="RISKtlCorner 2 2 2 2 4" xfId="29859"/>
    <cellStyle name="RISKtlCorner 2 2 2 2 4 2" xfId="29860"/>
    <cellStyle name="RISKtlCorner 2 2 2 2 4 3" xfId="29861"/>
    <cellStyle name="RISKtlCorner 2 2 2 2 4 4" xfId="29862"/>
    <cellStyle name="RISKtlCorner 2 2 2 2 5" xfId="29863"/>
    <cellStyle name="RISKtlCorner 2 2 2 2 5 2" xfId="29864"/>
    <cellStyle name="RISKtlCorner 2 2 2 2 5 3" xfId="29865"/>
    <cellStyle name="RISKtlCorner 2 2 2 2 5 4" xfId="29866"/>
    <cellStyle name="RISKtlCorner 2 2 2 2 6" xfId="29867"/>
    <cellStyle name="RISKtlCorner 2 2 2 2 6 2" xfId="29868"/>
    <cellStyle name="RISKtlCorner 2 2 2 2 6 3" xfId="29869"/>
    <cellStyle name="RISKtlCorner 2 2 2 2 6 4" xfId="29870"/>
    <cellStyle name="RISKtlCorner 2 2 2 2 7" xfId="29871"/>
    <cellStyle name="RISKtlCorner 2 2 2 2 7 2" xfId="29872"/>
    <cellStyle name="RISKtlCorner 2 2 2 2 7 3" xfId="29873"/>
    <cellStyle name="RISKtlCorner 2 2 2 2 7 4" xfId="29874"/>
    <cellStyle name="RISKtlCorner 2 2 2 2 8" xfId="29875"/>
    <cellStyle name="RISKtlCorner 2 2 2 2 8 2" xfId="29876"/>
    <cellStyle name="RISKtlCorner 2 2 2 2 8 3" xfId="29877"/>
    <cellStyle name="RISKtlCorner 2 2 2 2 8 4" xfId="29878"/>
    <cellStyle name="RISKtlCorner 2 2 2 2 9" xfId="29879"/>
    <cellStyle name="RISKtlCorner 2 2 2 3" xfId="29880"/>
    <cellStyle name="RISKtlCorner 2 2 2 3 2" xfId="29881"/>
    <cellStyle name="RISKtlCorner 2 2 2 3 3" xfId="29882"/>
    <cellStyle name="RISKtlCorner 2 2 2 3 4" xfId="29883"/>
    <cellStyle name="RISKtlCorner 2 2 2 4" xfId="29884"/>
    <cellStyle name="RISKtlCorner 2 2 2 4 2" xfId="29885"/>
    <cellStyle name="RISKtlCorner 2 2 2 4 3" xfId="29886"/>
    <cellStyle name="RISKtlCorner 2 2 2 4 4" xfId="29887"/>
    <cellStyle name="RISKtlCorner 2 2 2 5" xfId="29888"/>
    <cellStyle name="RISKtlCorner 2 2 2 5 2" xfId="29889"/>
    <cellStyle name="RISKtlCorner 2 2 2 5 3" xfId="29890"/>
    <cellStyle name="RISKtlCorner 2 2 2 5 4" xfId="29891"/>
    <cellStyle name="RISKtlCorner 2 2 2 6" xfId="29892"/>
    <cellStyle name="RISKtlCorner 2 2 2 6 2" xfId="29893"/>
    <cellStyle name="RISKtlCorner 2 2 2 6 3" xfId="29894"/>
    <cellStyle name="RISKtlCorner 2 2 2 6 4" xfId="29895"/>
    <cellStyle name="RISKtlCorner 2 2 2 7" xfId="29896"/>
    <cellStyle name="RISKtlCorner 2 2 2 7 2" xfId="29897"/>
    <cellStyle name="RISKtlCorner 2 2 2 7 3" xfId="29898"/>
    <cellStyle name="RISKtlCorner 2 2 2 7 4" xfId="29899"/>
    <cellStyle name="RISKtlCorner 2 2 2 8" xfId="29900"/>
    <cellStyle name="RISKtlCorner 2 2 2 8 2" xfId="29901"/>
    <cellStyle name="RISKtlCorner 2 2 2 8 3" xfId="29902"/>
    <cellStyle name="RISKtlCorner 2 2 2 8 4" xfId="29903"/>
    <cellStyle name="RISKtlCorner 2 2 2 9" xfId="29904"/>
    <cellStyle name="RISKtlCorner 2 2 2 9 2" xfId="29905"/>
    <cellStyle name="RISKtlCorner 2 2 2 9 3" xfId="29906"/>
    <cellStyle name="RISKtlCorner 2 2 2 9 4" xfId="29907"/>
    <cellStyle name="RISKtlCorner 2 2 3" xfId="29908"/>
    <cellStyle name="RISKtlCorner 2 2 3 10" xfId="29909"/>
    <cellStyle name="RISKtlCorner 2 2 3 11" xfId="29910"/>
    <cellStyle name="RISKtlCorner 2 2 3 2" xfId="29911"/>
    <cellStyle name="RISKtlCorner 2 2 3 2 2" xfId="29912"/>
    <cellStyle name="RISKtlCorner 2 2 3 2 2 2" xfId="29913"/>
    <cellStyle name="RISKtlCorner 2 2 3 2 2 3" xfId="29914"/>
    <cellStyle name="RISKtlCorner 2 2 3 2 2 4" xfId="29915"/>
    <cellStyle name="RISKtlCorner 2 2 3 2 3" xfId="29916"/>
    <cellStyle name="RISKtlCorner 2 2 3 2 3 2" xfId="29917"/>
    <cellStyle name="RISKtlCorner 2 2 3 2 3 3" xfId="29918"/>
    <cellStyle name="RISKtlCorner 2 2 3 2 3 4" xfId="29919"/>
    <cellStyle name="RISKtlCorner 2 2 3 2 4" xfId="29920"/>
    <cellStyle name="RISKtlCorner 2 2 3 2 4 2" xfId="29921"/>
    <cellStyle name="RISKtlCorner 2 2 3 2 4 3" xfId="29922"/>
    <cellStyle name="RISKtlCorner 2 2 3 2 4 4" xfId="29923"/>
    <cellStyle name="RISKtlCorner 2 2 3 2 5" xfId="29924"/>
    <cellStyle name="RISKtlCorner 2 2 3 2 5 2" xfId="29925"/>
    <cellStyle name="RISKtlCorner 2 2 3 2 5 3" xfId="29926"/>
    <cellStyle name="RISKtlCorner 2 2 3 2 5 4" xfId="29927"/>
    <cellStyle name="RISKtlCorner 2 2 3 2 6" xfId="29928"/>
    <cellStyle name="RISKtlCorner 2 2 3 2 6 2" xfId="29929"/>
    <cellStyle name="RISKtlCorner 2 2 3 2 6 3" xfId="29930"/>
    <cellStyle name="RISKtlCorner 2 2 3 2 6 4" xfId="29931"/>
    <cellStyle name="RISKtlCorner 2 2 3 2 7" xfId="29932"/>
    <cellStyle name="RISKtlCorner 2 2 3 2 7 2" xfId="29933"/>
    <cellStyle name="RISKtlCorner 2 2 3 2 7 3" xfId="29934"/>
    <cellStyle name="RISKtlCorner 2 2 3 2 7 4" xfId="29935"/>
    <cellStyle name="RISKtlCorner 2 2 3 2 8" xfId="29936"/>
    <cellStyle name="RISKtlCorner 2 2 3 2 8 2" xfId="29937"/>
    <cellStyle name="RISKtlCorner 2 2 3 2 8 3" xfId="29938"/>
    <cellStyle name="RISKtlCorner 2 2 3 2 8 4" xfId="29939"/>
    <cellStyle name="RISKtlCorner 2 2 3 2 9" xfId="29940"/>
    <cellStyle name="RISKtlCorner 2 2 3 3" xfId="29941"/>
    <cellStyle name="RISKtlCorner 2 2 3 3 2" xfId="29942"/>
    <cellStyle name="RISKtlCorner 2 2 3 3 3" xfId="29943"/>
    <cellStyle name="RISKtlCorner 2 2 3 3 4" xfId="29944"/>
    <cellStyle name="RISKtlCorner 2 2 3 4" xfId="29945"/>
    <cellStyle name="RISKtlCorner 2 2 3 4 2" xfId="29946"/>
    <cellStyle name="RISKtlCorner 2 2 3 4 3" xfId="29947"/>
    <cellStyle name="RISKtlCorner 2 2 3 4 4" xfId="29948"/>
    <cellStyle name="RISKtlCorner 2 2 3 5" xfId="29949"/>
    <cellStyle name="RISKtlCorner 2 2 3 5 2" xfId="29950"/>
    <cellStyle name="RISKtlCorner 2 2 3 5 3" xfId="29951"/>
    <cellStyle name="RISKtlCorner 2 2 3 5 4" xfId="29952"/>
    <cellStyle name="RISKtlCorner 2 2 3 6" xfId="29953"/>
    <cellStyle name="RISKtlCorner 2 2 3 6 2" xfId="29954"/>
    <cellStyle name="RISKtlCorner 2 2 3 6 3" xfId="29955"/>
    <cellStyle name="RISKtlCorner 2 2 3 6 4" xfId="29956"/>
    <cellStyle name="RISKtlCorner 2 2 3 7" xfId="29957"/>
    <cellStyle name="RISKtlCorner 2 2 3 7 2" xfId="29958"/>
    <cellStyle name="RISKtlCorner 2 2 3 7 3" xfId="29959"/>
    <cellStyle name="RISKtlCorner 2 2 3 7 4" xfId="29960"/>
    <cellStyle name="RISKtlCorner 2 2 3 8" xfId="29961"/>
    <cellStyle name="RISKtlCorner 2 2 3 8 2" xfId="29962"/>
    <cellStyle name="RISKtlCorner 2 2 3 8 3" xfId="29963"/>
    <cellStyle name="RISKtlCorner 2 2 3 8 4" xfId="29964"/>
    <cellStyle name="RISKtlCorner 2 2 3 9" xfId="29965"/>
    <cellStyle name="RISKtlCorner 2 2 3 9 2" xfId="29966"/>
    <cellStyle name="RISKtlCorner 2 2 3 9 3" xfId="29967"/>
    <cellStyle name="RISKtlCorner 2 2 3 9 4" xfId="29968"/>
    <cellStyle name="RISKtlCorner 2 2 4" xfId="29969"/>
    <cellStyle name="RISKtlCorner 2 2 4 2" xfId="29970"/>
    <cellStyle name="RISKtlCorner 2 2 4 2 2" xfId="29971"/>
    <cellStyle name="RISKtlCorner 2 2 4 2 3" xfId="29972"/>
    <cellStyle name="RISKtlCorner 2 2 4 2 4" xfId="29973"/>
    <cellStyle name="RISKtlCorner 2 2 4 3" xfId="29974"/>
    <cellStyle name="RISKtlCorner 2 2 4 3 2" xfId="29975"/>
    <cellStyle name="RISKtlCorner 2 2 4 3 3" xfId="29976"/>
    <cellStyle name="RISKtlCorner 2 2 4 3 4" xfId="29977"/>
    <cellStyle name="RISKtlCorner 2 2 4 4" xfId="29978"/>
    <cellStyle name="RISKtlCorner 2 2 4 4 2" xfId="29979"/>
    <cellStyle name="RISKtlCorner 2 2 4 4 3" xfId="29980"/>
    <cellStyle name="RISKtlCorner 2 2 4 4 4" xfId="29981"/>
    <cellStyle name="RISKtlCorner 2 2 4 5" xfId="29982"/>
    <cellStyle name="RISKtlCorner 2 2 4 5 2" xfId="29983"/>
    <cellStyle name="RISKtlCorner 2 2 4 5 3" xfId="29984"/>
    <cellStyle name="RISKtlCorner 2 2 4 5 4" xfId="29985"/>
    <cellStyle name="RISKtlCorner 2 2 4 6" xfId="29986"/>
    <cellStyle name="RISKtlCorner 2 2 4 6 2" xfId="29987"/>
    <cellStyle name="RISKtlCorner 2 2 4 6 3" xfId="29988"/>
    <cellStyle name="RISKtlCorner 2 2 4 6 4" xfId="29989"/>
    <cellStyle name="RISKtlCorner 2 2 4 7" xfId="29990"/>
    <cellStyle name="RISKtlCorner 2 2 4 7 2" xfId="29991"/>
    <cellStyle name="RISKtlCorner 2 2 4 7 3" xfId="29992"/>
    <cellStyle name="RISKtlCorner 2 2 4 7 4" xfId="29993"/>
    <cellStyle name="RISKtlCorner 2 2 4 8" xfId="29994"/>
    <cellStyle name="RISKtlCorner 2 2 4 8 2" xfId="29995"/>
    <cellStyle name="RISKtlCorner 2 2 4 8 3" xfId="29996"/>
    <cellStyle name="RISKtlCorner 2 2 4 8 4" xfId="29997"/>
    <cellStyle name="RISKtlCorner 2 2 4 9" xfId="29998"/>
    <cellStyle name="RISKtlCorner 2 2 5" xfId="29999"/>
    <cellStyle name="RISKtlCorner 2 2 5 2" xfId="30000"/>
    <cellStyle name="RISKtlCorner 2 2 5 3" xfId="30001"/>
    <cellStyle name="RISKtlCorner 2 2 5 4" xfId="30002"/>
    <cellStyle name="RISKtlCorner 2 2 6" xfId="30003"/>
    <cellStyle name="RISKtlCorner 2 2 6 2" xfId="30004"/>
    <cellStyle name="RISKtlCorner 2 2 6 3" xfId="30005"/>
    <cellStyle name="RISKtlCorner 2 2 6 4" xfId="30006"/>
    <cellStyle name="RISKtlCorner 2 2 7" xfId="30007"/>
    <cellStyle name="RISKtlCorner 2 2 7 2" xfId="30008"/>
    <cellStyle name="RISKtlCorner 2 2 7 3" xfId="30009"/>
    <cellStyle name="RISKtlCorner 2 2 7 4" xfId="30010"/>
    <cellStyle name="RISKtlCorner 2 2 8" xfId="30011"/>
    <cellStyle name="RISKtlCorner 2 2 8 2" xfId="30012"/>
    <cellStyle name="RISKtlCorner 2 2 8 3" xfId="30013"/>
    <cellStyle name="RISKtlCorner 2 2 8 4" xfId="30014"/>
    <cellStyle name="RISKtlCorner 2 2 9" xfId="30015"/>
    <cellStyle name="RISKtlCorner 2 2 9 2" xfId="30016"/>
    <cellStyle name="RISKtlCorner 2 2 9 3" xfId="30017"/>
    <cellStyle name="RISKtlCorner 2 2 9 4" xfId="30018"/>
    <cellStyle name="RISKtlCorner 2 3" xfId="30019"/>
    <cellStyle name="RISKtlCorner 2 3 10" xfId="30020"/>
    <cellStyle name="RISKtlCorner 2 3 11" xfId="30021"/>
    <cellStyle name="RISKtlCorner 2 3 2" xfId="30022"/>
    <cellStyle name="RISKtlCorner 2 3 2 2" xfId="30023"/>
    <cellStyle name="RISKtlCorner 2 3 2 2 2" xfId="30024"/>
    <cellStyle name="RISKtlCorner 2 3 2 2 3" xfId="30025"/>
    <cellStyle name="RISKtlCorner 2 3 2 2 4" xfId="30026"/>
    <cellStyle name="RISKtlCorner 2 3 2 3" xfId="30027"/>
    <cellStyle name="RISKtlCorner 2 3 2 3 2" xfId="30028"/>
    <cellStyle name="RISKtlCorner 2 3 2 3 3" xfId="30029"/>
    <cellStyle name="RISKtlCorner 2 3 2 3 4" xfId="30030"/>
    <cellStyle name="RISKtlCorner 2 3 2 4" xfId="30031"/>
    <cellStyle name="RISKtlCorner 2 3 2 4 2" xfId="30032"/>
    <cellStyle name="RISKtlCorner 2 3 2 4 3" xfId="30033"/>
    <cellStyle name="RISKtlCorner 2 3 2 4 4" xfId="30034"/>
    <cellStyle name="RISKtlCorner 2 3 2 5" xfId="30035"/>
    <cellStyle name="RISKtlCorner 2 3 2 5 2" xfId="30036"/>
    <cellStyle name="RISKtlCorner 2 3 2 5 3" xfId="30037"/>
    <cellStyle name="RISKtlCorner 2 3 2 5 4" xfId="30038"/>
    <cellStyle name="RISKtlCorner 2 3 2 6" xfId="30039"/>
    <cellStyle name="RISKtlCorner 2 3 2 6 2" xfId="30040"/>
    <cellStyle name="RISKtlCorner 2 3 2 6 3" xfId="30041"/>
    <cellStyle name="RISKtlCorner 2 3 2 6 4" xfId="30042"/>
    <cellStyle name="RISKtlCorner 2 3 2 7" xfId="30043"/>
    <cellStyle name="RISKtlCorner 2 3 2 7 2" xfId="30044"/>
    <cellStyle name="RISKtlCorner 2 3 2 7 3" xfId="30045"/>
    <cellStyle name="RISKtlCorner 2 3 2 7 4" xfId="30046"/>
    <cellStyle name="RISKtlCorner 2 3 2 8" xfId="30047"/>
    <cellStyle name="RISKtlCorner 2 3 2 8 2" xfId="30048"/>
    <cellStyle name="RISKtlCorner 2 3 2 8 3" xfId="30049"/>
    <cellStyle name="RISKtlCorner 2 3 2 8 4" xfId="30050"/>
    <cellStyle name="RISKtlCorner 2 3 2 9" xfId="30051"/>
    <cellStyle name="RISKtlCorner 2 3 3" xfId="30052"/>
    <cellStyle name="RISKtlCorner 2 3 3 2" xfId="30053"/>
    <cellStyle name="RISKtlCorner 2 3 3 3" xfId="30054"/>
    <cellStyle name="RISKtlCorner 2 3 3 4" xfId="30055"/>
    <cellStyle name="RISKtlCorner 2 3 4" xfId="30056"/>
    <cellStyle name="RISKtlCorner 2 3 4 2" xfId="30057"/>
    <cellStyle name="RISKtlCorner 2 3 4 3" xfId="30058"/>
    <cellStyle name="RISKtlCorner 2 3 4 4" xfId="30059"/>
    <cellStyle name="RISKtlCorner 2 3 5" xfId="30060"/>
    <cellStyle name="RISKtlCorner 2 3 5 2" xfId="30061"/>
    <cellStyle name="RISKtlCorner 2 3 5 3" xfId="30062"/>
    <cellStyle name="RISKtlCorner 2 3 5 4" xfId="30063"/>
    <cellStyle name="RISKtlCorner 2 3 6" xfId="30064"/>
    <cellStyle name="RISKtlCorner 2 3 6 2" xfId="30065"/>
    <cellStyle name="RISKtlCorner 2 3 6 3" xfId="30066"/>
    <cellStyle name="RISKtlCorner 2 3 6 4" xfId="30067"/>
    <cellStyle name="RISKtlCorner 2 3 7" xfId="30068"/>
    <cellStyle name="RISKtlCorner 2 3 7 2" xfId="30069"/>
    <cellStyle name="RISKtlCorner 2 3 7 3" xfId="30070"/>
    <cellStyle name="RISKtlCorner 2 3 7 4" xfId="30071"/>
    <cellStyle name="RISKtlCorner 2 3 8" xfId="30072"/>
    <cellStyle name="RISKtlCorner 2 3 8 2" xfId="30073"/>
    <cellStyle name="RISKtlCorner 2 3 8 3" xfId="30074"/>
    <cellStyle name="RISKtlCorner 2 3 8 4" xfId="30075"/>
    <cellStyle name="RISKtlCorner 2 3 9" xfId="30076"/>
    <cellStyle name="RISKtlCorner 2 3 9 2" xfId="30077"/>
    <cellStyle name="RISKtlCorner 2 3 9 3" xfId="30078"/>
    <cellStyle name="RISKtlCorner 2 3 9 4" xfId="30079"/>
    <cellStyle name="RISKtlCorner 2 4" xfId="30080"/>
    <cellStyle name="RISKtlCorner 2 4 10" xfId="30081"/>
    <cellStyle name="RISKtlCorner 2 4 11" xfId="30082"/>
    <cellStyle name="RISKtlCorner 2 4 2" xfId="30083"/>
    <cellStyle name="RISKtlCorner 2 4 2 2" xfId="30084"/>
    <cellStyle name="RISKtlCorner 2 4 2 2 2" xfId="30085"/>
    <cellStyle name="RISKtlCorner 2 4 2 2 3" xfId="30086"/>
    <cellStyle name="RISKtlCorner 2 4 2 2 4" xfId="30087"/>
    <cellStyle name="RISKtlCorner 2 4 2 3" xfId="30088"/>
    <cellStyle name="RISKtlCorner 2 4 2 3 2" xfId="30089"/>
    <cellStyle name="RISKtlCorner 2 4 2 3 3" xfId="30090"/>
    <cellStyle name="RISKtlCorner 2 4 2 3 4" xfId="30091"/>
    <cellStyle name="RISKtlCorner 2 4 2 4" xfId="30092"/>
    <cellStyle name="RISKtlCorner 2 4 2 4 2" xfId="30093"/>
    <cellStyle name="RISKtlCorner 2 4 2 4 3" xfId="30094"/>
    <cellStyle name="RISKtlCorner 2 4 2 4 4" xfId="30095"/>
    <cellStyle name="RISKtlCorner 2 4 2 5" xfId="30096"/>
    <cellStyle name="RISKtlCorner 2 4 2 5 2" xfId="30097"/>
    <cellStyle name="RISKtlCorner 2 4 2 5 3" xfId="30098"/>
    <cellStyle name="RISKtlCorner 2 4 2 5 4" xfId="30099"/>
    <cellStyle name="RISKtlCorner 2 4 2 6" xfId="30100"/>
    <cellStyle name="RISKtlCorner 2 4 2 6 2" xfId="30101"/>
    <cellStyle name="RISKtlCorner 2 4 2 6 3" xfId="30102"/>
    <cellStyle name="RISKtlCorner 2 4 2 6 4" xfId="30103"/>
    <cellStyle name="RISKtlCorner 2 4 2 7" xfId="30104"/>
    <cellStyle name="RISKtlCorner 2 4 2 7 2" xfId="30105"/>
    <cellStyle name="RISKtlCorner 2 4 2 7 3" xfId="30106"/>
    <cellStyle name="RISKtlCorner 2 4 2 7 4" xfId="30107"/>
    <cellStyle name="RISKtlCorner 2 4 2 8" xfId="30108"/>
    <cellStyle name="RISKtlCorner 2 4 2 8 2" xfId="30109"/>
    <cellStyle name="RISKtlCorner 2 4 2 8 3" xfId="30110"/>
    <cellStyle name="RISKtlCorner 2 4 2 8 4" xfId="30111"/>
    <cellStyle name="RISKtlCorner 2 4 2 9" xfId="30112"/>
    <cellStyle name="RISKtlCorner 2 4 3" xfId="30113"/>
    <cellStyle name="RISKtlCorner 2 4 3 2" xfId="30114"/>
    <cellStyle name="RISKtlCorner 2 4 3 3" xfId="30115"/>
    <cellStyle name="RISKtlCorner 2 4 3 4" xfId="30116"/>
    <cellStyle name="RISKtlCorner 2 4 4" xfId="30117"/>
    <cellStyle name="RISKtlCorner 2 4 4 2" xfId="30118"/>
    <cellStyle name="RISKtlCorner 2 4 4 3" xfId="30119"/>
    <cellStyle name="RISKtlCorner 2 4 4 4" xfId="30120"/>
    <cellStyle name="RISKtlCorner 2 4 5" xfId="30121"/>
    <cellStyle name="RISKtlCorner 2 4 5 2" xfId="30122"/>
    <cellStyle name="RISKtlCorner 2 4 5 3" xfId="30123"/>
    <cellStyle name="RISKtlCorner 2 4 5 4" xfId="30124"/>
    <cellStyle name="RISKtlCorner 2 4 6" xfId="30125"/>
    <cellStyle name="RISKtlCorner 2 4 6 2" xfId="30126"/>
    <cellStyle name="RISKtlCorner 2 4 6 3" xfId="30127"/>
    <cellStyle name="RISKtlCorner 2 4 6 4" xfId="30128"/>
    <cellStyle name="RISKtlCorner 2 4 7" xfId="30129"/>
    <cellStyle name="RISKtlCorner 2 4 7 2" xfId="30130"/>
    <cellStyle name="RISKtlCorner 2 4 7 3" xfId="30131"/>
    <cellStyle name="RISKtlCorner 2 4 7 4" xfId="30132"/>
    <cellStyle name="RISKtlCorner 2 4 8" xfId="30133"/>
    <cellStyle name="RISKtlCorner 2 4 8 2" xfId="30134"/>
    <cellStyle name="RISKtlCorner 2 4 8 3" xfId="30135"/>
    <cellStyle name="RISKtlCorner 2 4 8 4" xfId="30136"/>
    <cellStyle name="RISKtlCorner 2 4 9" xfId="30137"/>
    <cellStyle name="RISKtlCorner 2 4 9 2" xfId="30138"/>
    <cellStyle name="RISKtlCorner 2 4 9 3" xfId="30139"/>
    <cellStyle name="RISKtlCorner 2 4 9 4" xfId="30140"/>
    <cellStyle name="RISKtlCorner 2 5" xfId="30141"/>
    <cellStyle name="RISKtlCorner 2 5 2" xfId="30142"/>
    <cellStyle name="RISKtlCorner 2 5 2 2" xfId="30143"/>
    <cellStyle name="RISKtlCorner 2 5 2 3" xfId="30144"/>
    <cellStyle name="RISKtlCorner 2 5 2 4" xfId="30145"/>
    <cellStyle name="RISKtlCorner 2 5 3" xfId="30146"/>
    <cellStyle name="RISKtlCorner 2 5 3 2" xfId="30147"/>
    <cellStyle name="RISKtlCorner 2 5 3 3" xfId="30148"/>
    <cellStyle name="RISKtlCorner 2 5 3 4" xfId="30149"/>
    <cellStyle name="RISKtlCorner 2 5 4" xfId="30150"/>
    <cellStyle name="RISKtlCorner 2 5 4 2" xfId="30151"/>
    <cellStyle name="RISKtlCorner 2 5 4 3" xfId="30152"/>
    <cellStyle name="RISKtlCorner 2 5 4 4" xfId="30153"/>
    <cellStyle name="RISKtlCorner 2 5 5" xfId="30154"/>
    <cellStyle name="RISKtlCorner 2 5 5 2" xfId="30155"/>
    <cellStyle name="RISKtlCorner 2 5 5 3" xfId="30156"/>
    <cellStyle name="RISKtlCorner 2 5 5 4" xfId="30157"/>
    <cellStyle name="RISKtlCorner 2 5 6" xfId="30158"/>
    <cellStyle name="RISKtlCorner 2 5 6 2" xfId="30159"/>
    <cellStyle name="RISKtlCorner 2 5 6 3" xfId="30160"/>
    <cellStyle name="RISKtlCorner 2 5 6 4" xfId="30161"/>
    <cellStyle name="RISKtlCorner 2 5 7" xfId="30162"/>
    <cellStyle name="RISKtlCorner 2 5 7 2" xfId="30163"/>
    <cellStyle name="RISKtlCorner 2 5 7 3" xfId="30164"/>
    <cellStyle name="RISKtlCorner 2 5 7 4" xfId="30165"/>
    <cellStyle name="RISKtlCorner 2 5 8" xfId="30166"/>
    <cellStyle name="RISKtlCorner 2 5 8 2" xfId="30167"/>
    <cellStyle name="RISKtlCorner 2 5 8 3" xfId="30168"/>
    <cellStyle name="RISKtlCorner 2 5 8 4" xfId="30169"/>
    <cellStyle name="RISKtlCorner 2 5 9" xfId="30170"/>
    <cellStyle name="RISKtlCorner 2 6" xfId="30171"/>
    <cellStyle name="RISKtlCorner 2 6 2" xfId="30172"/>
    <cellStyle name="RISKtlCorner 2 6 3" xfId="30173"/>
    <cellStyle name="RISKtlCorner 2 6 4" xfId="30174"/>
    <cellStyle name="RISKtlCorner 2 7" xfId="30175"/>
    <cellStyle name="RISKtlCorner 2 7 2" xfId="30176"/>
    <cellStyle name="RISKtlCorner 2 7 3" xfId="30177"/>
    <cellStyle name="RISKtlCorner 2 7 4" xfId="30178"/>
    <cellStyle name="RISKtlCorner 2 8" xfId="30179"/>
    <cellStyle name="RISKtlCorner 2 8 2" xfId="30180"/>
    <cellStyle name="RISKtlCorner 2 8 3" xfId="30181"/>
    <cellStyle name="RISKtlCorner 2 8 4" xfId="30182"/>
    <cellStyle name="RISKtlCorner 2 9" xfId="30183"/>
    <cellStyle name="RISKtlCorner 2 9 2" xfId="30184"/>
    <cellStyle name="RISKtlCorner 2 9 3" xfId="30185"/>
    <cellStyle name="RISKtlCorner 2 9 4" xfId="30186"/>
    <cellStyle name="RISKtlCorner 20" xfId="30187"/>
    <cellStyle name="RISKtlCorner 3" xfId="30188"/>
    <cellStyle name="RISKtlCorner 3 10" xfId="30189"/>
    <cellStyle name="RISKtlCorner 3 10 2" xfId="30190"/>
    <cellStyle name="RISKtlCorner 3 10 3" xfId="30191"/>
    <cellStyle name="RISKtlCorner 3 10 4" xfId="30192"/>
    <cellStyle name="RISKtlCorner 3 11" xfId="30193"/>
    <cellStyle name="RISKtlCorner 3 11 2" xfId="30194"/>
    <cellStyle name="RISKtlCorner 3 11 3" xfId="30195"/>
    <cellStyle name="RISKtlCorner 3 11 4" xfId="30196"/>
    <cellStyle name="RISKtlCorner 3 12" xfId="30197"/>
    <cellStyle name="RISKtlCorner 3 13" xfId="30198"/>
    <cellStyle name="RISKtlCorner 3 2" xfId="30199"/>
    <cellStyle name="RISKtlCorner 3 2 10" xfId="30200"/>
    <cellStyle name="RISKtlCorner 3 2 11" xfId="30201"/>
    <cellStyle name="RISKtlCorner 3 2 2" xfId="30202"/>
    <cellStyle name="RISKtlCorner 3 2 2 2" xfId="30203"/>
    <cellStyle name="RISKtlCorner 3 2 2 2 2" xfId="30204"/>
    <cellStyle name="RISKtlCorner 3 2 2 2 3" xfId="30205"/>
    <cellStyle name="RISKtlCorner 3 2 2 2 4" xfId="30206"/>
    <cellStyle name="RISKtlCorner 3 2 2 3" xfId="30207"/>
    <cellStyle name="RISKtlCorner 3 2 2 3 2" xfId="30208"/>
    <cellStyle name="RISKtlCorner 3 2 2 3 3" xfId="30209"/>
    <cellStyle name="RISKtlCorner 3 2 2 3 4" xfId="30210"/>
    <cellStyle name="RISKtlCorner 3 2 2 4" xfId="30211"/>
    <cellStyle name="RISKtlCorner 3 2 2 4 2" xfId="30212"/>
    <cellStyle name="RISKtlCorner 3 2 2 4 3" xfId="30213"/>
    <cellStyle name="RISKtlCorner 3 2 2 4 4" xfId="30214"/>
    <cellStyle name="RISKtlCorner 3 2 2 5" xfId="30215"/>
    <cellStyle name="RISKtlCorner 3 2 2 5 2" xfId="30216"/>
    <cellStyle name="RISKtlCorner 3 2 2 5 3" xfId="30217"/>
    <cellStyle name="RISKtlCorner 3 2 2 5 4" xfId="30218"/>
    <cellStyle name="RISKtlCorner 3 2 2 6" xfId="30219"/>
    <cellStyle name="RISKtlCorner 3 2 2 6 2" xfId="30220"/>
    <cellStyle name="RISKtlCorner 3 2 2 6 3" xfId="30221"/>
    <cellStyle name="RISKtlCorner 3 2 2 6 4" xfId="30222"/>
    <cellStyle name="RISKtlCorner 3 2 2 7" xfId="30223"/>
    <cellStyle name="RISKtlCorner 3 2 2 7 2" xfId="30224"/>
    <cellStyle name="RISKtlCorner 3 2 2 7 3" xfId="30225"/>
    <cellStyle name="RISKtlCorner 3 2 2 7 4" xfId="30226"/>
    <cellStyle name="RISKtlCorner 3 2 2 8" xfId="30227"/>
    <cellStyle name="RISKtlCorner 3 2 2 8 2" xfId="30228"/>
    <cellStyle name="RISKtlCorner 3 2 2 8 3" xfId="30229"/>
    <cellStyle name="RISKtlCorner 3 2 2 8 4" xfId="30230"/>
    <cellStyle name="RISKtlCorner 3 2 2 9" xfId="30231"/>
    <cellStyle name="RISKtlCorner 3 2 3" xfId="30232"/>
    <cellStyle name="RISKtlCorner 3 2 3 2" xfId="30233"/>
    <cellStyle name="RISKtlCorner 3 2 3 3" xfId="30234"/>
    <cellStyle name="RISKtlCorner 3 2 3 4" xfId="30235"/>
    <cellStyle name="RISKtlCorner 3 2 4" xfId="30236"/>
    <cellStyle name="RISKtlCorner 3 2 4 2" xfId="30237"/>
    <cellStyle name="RISKtlCorner 3 2 4 3" xfId="30238"/>
    <cellStyle name="RISKtlCorner 3 2 4 4" xfId="30239"/>
    <cellStyle name="RISKtlCorner 3 2 5" xfId="30240"/>
    <cellStyle name="RISKtlCorner 3 2 5 2" xfId="30241"/>
    <cellStyle name="RISKtlCorner 3 2 5 3" xfId="30242"/>
    <cellStyle name="RISKtlCorner 3 2 5 4" xfId="30243"/>
    <cellStyle name="RISKtlCorner 3 2 6" xfId="30244"/>
    <cellStyle name="RISKtlCorner 3 2 6 2" xfId="30245"/>
    <cellStyle name="RISKtlCorner 3 2 6 3" xfId="30246"/>
    <cellStyle name="RISKtlCorner 3 2 6 4" xfId="30247"/>
    <cellStyle name="RISKtlCorner 3 2 7" xfId="30248"/>
    <cellStyle name="RISKtlCorner 3 2 7 2" xfId="30249"/>
    <cellStyle name="RISKtlCorner 3 2 7 3" xfId="30250"/>
    <cellStyle name="RISKtlCorner 3 2 7 4" xfId="30251"/>
    <cellStyle name="RISKtlCorner 3 2 8" xfId="30252"/>
    <cellStyle name="RISKtlCorner 3 2 8 2" xfId="30253"/>
    <cellStyle name="RISKtlCorner 3 2 8 3" xfId="30254"/>
    <cellStyle name="RISKtlCorner 3 2 8 4" xfId="30255"/>
    <cellStyle name="RISKtlCorner 3 2 9" xfId="30256"/>
    <cellStyle name="RISKtlCorner 3 2 9 2" xfId="30257"/>
    <cellStyle name="RISKtlCorner 3 2 9 3" xfId="30258"/>
    <cellStyle name="RISKtlCorner 3 2 9 4" xfId="30259"/>
    <cellStyle name="RISKtlCorner 3 3" xfId="30260"/>
    <cellStyle name="RISKtlCorner 3 3 10" xfId="30261"/>
    <cellStyle name="RISKtlCorner 3 3 11" xfId="30262"/>
    <cellStyle name="RISKtlCorner 3 3 2" xfId="30263"/>
    <cellStyle name="RISKtlCorner 3 3 2 2" xfId="30264"/>
    <cellStyle name="RISKtlCorner 3 3 2 2 2" xfId="30265"/>
    <cellStyle name="RISKtlCorner 3 3 2 2 3" xfId="30266"/>
    <cellStyle name="RISKtlCorner 3 3 2 2 4" xfId="30267"/>
    <cellStyle name="RISKtlCorner 3 3 2 3" xfId="30268"/>
    <cellStyle name="RISKtlCorner 3 3 2 3 2" xfId="30269"/>
    <cellStyle name="RISKtlCorner 3 3 2 3 3" xfId="30270"/>
    <cellStyle name="RISKtlCorner 3 3 2 3 4" xfId="30271"/>
    <cellStyle name="RISKtlCorner 3 3 2 4" xfId="30272"/>
    <cellStyle name="RISKtlCorner 3 3 2 4 2" xfId="30273"/>
    <cellStyle name="RISKtlCorner 3 3 2 4 3" xfId="30274"/>
    <cellStyle name="RISKtlCorner 3 3 2 4 4" xfId="30275"/>
    <cellStyle name="RISKtlCorner 3 3 2 5" xfId="30276"/>
    <cellStyle name="RISKtlCorner 3 3 2 5 2" xfId="30277"/>
    <cellStyle name="RISKtlCorner 3 3 2 5 3" xfId="30278"/>
    <cellStyle name="RISKtlCorner 3 3 2 5 4" xfId="30279"/>
    <cellStyle name="RISKtlCorner 3 3 2 6" xfId="30280"/>
    <cellStyle name="RISKtlCorner 3 3 2 6 2" xfId="30281"/>
    <cellStyle name="RISKtlCorner 3 3 2 6 3" xfId="30282"/>
    <cellStyle name="RISKtlCorner 3 3 2 6 4" xfId="30283"/>
    <cellStyle name="RISKtlCorner 3 3 2 7" xfId="30284"/>
    <cellStyle name="RISKtlCorner 3 3 2 7 2" xfId="30285"/>
    <cellStyle name="RISKtlCorner 3 3 2 7 3" xfId="30286"/>
    <cellStyle name="RISKtlCorner 3 3 2 7 4" xfId="30287"/>
    <cellStyle name="RISKtlCorner 3 3 2 8" xfId="30288"/>
    <cellStyle name="RISKtlCorner 3 3 2 8 2" xfId="30289"/>
    <cellStyle name="RISKtlCorner 3 3 2 8 3" xfId="30290"/>
    <cellStyle name="RISKtlCorner 3 3 2 8 4" xfId="30291"/>
    <cellStyle name="RISKtlCorner 3 3 2 9" xfId="30292"/>
    <cellStyle name="RISKtlCorner 3 3 3" xfId="30293"/>
    <cellStyle name="RISKtlCorner 3 3 3 2" xfId="30294"/>
    <cellStyle name="RISKtlCorner 3 3 3 3" xfId="30295"/>
    <cellStyle name="RISKtlCorner 3 3 3 4" xfId="30296"/>
    <cellStyle name="RISKtlCorner 3 3 4" xfId="30297"/>
    <cellStyle name="RISKtlCorner 3 3 4 2" xfId="30298"/>
    <cellStyle name="RISKtlCorner 3 3 4 3" xfId="30299"/>
    <cellStyle name="RISKtlCorner 3 3 4 4" xfId="30300"/>
    <cellStyle name="RISKtlCorner 3 3 5" xfId="30301"/>
    <cellStyle name="RISKtlCorner 3 3 5 2" xfId="30302"/>
    <cellStyle name="RISKtlCorner 3 3 5 3" xfId="30303"/>
    <cellStyle name="RISKtlCorner 3 3 5 4" xfId="30304"/>
    <cellStyle name="RISKtlCorner 3 3 6" xfId="30305"/>
    <cellStyle name="RISKtlCorner 3 3 6 2" xfId="30306"/>
    <cellStyle name="RISKtlCorner 3 3 6 3" xfId="30307"/>
    <cellStyle name="RISKtlCorner 3 3 6 4" xfId="30308"/>
    <cellStyle name="RISKtlCorner 3 3 7" xfId="30309"/>
    <cellStyle name="RISKtlCorner 3 3 7 2" xfId="30310"/>
    <cellStyle name="RISKtlCorner 3 3 7 3" xfId="30311"/>
    <cellStyle name="RISKtlCorner 3 3 7 4" xfId="30312"/>
    <cellStyle name="RISKtlCorner 3 3 8" xfId="30313"/>
    <cellStyle name="RISKtlCorner 3 3 8 2" xfId="30314"/>
    <cellStyle name="RISKtlCorner 3 3 8 3" xfId="30315"/>
    <cellStyle name="RISKtlCorner 3 3 8 4" xfId="30316"/>
    <cellStyle name="RISKtlCorner 3 3 9" xfId="30317"/>
    <cellStyle name="RISKtlCorner 3 3 9 2" xfId="30318"/>
    <cellStyle name="RISKtlCorner 3 3 9 3" xfId="30319"/>
    <cellStyle name="RISKtlCorner 3 3 9 4" xfId="30320"/>
    <cellStyle name="RISKtlCorner 3 4" xfId="30321"/>
    <cellStyle name="RISKtlCorner 3 4 2" xfId="30322"/>
    <cellStyle name="RISKtlCorner 3 4 2 2" xfId="30323"/>
    <cellStyle name="RISKtlCorner 3 4 2 3" xfId="30324"/>
    <cellStyle name="RISKtlCorner 3 4 2 4" xfId="30325"/>
    <cellStyle name="RISKtlCorner 3 4 3" xfId="30326"/>
    <cellStyle name="RISKtlCorner 3 4 3 2" xfId="30327"/>
    <cellStyle name="RISKtlCorner 3 4 3 3" xfId="30328"/>
    <cellStyle name="RISKtlCorner 3 4 3 4" xfId="30329"/>
    <cellStyle name="RISKtlCorner 3 4 4" xfId="30330"/>
    <cellStyle name="RISKtlCorner 3 4 4 2" xfId="30331"/>
    <cellStyle name="RISKtlCorner 3 4 4 3" xfId="30332"/>
    <cellStyle name="RISKtlCorner 3 4 4 4" xfId="30333"/>
    <cellStyle name="RISKtlCorner 3 4 5" xfId="30334"/>
    <cellStyle name="RISKtlCorner 3 4 5 2" xfId="30335"/>
    <cellStyle name="RISKtlCorner 3 4 5 3" xfId="30336"/>
    <cellStyle name="RISKtlCorner 3 4 5 4" xfId="30337"/>
    <cellStyle name="RISKtlCorner 3 4 6" xfId="30338"/>
    <cellStyle name="RISKtlCorner 3 4 6 2" xfId="30339"/>
    <cellStyle name="RISKtlCorner 3 4 6 3" xfId="30340"/>
    <cellStyle name="RISKtlCorner 3 4 6 4" xfId="30341"/>
    <cellStyle name="RISKtlCorner 3 4 7" xfId="30342"/>
    <cellStyle name="RISKtlCorner 3 4 7 2" xfId="30343"/>
    <cellStyle name="RISKtlCorner 3 4 7 3" xfId="30344"/>
    <cellStyle name="RISKtlCorner 3 4 7 4" xfId="30345"/>
    <cellStyle name="RISKtlCorner 3 4 8" xfId="30346"/>
    <cellStyle name="RISKtlCorner 3 4 8 2" xfId="30347"/>
    <cellStyle name="RISKtlCorner 3 4 8 3" xfId="30348"/>
    <cellStyle name="RISKtlCorner 3 4 8 4" xfId="30349"/>
    <cellStyle name="RISKtlCorner 3 4 9" xfId="30350"/>
    <cellStyle name="RISKtlCorner 3 5" xfId="30351"/>
    <cellStyle name="RISKtlCorner 3 5 2" xfId="30352"/>
    <cellStyle name="RISKtlCorner 3 5 3" xfId="30353"/>
    <cellStyle name="RISKtlCorner 3 5 4" xfId="30354"/>
    <cellStyle name="RISKtlCorner 3 6" xfId="30355"/>
    <cellStyle name="RISKtlCorner 3 6 2" xfId="30356"/>
    <cellStyle name="RISKtlCorner 3 6 3" xfId="30357"/>
    <cellStyle name="RISKtlCorner 3 6 4" xfId="30358"/>
    <cellStyle name="RISKtlCorner 3 7" xfId="30359"/>
    <cellStyle name="RISKtlCorner 3 7 2" xfId="30360"/>
    <cellStyle name="RISKtlCorner 3 7 3" xfId="30361"/>
    <cellStyle name="RISKtlCorner 3 7 4" xfId="30362"/>
    <cellStyle name="RISKtlCorner 3 8" xfId="30363"/>
    <cellStyle name="RISKtlCorner 3 8 2" xfId="30364"/>
    <cellStyle name="RISKtlCorner 3 8 3" xfId="30365"/>
    <cellStyle name="RISKtlCorner 3 8 4" xfId="30366"/>
    <cellStyle name="RISKtlCorner 3 9" xfId="30367"/>
    <cellStyle name="RISKtlCorner 3 9 2" xfId="30368"/>
    <cellStyle name="RISKtlCorner 3 9 3" xfId="30369"/>
    <cellStyle name="RISKtlCorner 3 9 4" xfId="30370"/>
    <cellStyle name="RISKtlCorner 4" xfId="30371"/>
    <cellStyle name="RISKtlCorner 4 10" xfId="30372"/>
    <cellStyle name="RISKtlCorner 4 10 2" xfId="30373"/>
    <cellStyle name="RISKtlCorner 4 10 3" xfId="30374"/>
    <cellStyle name="RISKtlCorner 4 10 4" xfId="30375"/>
    <cellStyle name="RISKtlCorner 4 11" xfId="30376"/>
    <cellStyle name="RISKtlCorner 4 11 2" xfId="30377"/>
    <cellStyle name="RISKtlCorner 4 11 3" xfId="30378"/>
    <cellStyle name="RISKtlCorner 4 11 4" xfId="30379"/>
    <cellStyle name="RISKtlCorner 4 12" xfId="30380"/>
    <cellStyle name="RISKtlCorner 4 13" xfId="30381"/>
    <cellStyle name="RISKtlCorner 4 2" xfId="30382"/>
    <cellStyle name="RISKtlCorner 4 2 10" xfId="30383"/>
    <cellStyle name="RISKtlCorner 4 2 11" xfId="30384"/>
    <cellStyle name="RISKtlCorner 4 2 2" xfId="30385"/>
    <cellStyle name="RISKtlCorner 4 2 2 2" xfId="30386"/>
    <cellStyle name="RISKtlCorner 4 2 2 2 2" xfId="30387"/>
    <cellStyle name="RISKtlCorner 4 2 2 2 3" xfId="30388"/>
    <cellStyle name="RISKtlCorner 4 2 2 2 4" xfId="30389"/>
    <cellStyle name="RISKtlCorner 4 2 2 3" xfId="30390"/>
    <cellStyle name="RISKtlCorner 4 2 2 3 2" xfId="30391"/>
    <cellStyle name="RISKtlCorner 4 2 2 3 3" xfId="30392"/>
    <cellStyle name="RISKtlCorner 4 2 2 3 4" xfId="30393"/>
    <cellStyle name="RISKtlCorner 4 2 2 4" xfId="30394"/>
    <cellStyle name="RISKtlCorner 4 2 2 4 2" xfId="30395"/>
    <cellStyle name="RISKtlCorner 4 2 2 4 3" xfId="30396"/>
    <cellStyle name="RISKtlCorner 4 2 2 4 4" xfId="30397"/>
    <cellStyle name="RISKtlCorner 4 2 2 5" xfId="30398"/>
    <cellStyle name="RISKtlCorner 4 2 2 5 2" xfId="30399"/>
    <cellStyle name="RISKtlCorner 4 2 2 5 3" xfId="30400"/>
    <cellStyle name="RISKtlCorner 4 2 2 5 4" xfId="30401"/>
    <cellStyle name="RISKtlCorner 4 2 2 6" xfId="30402"/>
    <cellStyle name="RISKtlCorner 4 2 2 6 2" xfId="30403"/>
    <cellStyle name="RISKtlCorner 4 2 2 6 3" xfId="30404"/>
    <cellStyle name="RISKtlCorner 4 2 2 6 4" xfId="30405"/>
    <cellStyle name="RISKtlCorner 4 2 2 7" xfId="30406"/>
    <cellStyle name="RISKtlCorner 4 2 2 7 2" xfId="30407"/>
    <cellStyle name="RISKtlCorner 4 2 2 7 3" xfId="30408"/>
    <cellStyle name="RISKtlCorner 4 2 2 7 4" xfId="30409"/>
    <cellStyle name="RISKtlCorner 4 2 2 8" xfId="30410"/>
    <cellStyle name="RISKtlCorner 4 2 2 8 2" xfId="30411"/>
    <cellStyle name="RISKtlCorner 4 2 2 8 3" xfId="30412"/>
    <cellStyle name="RISKtlCorner 4 2 2 8 4" xfId="30413"/>
    <cellStyle name="RISKtlCorner 4 2 2 9" xfId="30414"/>
    <cellStyle name="RISKtlCorner 4 2 3" xfId="30415"/>
    <cellStyle name="RISKtlCorner 4 2 3 2" xfId="30416"/>
    <cellStyle name="RISKtlCorner 4 2 3 3" xfId="30417"/>
    <cellStyle name="RISKtlCorner 4 2 3 4" xfId="30418"/>
    <cellStyle name="RISKtlCorner 4 2 4" xfId="30419"/>
    <cellStyle name="RISKtlCorner 4 2 4 2" xfId="30420"/>
    <cellStyle name="RISKtlCorner 4 2 4 3" xfId="30421"/>
    <cellStyle name="RISKtlCorner 4 2 4 4" xfId="30422"/>
    <cellStyle name="RISKtlCorner 4 2 5" xfId="30423"/>
    <cellStyle name="RISKtlCorner 4 2 5 2" xfId="30424"/>
    <cellStyle name="RISKtlCorner 4 2 5 3" xfId="30425"/>
    <cellStyle name="RISKtlCorner 4 2 5 4" xfId="30426"/>
    <cellStyle name="RISKtlCorner 4 2 6" xfId="30427"/>
    <cellStyle name="RISKtlCorner 4 2 6 2" xfId="30428"/>
    <cellStyle name="RISKtlCorner 4 2 6 3" xfId="30429"/>
    <cellStyle name="RISKtlCorner 4 2 6 4" xfId="30430"/>
    <cellStyle name="RISKtlCorner 4 2 7" xfId="30431"/>
    <cellStyle name="RISKtlCorner 4 2 7 2" xfId="30432"/>
    <cellStyle name="RISKtlCorner 4 2 7 3" xfId="30433"/>
    <cellStyle name="RISKtlCorner 4 2 7 4" xfId="30434"/>
    <cellStyle name="RISKtlCorner 4 2 8" xfId="30435"/>
    <cellStyle name="RISKtlCorner 4 2 8 2" xfId="30436"/>
    <cellStyle name="RISKtlCorner 4 2 8 3" xfId="30437"/>
    <cellStyle name="RISKtlCorner 4 2 8 4" xfId="30438"/>
    <cellStyle name="RISKtlCorner 4 2 9" xfId="30439"/>
    <cellStyle name="RISKtlCorner 4 2 9 2" xfId="30440"/>
    <cellStyle name="RISKtlCorner 4 2 9 3" xfId="30441"/>
    <cellStyle name="RISKtlCorner 4 2 9 4" xfId="30442"/>
    <cellStyle name="RISKtlCorner 4 3" xfId="30443"/>
    <cellStyle name="RISKtlCorner 4 3 10" xfId="30444"/>
    <cellStyle name="RISKtlCorner 4 3 11" xfId="30445"/>
    <cellStyle name="RISKtlCorner 4 3 2" xfId="30446"/>
    <cellStyle name="RISKtlCorner 4 3 2 2" xfId="30447"/>
    <cellStyle name="RISKtlCorner 4 3 2 2 2" xfId="30448"/>
    <cellStyle name="RISKtlCorner 4 3 2 2 3" xfId="30449"/>
    <cellStyle name="RISKtlCorner 4 3 2 2 4" xfId="30450"/>
    <cellStyle name="RISKtlCorner 4 3 2 3" xfId="30451"/>
    <cellStyle name="RISKtlCorner 4 3 2 3 2" xfId="30452"/>
    <cellStyle name="RISKtlCorner 4 3 2 3 3" xfId="30453"/>
    <cellStyle name="RISKtlCorner 4 3 2 3 4" xfId="30454"/>
    <cellStyle name="RISKtlCorner 4 3 2 4" xfId="30455"/>
    <cellStyle name="RISKtlCorner 4 3 2 4 2" xfId="30456"/>
    <cellStyle name="RISKtlCorner 4 3 2 4 3" xfId="30457"/>
    <cellStyle name="RISKtlCorner 4 3 2 4 4" xfId="30458"/>
    <cellStyle name="RISKtlCorner 4 3 2 5" xfId="30459"/>
    <cellStyle name="RISKtlCorner 4 3 2 5 2" xfId="30460"/>
    <cellStyle name="RISKtlCorner 4 3 2 5 3" xfId="30461"/>
    <cellStyle name="RISKtlCorner 4 3 2 5 4" xfId="30462"/>
    <cellStyle name="RISKtlCorner 4 3 2 6" xfId="30463"/>
    <cellStyle name="RISKtlCorner 4 3 2 6 2" xfId="30464"/>
    <cellStyle name="RISKtlCorner 4 3 2 6 3" xfId="30465"/>
    <cellStyle name="RISKtlCorner 4 3 2 6 4" xfId="30466"/>
    <cellStyle name="RISKtlCorner 4 3 2 7" xfId="30467"/>
    <cellStyle name="RISKtlCorner 4 3 2 7 2" xfId="30468"/>
    <cellStyle name="RISKtlCorner 4 3 2 7 3" xfId="30469"/>
    <cellStyle name="RISKtlCorner 4 3 2 7 4" xfId="30470"/>
    <cellStyle name="RISKtlCorner 4 3 2 8" xfId="30471"/>
    <cellStyle name="RISKtlCorner 4 3 2 8 2" xfId="30472"/>
    <cellStyle name="RISKtlCorner 4 3 2 8 3" xfId="30473"/>
    <cellStyle name="RISKtlCorner 4 3 2 8 4" xfId="30474"/>
    <cellStyle name="RISKtlCorner 4 3 2 9" xfId="30475"/>
    <cellStyle name="RISKtlCorner 4 3 3" xfId="30476"/>
    <cellStyle name="RISKtlCorner 4 3 3 2" xfId="30477"/>
    <cellStyle name="RISKtlCorner 4 3 3 3" xfId="30478"/>
    <cellStyle name="RISKtlCorner 4 3 3 4" xfId="30479"/>
    <cellStyle name="RISKtlCorner 4 3 4" xfId="30480"/>
    <cellStyle name="RISKtlCorner 4 3 4 2" xfId="30481"/>
    <cellStyle name="RISKtlCorner 4 3 4 3" xfId="30482"/>
    <cellStyle name="RISKtlCorner 4 3 4 4" xfId="30483"/>
    <cellStyle name="RISKtlCorner 4 3 5" xfId="30484"/>
    <cellStyle name="RISKtlCorner 4 3 5 2" xfId="30485"/>
    <cellStyle name="RISKtlCorner 4 3 5 3" xfId="30486"/>
    <cellStyle name="RISKtlCorner 4 3 5 4" xfId="30487"/>
    <cellStyle name="RISKtlCorner 4 3 6" xfId="30488"/>
    <cellStyle name="RISKtlCorner 4 3 6 2" xfId="30489"/>
    <cellStyle name="RISKtlCorner 4 3 6 3" xfId="30490"/>
    <cellStyle name="RISKtlCorner 4 3 6 4" xfId="30491"/>
    <cellStyle name="RISKtlCorner 4 3 7" xfId="30492"/>
    <cellStyle name="RISKtlCorner 4 3 7 2" xfId="30493"/>
    <cellStyle name="RISKtlCorner 4 3 7 3" xfId="30494"/>
    <cellStyle name="RISKtlCorner 4 3 7 4" xfId="30495"/>
    <cellStyle name="RISKtlCorner 4 3 8" xfId="30496"/>
    <cellStyle name="RISKtlCorner 4 3 8 2" xfId="30497"/>
    <cellStyle name="RISKtlCorner 4 3 8 3" xfId="30498"/>
    <cellStyle name="RISKtlCorner 4 3 8 4" xfId="30499"/>
    <cellStyle name="RISKtlCorner 4 3 9" xfId="30500"/>
    <cellStyle name="RISKtlCorner 4 3 9 2" xfId="30501"/>
    <cellStyle name="RISKtlCorner 4 3 9 3" xfId="30502"/>
    <cellStyle name="RISKtlCorner 4 3 9 4" xfId="30503"/>
    <cellStyle name="RISKtlCorner 4 4" xfId="30504"/>
    <cellStyle name="RISKtlCorner 4 4 2" xfId="30505"/>
    <cellStyle name="RISKtlCorner 4 4 2 2" xfId="30506"/>
    <cellStyle name="RISKtlCorner 4 4 2 3" xfId="30507"/>
    <cellStyle name="RISKtlCorner 4 4 2 4" xfId="30508"/>
    <cellStyle name="RISKtlCorner 4 4 3" xfId="30509"/>
    <cellStyle name="RISKtlCorner 4 4 3 2" xfId="30510"/>
    <cellStyle name="RISKtlCorner 4 4 3 3" xfId="30511"/>
    <cellStyle name="RISKtlCorner 4 4 3 4" xfId="30512"/>
    <cellStyle name="RISKtlCorner 4 4 4" xfId="30513"/>
    <cellStyle name="RISKtlCorner 4 4 4 2" xfId="30514"/>
    <cellStyle name="RISKtlCorner 4 4 4 3" xfId="30515"/>
    <cellStyle name="RISKtlCorner 4 4 4 4" xfId="30516"/>
    <cellStyle name="RISKtlCorner 4 4 5" xfId="30517"/>
    <cellStyle name="RISKtlCorner 4 4 5 2" xfId="30518"/>
    <cellStyle name="RISKtlCorner 4 4 5 3" xfId="30519"/>
    <cellStyle name="RISKtlCorner 4 4 5 4" xfId="30520"/>
    <cellStyle name="RISKtlCorner 4 4 6" xfId="30521"/>
    <cellStyle name="RISKtlCorner 4 4 6 2" xfId="30522"/>
    <cellStyle name="RISKtlCorner 4 4 6 3" xfId="30523"/>
    <cellStyle name="RISKtlCorner 4 4 6 4" xfId="30524"/>
    <cellStyle name="RISKtlCorner 4 4 7" xfId="30525"/>
    <cellStyle name="RISKtlCorner 4 4 7 2" xfId="30526"/>
    <cellStyle name="RISKtlCorner 4 4 7 3" xfId="30527"/>
    <cellStyle name="RISKtlCorner 4 4 7 4" xfId="30528"/>
    <cellStyle name="RISKtlCorner 4 4 8" xfId="30529"/>
    <cellStyle name="RISKtlCorner 4 4 8 2" xfId="30530"/>
    <cellStyle name="RISKtlCorner 4 4 8 3" xfId="30531"/>
    <cellStyle name="RISKtlCorner 4 4 8 4" xfId="30532"/>
    <cellStyle name="RISKtlCorner 4 4 9" xfId="30533"/>
    <cellStyle name="RISKtlCorner 4 5" xfId="30534"/>
    <cellStyle name="RISKtlCorner 4 5 2" xfId="30535"/>
    <cellStyle name="RISKtlCorner 4 5 3" xfId="30536"/>
    <cellStyle name="RISKtlCorner 4 5 4" xfId="30537"/>
    <cellStyle name="RISKtlCorner 4 6" xfId="30538"/>
    <cellStyle name="RISKtlCorner 4 6 2" xfId="30539"/>
    <cellStyle name="RISKtlCorner 4 6 3" xfId="30540"/>
    <cellStyle name="RISKtlCorner 4 6 4" xfId="30541"/>
    <cellStyle name="RISKtlCorner 4 7" xfId="30542"/>
    <cellStyle name="RISKtlCorner 4 7 2" xfId="30543"/>
    <cellStyle name="RISKtlCorner 4 7 3" xfId="30544"/>
    <cellStyle name="RISKtlCorner 4 7 4" xfId="30545"/>
    <cellStyle name="RISKtlCorner 4 8" xfId="30546"/>
    <cellStyle name="RISKtlCorner 4 8 2" xfId="30547"/>
    <cellStyle name="RISKtlCorner 4 8 3" xfId="30548"/>
    <cellStyle name="RISKtlCorner 4 8 4" xfId="30549"/>
    <cellStyle name="RISKtlCorner 4 9" xfId="30550"/>
    <cellStyle name="RISKtlCorner 4 9 2" xfId="30551"/>
    <cellStyle name="RISKtlCorner 4 9 3" xfId="30552"/>
    <cellStyle name="RISKtlCorner 4 9 4" xfId="30553"/>
    <cellStyle name="RISKtlCorner 5" xfId="30554"/>
    <cellStyle name="RISKtlCorner 5 10" xfId="30555"/>
    <cellStyle name="RISKtlCorner 5 10 2" xfId="30556"/>
    <cellStyle name="RISKtlCorner 5 10 3" xfId="30557"/>
    <cellStyle name="RISKtlCorner 5 10 4" xfId="30558"/>
    <cellStyle name="RISKtlCorner 5 11" xfId="30559"/>
    <cellStyle name="RISKtlCorner 5 11 2" xfId="30560"/>
    <cellStyle name="RISKtlCorner 5 11 3" xfId="30561"/>
    <cellStyle name="RISKtlCorner 5 11 4" xfId="30562"/>
    <cellStyle name="RISKtlCorner 5 12" xfId="30563"/>
    <cellStyle name="RISKtlCorner 5 13" xfId="30564"/>
    <cellStyle name="RISKtlCorner 5 2" xfId="30565"/>
    <cellStyle name="RISKtlCorner 5 2 10" xfId="30566"/>
    <cellStyle name="RISKtlCorner 5 2 11" xfId="30567"/>
    <cellStyle name="RISKtlCorner 5 2 2" xfId="30568"/>
    <cellStyle name="RISKtlCorner 5 2 2 2" xfId="30569"/>
    <cellStyle name="RISKtlCorner 5 2 2 2 2" xfId="30570"/>
    <cellStyle name="RISKtlCorner 5 2 2 2 3" xfId="30571"/>
    <cellStyle name="RISKtlCorner 5 2 2 2 4" xfId="30572"/>
    <cellStyle name="RISKtlCorner 5 2 2 3" xfId="30573"/>
    <cellStyle name="RISKtlCorner 5 2 2 3 2" xfId="30574"/>
    <cellStyle name="RISKtlCorner 5 2 2 3 3" xfId="30575"/>
    <cellStyle name="RISKtlCorner 5 2 2 3 4" xfId="30576"/>
    <cellStyle name="RISKtlCorner 5 2 2 4" xfId="30577"/>
    <cellStyle name="RISKtlCorner 5 2 2 4 2" xfId="30578"/>
    <cellStyle name="RISKtlCorner 5 2 2 4 3" xfId="30579"/>
    <cellStyle name="RISKtlCorner 5 2 2 4 4" xfId="30580"/>
    <cellStyle name="RISKtlCorner 5 2 2 5" xfId="30581"/>
    <cellStyle name="RISKtlCorner 5 2 2 5 2" xfId="30582"/>
    <cellStyle name="RISKtlCorner 5 2 2 5 3" xfId="30583"/>
    <cellStyle name="RISKtlCorner 5 2 2 5 4" xfId="30584"/>
    <cellStyle name="RISKtlCorner 5 2 2 6" xfId="30585"/>
    <cellStyle name="RISKtlCorner 5 2 2 6 2" xfId="30586"/>
    <cellStyle name="RISKtlCorner 5 2 2 6 3" xfId="30587"/>
    <cellStyle name="RISKtlCorner 5 2 2 6 4" xfId="30588"/>
    <cellStyle name="RISKtlCorner 5 2 2 7" xfId="30589"/>
    <cellStyle name="RISKtlCorner 5 2 2 7 2" xfId="30590"/>
    <cellStyle name="RISKtlCorner 5 2 2 7 3" xfId="30591"/>
    <cellStyle name="RISKtlCorner 5 2 2 7 4" xfId="30592"/>
    <cellStyle name="RISKtlCorner 5 2 2 8" xfId="30593"/>
    <cellStyle name="RISKtlCorner 5 2 2 8 2" xfId="30594"/>
    <cellStyle name="RISKtlCorner 5 2 2 8 3" xfId="30595"/>
    <cellStyle name="RISKtlCorner 5 2 2 8 4" xfId="30596"/>
    <cellStyle name="RISKtlCorner 5 2 2 9" xfId="30597"/>
    <cellStyle name="RISKtlCorner 5 2 3" xfId="30598"/>
    <cellStyle name="RISKtlCorner 5 2 3 2" xfId="30599"/>
    <cellStyle name="RISKtlCorner 5 2 3 3" xfId="30600"/>
    <cellStyle name="RISKtlCorner 5 2 3 4" xfId="30601"/>
    <cellStyle name="RISKtlCorner 5 2 4" xfId="30602"/>
    <cellStyle name="RISKtlCorner 5 2 4 2" xfId="30603"/>
    <cellStyle name="RISKtlCorner 5 2 4 3" xfId="30604"/>
    <cellStyle name="RISKtlCorner 5 2 4 4" xfId="30605"/>
    <cellStyle name="RISKtlCorner 5 2 5" xfId="30606"/>
    <cellStyle name="RISKtlCorner 5 2 5 2" xfId="30607"/>
    <cellStyle name="RISKtlCorner 5 2 5 3" xfId="30608"/>
    <cellStyle name="RISKtlCorner 5 2 5 4" xfId="30609"/>
    <cellStyle name="RISKtlCorner 5 2 6" xfId="30610"/>
    <cellStyle name="RISKtlCorner 5 2 6 2" xfId="30611"/>
    <cellStyle name="RISKtlCorner 5 2 6 3" xfId="30612"/>
    <cellStyle name="RISKtlCorner 5 2 6 4" xfId="30613"/>
    <cellStyle name="RISKtlCorner 5 2 7" xfId="30614"/>
    <cellStyle name="RISKtlCorner 5 2 7 2" xfId="30615"/>
    <cellStyle name="RISKtlCorner 5 2 7 3" xfId="30616"/>
    <cellStyle name="RISKtlCorner 5 2 7 4" xfId="30617"/>
    <cellStyle name="RISKtlCorner 5 2 8" xfId="30618"/>
    <cellStyle name="RISKtlCorner 5 2 8 2" xfId="30619"/>
    <cellStyle name="RISKtlCorner 5 2 8 3" xfId="30620"/>
    <cellStyle name="RISKtlCorner 5 2 8 4" xfId="30621"/>
    <cellStyle name="RISKtlCorner 5 2 9" xfId="30622"/>
    <cellStyle name="RISKtlCorner 5 2 9 2" xfId="30623"/>
    <cellStyle name="RISKtlCorner 5 2 9 3" xfId="30624"/>
    <cellStyle name="RISKtlCorner 5 2 9 4" xfId="30625"/>
    <cellStyle name="RISKtlCorner 5 3" xfId="30626"/>
    <cellStyle name="RISKtlCorner 5 3 10" xfId="30627"/>
    <cellStyle name="RISKtlCorner 5 3 11" xfId="30628"/>
    <cellStyle name="RISKtlCorner 5 3 2" xfId="30629"/>
    <cellStyle name="RISKtlCorner 5 3 2 2" xfId="30630"/>
    <cellStyle name="RISKtlCorner 5 3 2 2 2" xfId="30631"/>
    <cellStyle name="RISKtlCorner 5 3 2 2 3" xfId="30632"/>
    <cellStyle name="RISKtlCorner 5 3 2 2 4" xfId="30633"/>
    <cellStyle name="RISKtlCorner 5 3 2 3" xfId="30634"/>
    <cellStyle name="RISKtlCorner 5 3 2 3 2" xfId="30635"/>
    <cellStyle name="RISKtlCorner 5 3 2 3 3" xfId="30636"/>
    <cellStyle name="RISKtlCorner 5 3 2 3 4" xfId="30637"/>
    <cellStyle name="RISKtlCorner 5 3 2 4" xfId="30638"/>
    <cellStyle name="RISKtlCorner 5 3 2 4 2" xfId="30639"/>
    <cellStyle name="RISKtlCorner 5 3 2 4 3" xfId="30640"/>
    <cellStyle name="RISKtlCorner 5 3 2 4 4" xfId="30641"/>
    <cellStyle name="RISKtlCorner 5 3 2 5" xfId="30642"/>
    <cellStyle name="RISKtlCorner 5 3 2 5 2" xfId="30643"/>
    <cellStyle name="RISKtlCorner 5 3 2 5 3" xfId="30644"/>
    <cellStyle name="RISKtlCorner 5 3 2 5 4" xfId="30645"/>
    <cellStyle name="RISKtlCorner 5 3 2 6" xfId="30646"/>
    <cellStyle name="RISKtlCorner 5 3 2 6 2" xfId="30647"/>
    <cellStyle name="RISKtlCorner 5 3 2 6 3" xfId="30648"/>
    <cellStyle name="RISKtlCorner 5 3 2 6 4" xfId="30649"/>
    <cellStyle name="RISKtlCorner 5 3 2 7" xfId="30650"/>
    <cellStyle name="RISKtlCorner 5 3 2 7 2" xfId="30651"/>
    <cellStyle name="RISKtlCorner 5 3 2 7 3" xfId="30652"/>
    <cellStyle name="RISKtlCorner 5 3 2 7 4" xfId="30653"/>
    <cellStyle name="RISKtlCorner 5 3 2 8" xfId="30654"/>
    <cellStyle name="RISKtlCorner 5 3 2 8 2" xfId="30655"/>
    <cellStyle name="RISKtlCorner 5 3 2 8 3" xfId="30656"/>
    <cellStyle name="RISKtlCorner 5 3 2 8 4" xfId="30657"/>
    <cellStyle name="RISKtlCorner 5 3 2 9" xfId="30658"/>
    <cellStyle name="RISKtlCorner 5 3 3" xfId="30659"/>
    <cellStyle name="RISKtlCorner 5 3 3 2" xfId="30660"/>
    <cellStyle name="RISKtlCorner 5 3 3 3" xfId="30661"/>
    <cellStyle name="RISKtlCorner 5 3 3 4" xfId="30662"/>
    <cellStyle name="RISKtlCorner 5 3 4" xfId="30663"/>
    <cellStyle name="RISKtlCorner 5 3 4 2" xfId="30664"/>
    <cellStyle name="RISKtlCorner 5 3 4 3" xfId="30665"/>
    <cellStyle name="RISKtlCorner 5 3 4 4" xfId="30666"/>
    <cellStyle name="RISKtlCorner 5 3 5" xfId="30667"/>
    <cellStyle name="RISKtlCorner 5 3 5 2" xfId="30668"/>
    <cellStyle name="RISKtlCorner 5 3 5 3" xfId="30669"/>
    <cellStyle name="RISKtlCorner 5 3 5 4" xfId="30670"/>
    <cellStyle name="RISKtlCorner 5 3 6" xfId="30671"/>
    <cellStyle name="RISKtlCorner 5 3 6 2" xfId="30672"/>
    <cellStyle name="RISKtlCorner 5 3 6 3" xfId="30673"/>
    <cellStyle name="RISKtlCorner 5 3 6 4" xfId="30674"/>
    <cellStyle name="RISKtlCorner 5 3 7" xfId="30675"/>
    <cellStyle name="RISKtlCorner 5 3 7 2" xfId="30676"/>
    <cellStyle name="RISKtlCorner 5 3 7 3" xfId="30677"/>
    <cellStyle name="RISKtlCorner 5 3 7 4" xfId="30678"/>
    <cellStyle name="RISKtlCorner 5 3 8" xfId="30679"/>
    <cellStyle name="RISKtlCorner 5 3 8 2" xfId="30680"/>
    <cellStyle name="RISKtlCorner 5 3 8 3" xfId="30681"/>
    <cellStyle name="RISKtlCorner 5 3 8 4" xfId="30682"/>
    <cellStyle name="RISKtlCorner 5 3 9" xfId="30683"/>
    <cellStyle name="RISKtlCorner 5 3 9 2" xfId="30684"/>
    <cellStyle name="RISKtlCorner 5 3 9 3" xfId="30685"/>
    <cellStyle name="RISKtlCorner 5 3 9 4" xfId="30686"/>
    <cellStyle name="RISKtlCorner 5 4" xfId="30687"/>
    <cellStyle name="RISKtlCorner 5 4 2" xfId="30688"/>
    <cellStyle name="RISKtlCorner 5 4 2 2" xfId="30689"/>
    <cellStyle name="RISKtlCorner 5 4 2 3" xfId="30690"/>
    <cellStyle name="RISKtlCorner 5 4 2 4" xfId="30691"/>
    <cellStyle name="RISKtlCorner 5 4 3" xfId="30692"/>
    <cellStyle name="RISKtlCorner 5 4 3 2" xfId="30693"/>
    <cellStyle name="RISKtlCorner 5 4 3 3" xfId="30694"/>
    <cellStyle name="RISKtlCorner 5 4 3 4" xfId="30695"/>
    <cellStyle name="RISKtlCorner 5 4 4" xfId="30696"/>
    <cellStyle name="RISKtlCorner 5 4 4 2" xfId="30697"/>
    <cellStyle name="RISKtlCorner 5 4 4 3" xfId="30698"/>
    <cellStyle name="RISKtlCorner 5 4 4 4" xfId="30699"/>
    <cellStyle name="RISKtlCorner 5 4 5" xfId="30700"/>
    <cellStyle name="RISKtlCorner 5 4 5 2" xfId="30701"/>
    <cellStyle name="RISKtlCorner 5 4 5 3" xfId="30702"/>
    <cellStyle name="RISKtlCorner 5 4 5 4" xfId="30703"/>
    <cellStyle name="RISKtlCorner 5 4 6" xfId="30704"/>
    <cellStyle name="RISKtlCorner 5 4 6 2" xfId="30705"/>
    <cellStyle name="RISKtlCorner 5 4 6 3" xfId="30706"/>
    <cellStyle name="RISKtlCorner 5 4 6 4" xfId="30707"/>
    <cellStyle name="RISKtlCorner 5 4 7" xfId="30708"/>
    <cellStyle name="RISKtlCorner 5 4 7 2" xfId="30709"/>
    <cellStyle name="RISKtlCorner 5 4 7 3" xfId="30710"/>
    <cellStyle name="RISKtlCorner 5 4 7 4" xfId="30711"/>
    <cellStyle name="RISKtlCorner 5 4 8" xfId="30712"/>
    <cellStyle name="RISKtlCorner 5 4 8 2" xfId="30713"/>
    <cellStyle name="RISKtlCorner 5 4 8 3" xfId="30714"/>
    <cellStyle name="RISKtlCorner 5 4 8 4" xfId="30715"/>
    <cellStyle name="RISKtlCorner 5 4 9" xfId="30716"/>
    <cellStyle name="RISKtlCorner 5 5" xfId="30717"/>
    <cellStyle name="RISKtlCorner 5 5 2" xfId="30718"/>
    <cellStyle name="RISKtlCorner 5 5 3" xfId="30719"/>
    <cellStyle name="RISKtlCorner 5 5 4" xfId="30720"/>
    <cellStyle name="RISKtlCorner 5 6" xfId="30721"/>
    <cellStyle name="RISKtlCorner 5 6 2" xfId="30722"/>
    <cellStyle name="RISKtlCorner 5 6 3" xfId="30723"/>
    <cellStyle name="RISKtlCorner 5 6 4" xfId="30724"/>
    <cellStyle name="RISKtlCorner 5 7" xfId="30725"/>
    <cellStyle name="RISKtlCorner 5 7 2" xfId="30726"/>
    <cellStyle name="RISKtlCorner 5 7 3" xfId="30727"/>
    <cellStyle name="RISKtlCorner 5 7 4" xfId="30728"/>
    <cellStyle name="RISKtlCorner 5 8" xfId="30729"/>
    <cellStyle name="RISKtlCorner 5 8 2" xfId="30730"/>
    <cellStyle name="RISKtlCorner 5 8 3" xfId="30731"/>
    <cellStyle name="RISKtlCorner 5 8 4" xfId="30732"/>
    <cellStyle name="RISKtlCorner 5 9" xfId="30733"/>
    <cellStyle name="RISKtlCorner 5 9 2" xfId="30734"/>
    <cellStyle name="RISKtlCorner 5 9 3" xfId="30735"/>
    <cellStyle name="RISKtlCorner 5 9 4" xfId="30736"/>
    <cellStyle name="RISKtlCorner 6" xfId="30737"/>
    <cellStyle name="RISKtlCorner 6 10" xfId="30738"/>
    <cellStyle name="RISKtlCorner 6 10 2" xfId="30739"/>
    <cellStyle name="RISKtlCorner 6 10 3" xfId="30740"/>
    <cellStyle name="RISKtlCorner 6 10 4" xfId="30741"/>
    <cellStyle name="RISKtlCorner 6 11" xfId="30742"/>
    <cellStyle name="RISKtlCorner 6 11 2" xfId="30743"/>
    <cellStyle name="RISKtlCorner 6 11 3" xfId="30744"/>
    <cellStyle name="RISKtlCorner 6 11 4" xfId="30745"/>
    <cellStyle name="RISKtlCorner 6 12" xfId="30746"/>
    <cellStyle name="RISKtlCorner 6 13" xfId="30747"/>
    <cellStyle name="RISKtlCorner 6 2" xfId="30748"/>
    <cellStyle name="RISKtlCorner 6 2 10" xfId="30749"/>
    <cellStyle name="RISKtlCorner 6 2 11" xfId="30750"/>
    <cellStyle name="RISKtlCorner 6 2 2" xfId="30751"/>
    <cellStyle name="RISKtlCorner 6 2 2 2" xfId="30752"/>
    <cellStyle name="RISKtlCorner 6 2 2 2 2" xfId="30753"/>
    <cellStyle name="RISKtlCorner 6 2 2 2 3" xfId="30754"/>
    <cellStyle name="RISKtlCorner 6 2 2 2 4" xfId="30755"/>
    <cellStyle name="RISKtlCorner 6 2 2 3" xfId="30756"/>
    <cellStyle name="RISKtlCorner 6 2 2 3 2" xfId="30757"/>
    <cellStyle name="RISKtlCorner 6 2 2 3 3" xfId="30758"/>
    <cellStyle name="RISKtlCorner 6 2 2 3 4" xfId="30759"/>
    <cellStyle name="RISKtlCorner 6 2 2 4" xfId="30760"/>
    <cellStyle name="RISKtlCorner 6 2 2 4 2" xfId="30761"/>
    <cellStyle name="RISKtlCorner 6 2 2 4 3" xfId="30762"/>
    <cellStyle name="RISKtlCorner 6 2 2 4 4" xfId="30763"/>
    <cellStyle name="RISKtlCorner 6 2 2 5" xfId="30764"/>
    <cellStyle name="RISKtlCorner 6 2 2 5 2" xfId="30765"/>
    <cellStyle name="RISKtlCorner 6 2 2 5 3" xfId="30766"/>
    <cellStyle name="RISKtlCorner 6 2 2 5 4" xfId="30767"/>
    <cellStyle name="RISKtlCorner 6 2 2 6" xfId="30768"/>
    <cellStyle name="RISKtlCorner 6 2 2 6 2" xfId="30769"/>
    <cellStyle name="RISKtlCorner 6 2 2 6 3" xfId="30770"/>
    <cellStyle name="RISKtlCorner 6 2 2 6 4" xfId="30771"/>
    <cellStyle name="RISKtlCorner 6 2 2 7" xfId="30772"/>
    <cellStyle name="RISKtlCorner 6 2 2 7 2" xfId="30773"/>
    <cellStyle name="RISKtlCorner 6 2 2 7 3" xfId="30774"/>
    <cellStyle name="RISKtlCorner 6 2 2 7 4" xfId="30775"/>
    <cellStyle name="RISKtlCorner 6 2 2 8" xfId="30776"/>
    <cellStyle name="RISKtlCorner 6 2 2 8 2" xfId="30777"/>
    <cellStyle name="RISKtlCorner 6 2 2 8 3" xfId="30778"/>
    <cellStyle name="RISKtlCorner 6 2 2 8 4" xfId="30779"/>
    <cellStyle name="RISKtlCorner 6 2 2 9" xfId="30780"/>
    <cellStyle name="RISKtlCorner 6 2 3" xfId="30781"/>
    <cellStyle name="RISKtlCorner 6 2 3 2" xfId="30782"/>
    <cellStyle name="RISKtlCorner 6 2 3 3" xfId="30783"/>
    <cellStyle name="RISKtlCorner 6 2 3 4" xfId="30784"/>
    <cellStyle name="RISKtlCorner 6 2 4" xfId="30785"/>
    <cellStyle name="RISKtlCorner 6 2 4 2" xfId="30786"/>
    <cellStyle name="RISKtlCorner 6 2 4 3" xfId="30787"/>
    <cellStyle name="RISKtlCorner 6 2 4 4" xfId="30788"/>
    <cellStyle name="RISKtlCorner 6 2 5" xfId="30789"/>
    <cellStyle name="RISKtlCorner 6 2 5 2" xfId="30790"/>
    <cellStyle name="RISKtlCorner 6 2 5 3" xfId="30791"/>
    <cellStyle name="RISKtlCorner 6 2 5 4" xfId="30792"/>
    <cellStyle name="RISKtlCorner 6 2 6" xfId="30793"/>
    <cellStyle name="RISKtlCorner 6 2 6 2" xfId="30794"/>
    <cellStyle name="RISKtlCorner 6 2 6 3" xfId="30795"/>
    <cellStyle name="RISKtlCorner 6 2 6 4" xfId="30796"/>
    <cellStyle name="RISKtlCorner 6 2 7" xfId="30797"/>
    <cellStyle name="RISKtlCorner 6 2 7 2" xfId="30798"/>
    <cellStyle name="RISKtlCorner 6 2 7 3" xfId="30799"/>
    <cellStyle name="RISKtlCorner 6 2 7 4" xfId="30800"/>
    <cellStyle name="RISKtlCorner 6 2 8" xfId="30801"/>
    <cellStyle name="RISKtlCorner 6 2 8 2" xfId="30802"/>
    <cellStyle name="RISKtlCorner 6 2 8 3" xfId="30803"/>
    <cellStyle name="RISKtlCorner 6 2 8 4" xfId="30804"/>
    <cellStyle name="RISKtlCorner 6 2 9" xfId="30805"/>
    <cellStyle name="RISKtlCorner 6 2 9 2" xfId="30806"/>
    <cellStyle name="RISKtlCorner 6 2 9 3" xfId="30807"/>
    <cellStyle name="RISKtlCorner 6 2 9 4" xfId="30808"/>
    <cellStyle name="RISKtlCorner 6 3" xfId="30809"/>
    <cellStyle name="RISKtlCorner 6 3 10" xfId="30810"/>
    <cellStyle name="RISKtlCorner 6 3 11" xfId="30811"/>
    <cellStyle name="RISKtlCorner 6 3 2" xfId="30812"/>
    <cellStyle name="RISKtlCorner 6 3 2 2" xfId="30813"/>
    <cellStyle name="RISKtlCorner 6 3 2 2 2" xfId="30814"/>
    <cellStyle name="RISKtlCorner 6 3 2 2 3" xfId="30815"/>
    <cellStyle name="RISKtlCorner 6 3 2 2 4" xfId="30816"/>
    <cellStyle name="RISKtlCorner 6 3 2 3" xfId="30817"/>
    <cellStyle name="RISKtlCorner 6 3 2 3 2" xfId="30818"/>
    <cellStyle name="RISKtlCorner 6 3 2 3 3" xfId="30819"/>
    <cellStyle name="RISKtlCorner 6 3 2 3 4" xfId="30820"/>
    <cellStyle name="RISKtlCorner 6 3 2 4" xfId="30821"/>
    <cellStyle name="RISKtlCorner 6 3 2 4 2" xfId="30822"/>
    <cellStyle name="RISKtlCorner 6 3 2 4 3" xfId="30823"/>
    <cellStyle name="RISKtlCorner 6 3 2 4 4" xfId="30824"/>
    <cellStyle name="RISKtlCorner 6 3 2 5" xfId="30825"/>
    <cellStyle name="RISKtlCorner 6 3 2 5 2" xfId="30826"/>
    <cellStyle name="RISKtlCorner 6 3 2 5 3" xfId="30827"/>
    <cellStyle name="RISKtlCorner 6 3 2 5 4" xfId="30828"/>
    <cellStyle name="RISKtlCorner 6 3 2 6" xfId="30829"/>
    <cellStyle name="RISKtlCorner 6 3 2 6 2" xfId="30830"/>
    <cellStyle name="RISKtlCorner 6 3 2 6 3" xfId="30831"/>
    <cellStyle name="RISKtlCorner 6 3 2 6 4" xfId="30832"/>
    <cellStyle name="RISKtlCorner 6 3 2 7" xfId="30833"/>
    <cellStyle name="RISKtlCorner 6 3 2 7 2" xfId="30834"/>
    <cellStyle name="RISKtlCorner 6 3 2 7 3" xfId="30835"/>
    <cellStyle name="RISKtlCorner 6 3 2 7 4" xfId="30836"/>
    <cellStyle name="RISKtlCorner 6 3 2 8" xfId="30837"/>
    <cellStyle name="RISKtlCorner 6 3 2 8 2" xfId="30838"/>
    <cellStyle name="RISKtlCorner 6 3 2 8 3" xfId="30839"/>
    <cellStyle name="RISKtlCorner 6 3 2 8 4" xfId="30840"/>
    <cellStyle name="RISKtlCorner 6 3 2 9" xfId="30841"/>
    <cellStyle name="RISKtlCorner 6 3 3" xfId="30842"/>
    <cellStyle name="RISKtlCorner 6 3 3 2" xfId="30843"/>
    <cellStyle name="RISKtlCorner 6 3 3 3" xfId="30844"/>
    <cellStyle name="RISKtlCorner 6 3 3 4" xfId="30845"/>
    <cellStyle name="RISKtlCorner 6 3 4" xfId="30846"/>
    <cellStyle name="RISKtlCorner 6 3 4 2" xfId="30847"/>
    <cellStyle name="RISKtlCorner 6 3 4 3" xfId="30848"/>
    <cellStyle name="RISKtlCorner 6 3 4 4" xfId="30849"/>
    <cellStyle name="RISKtlCorner 6 3 5" xfId="30850"/>
    <cellStyle name="RISKtlCorner 6 3 5 2" xfId="30851"/>
    <cellStyle name="RISKtlCorner 6 3 5 3" xfId="30852"/>
    <cellStyle name="RISKtlCorner 6 3 5 4" xfId="30853"/>
    <cellStyle name="RISKtlCorner 6 3 6" xfId="30854"/>
    <cellStyle name="RISKtlCorner 6 3 6 2" xfId="30855"/>
    <cellStyle name="RISKtlCorner 6 3 6 3" xfId="30856"/>
    <cellStyle name="RISKtlCorner 6 3 6 4" xfId="30857"/>
    <cellStyle name="RISKtlCorner 6 3 7" xfId="30858"/>
    <cellStyle name="RISKtlCorner 6 3 7 2" xfId="30859"/>
    <cellStyle name="RISKtlCorner 6 3 7 3" xfId="30860"/>
    <cellStyle name="RISKtlCorner 6 3 7 4" xfId="30861"/>
    <cellStyle name="RISKtlCorner 6 3 8" xfId="30862"/>
    <cellStyle name="RISKtlCorner 6 3 8 2" xfId="30863"/>
    <cellStyle name="RISKtlCorner 6 3 8 3" xfId="30864"/>
    <cellStyle name="RISKtlCorner 6 3 8 4" xfId="30865"/>
    <cellStyle name="RISKtlCorner 6 3 9" xfId="30866"/>
    <cellStyle name="RISKtlCorner 6 3 9 2" xfId="30867"/>
    <cellStyle name="RISKtlCorner 6 3 9 3" xfId="30868"/>
    <cellStyle name="RISKtlCorner 6 3 9 4" xfId="30869"/>
    <cellStyle name="RISKtlCorner 6 4" xfId="30870"/>
    <cellStyle name="RISKtlCorner 6 4 2" xfId="30871"/>
    <cellStyle name="RISKtlCorner 6 4 2 2" xfId="30872"/>
    <cellStyle name="RISKtlCorner 6 4 2 3" xfId="30873"/>
    <cellStyle name="RISKtlCorner 6 4 2 4" xfId="30874"/>
    <cellStyle name="RISKtlCorner 6 4 3" xfId="30875"/>
    <cellStyle name="RISKtlCorner 6 4 3 2" xfId="30876"/>
    <cellStyle name="RISKtlCorner 6 4 3 3" xfId="30877"/>
    <cellStyle name="RISKtlCorner 6 4 3 4" xfId="30878"/>
    <cellStyle name="RISKtlCorner 6 4 4" xfId="30879"/>
    <cellStyle name="RISKtlCorner 6 4 4 2" xfId="30880"/>
    <cellStyle name="RISKtlCorner 6 4 4 3" xfId="30881"/>
    <cellStyle name="RISKtlCorner 6 4 4 4" xfId="30882"/>
    <cellStyle name="RISKtlCorner 6 4 5" xfId="30883"/>
    <cellStyle name="RISKtlCorner 6 4 5 2" xfId="30884"/>
    <cellStyle name="RISKtlCorner 6 4 5 3" xfId="30885"/>
    <cellStyle name="RISKtlCorner 6 4 5 4" xfId="30886"/>
    <cellStyle name="RISKtlCorner 6 4 6" xfId="30887"/>
    <cellStyle name="RISKtlCorner 6 4 6 2" xfId="30888"/>
    <cellStyle name="RISKtlCorner 6 4 6 3" xfId="30889"/>
    <cellStyle name="RISKtlCorner 6 4 6 4" xfId="30890"/>
    <cellStyle name="RISKtlCorner 6 4 7" xfId="30891"/>
    <cellStyle name="RISKtlCorner 6 4 7 2" xfId="30892"/>
    <cellStyle name="RISKtlCorner 6 4 7 3" xfId="30893"/>
    <cellStyle name="RISKtlCorner 6 4 7 4" xfId="30894"/>
    <cellStyle name="RISKtlCorner 6 4 8" xfId="30895"/>
    <cellStyle name="RISKtlCorner 6 4 8 2" xfId="30896"/>
    <cellStyle name="RISKtlCorner 6 4 8 3" xfId="30897"/>
    <cellStyle name="RISKtlCorner 6 4 8 4" xfId="30898"/>
    <cellStyle name="RISKtlCorner 6 4 9" xfId="30899"/>
    <cellStyle name="RISKtlCorner 6 5" xfId="30900"/>
    <cellStyle name="RISKtlCorner 6 5 2" xfId="30901"/>
    <cellStyle name="RISKtlCorner 6 5 3" xfId="30902"/>
    <cellStyle name="RISKtlCorner 6 5 4" xfId="30903"/>
    <cellStyle name="RISKtlCorner 6 6" xfId="30904"/>
    <cellStyle name="RISKtlCorner 6 6 2" xfId="30905"/>
    <cellStyle name="RISKtlCorner 6 6 3" xfId="30906"/>
    <cellStyle name="RISKtlCorner 6 6 4" xfId="30907"/>
    <cellStyle name="RISKtlCorner 6 7" xfId="30908"/>
    <cellStyle name="RISKtlCorner 6 7 2" xfId="30909"/>
    <cellStyle name="RISKtlCorner 6 7 3" xfId="30910"/>
    <cellStyle name="RISKtlCorner 6 7 4" xfId="30911"/>
    <cellStyle name="RISKtlCorner 6 8" xfId="30912"/>
    <cellStyle name="RISKtlCorner 6 8 2" xfId="30913"/>
    <cellStyle name="RISKtlCorner 6 8 3" xfId="30914"/>
    <cellStyle name="RISKtlCorner 6 8 4" xfId="30915"/>
    <cellStyle name="RISKtlCorner 6 9" xfId="30916"/>
    <cellStyle name="RISKtlCorner 6 9 2" xfId="30917"/>
    <cellStyle name="RISKtlCorner 6 9 3" xfId="30918"/>
    <cellStyle name="RISKtlCorner 6 9 4" xfId="30919"/>
    <cellStyle name="RISKtlCorner 7" xfId="30920"/>
    <cellStyle name="RISKtlCorner 7 10" xfId="30921"/>
    <cellStyle name="RISKtlCorner 7 10 2" xfId="30922"/>
    <cellStyle name="RISKtlCorner 7 10 3" xfId="30923"/>
    <cellStyle name="RISKtlCorner 7 10 4" xfId="30924"/>
    <cellStyle name="RISKtlCorner 7 11" xfId="30925"/>
    <cellStyle name="RISKtlCorner 7 11 2" xfId="30926"/>
    <cellStyle name="RISKtlCorner 7 11 3" xfId="30927"/>
    <cellStyle name="RISKtlCorner 7 11 4" xfId="30928"/>
    <cellStyle name="RISKtlCorner 7 12" xfId="30929"/>
    <cellStyle name="RISKtlCorner 7 13" xfId="30930"/>
    <cellStyle name="RISKtlCorner 7 2" xfId="30931"/>
    <cellStyle name="RISKtlCorner 7 2 10" xfId="30932"/>
    <cellStyle name="RISKtlCorner 7 2 11" xfId="30933"/>
    <cellStyle name="RISKtlCorner 7 2 2" xfId="30934"/>
    <cellStyle name="RISKtlCorner 7 2 2 2" xfId="30935"/>
    <cellStyle name="RISKtlCorner 7 2 2 2 2" xfId="30936"/>
    <cellStyle name="RISKtlCorner 7 2 2 2 3" xfId="30937"/>
    <cellStyle name="RISKtlCorner 7 2 2 2 4" xfId="30938"/>
    <cellStyle name="RISKtlCorner 7 2 2 3" xfId="30939"/>
    <cellStyle name="RISKtlCorner 7 2 2 3 2" xfId="30940"/>
    <cellStyle name="RISKtlCorner 7 2 2 3 3" xfId="30941"/>
    <cellStyle name="RISKtlCorner 7 2 2 3 4" xfId="30942"/>
    <cellStyle name="RISKtlCorner 7 2 2 4" xfId="30943"/>
    <cellStyle name="RISKtlCorner 7 2 2 4 2" xfId="30944"/>
    <cellStyle name="RISKtlCorner 7 2 2 4 3" xfId="30945"/>
    <cellStyle name="RISKtlCorner 7 2 2 4 4" xfId="30946"/>
    <cellStyle name="RISKtlCorner 7 2 2 5" xfId="30947"/>
    <cellStyle name="RISKtlCorner 7 2 2 5 2" xfId="30948"/>
    <cellStyle name="RISKtlCorner 7 2 2 5 3" xfId="30949"/>
    <cellStyle name="RISKtlCorner 7 2 2 5 4" xfId="30950"/>
    <cellStyle name="RISKtlCorner 7 2 2 6" xfId="30951"/>
    <cellStyle name="RISKtlCorner 7 2 2 6 2" xfId="30952"/>
    <cellStyle name="RISKtlCorner 7 2 2 6 3" xfId="30953"/>
    <cellStyle name="RISKtlCorner 7 2 2 6 4" xfId="30954"/>
    <cellStyle name="RISKtlCorner 7 2 2 7" xfId="30955"/>
    <cellStyle name="RISKtlCorner 7 2 2 7 2" xfId="30956"/>
    <cellStyle name="RISKtlCorner 7 2 2 7 3" xfId="30957"/>
    <cellStyle name="RISKtlCorner 7 2 2 7 4" xfId="30958"/>
    <cellStyle name="RISKtlCorner 7 2 2 8" xfId="30959"/>
    <cellStyle name="RISKtlCorner 7 2 2 8 2" xfId="30960"/>
    <cellStyle name="RISKtlCorner 7 2 2 8 3" xfId="30961"/>
    <cellStyle name="RISKtlCorner 7 2 2 8 4" xfId="30962"/>
    <cellStyle name="RISKtlCorner 7 2 2 9" xfId="30963"/>
    <cellStyle name="RISKtlCorner 7 2 3" xfId="30964"/>
    <cellStyle name="RISKtlCorner 7 2 3 2" xfId="30965"/>
    <cellStyle name="RISKtlCorner 7 2 3 3" xfId="30966"/>
    <cellStyle name="RISKtlCorner 7 2 3 4" xfId="30967"/>
    <cellStyle name="RISKtlCorner 7 2 4" xfId="30968"/>
    <cellStyle name="RISKtlCorner 7 2 4 2" xfId="30969"/>
    <cellStyle name="RISKtlCorner 7 2 4 3" xfId="30970"/>
    <cellStyle name="RISKtlCorner 7 2 4 4" xfId="30971"/>
    <cellStyle name="RISKtlCorner 7 2 5" xfId="30972"/>
    <cellStyle name="RISKtlCorner 7 2 5 2" xfId="30973"/>
    <cellStyle name="RISKtlCorner 7 2 5 3" xfId="30974"/>
    <cellStyle name="RISKtlCorner 7 2 5 4" xfId="30975"/>
    <cellStyle name="RISKtlCorner 7 2 6" xfId="30976"/>
    <cellStyle name="RISKtlCorner 7 2 6 2" xfId="30977"/>
    <cellStyle name="RISKtlCorner 7 2 6 3" xfId="30978"/>
    <cellStyle name="RISKtlCorner 7 2 6 4" xfId="30979"/>
    <cellStyle name="RISKtlCorner 7 2 7" xfId="30980"/>
    <cellStyle name="RISKtlCorner 7 2 7 2" xfId="30981"/>
    <cellStyle name="RISKtlCorner 7 2 7 3" xfId="30982"/>
    <cellStyle name="RISKtlCorner 7 2 7 4" xfId="30983"/>
    <cellStyle name="RISKtlCorner 7 2 8" xfId="30984"/>
    <cellStyle name="RISKtlCorner 7 2 8 2" xfId="30985"/>
    <cellStyle name="RISKtlCorner 7 2 8 3" xfId="30986"/>
    <cellStyle name="RISKtlCorner 7 2 8 4" xfId="30987"/>
    <cellStyle name="RISKtlCorner 7 2 9" xfId="30988"/>
    <cellStyle name="RISKtlCorner 7 2 9 2" xfId="30989"/>
    <cellStyle name="RISKtlCorner 7 2 9 3" xfId="30990"/>
    <cellStyle name="RISKtlCorner 7 2 9 4" xfId="30991"/>
    <cellStyle name="RISKtlCorner 7 3" xfId="30992"/>
    <cellStyle name="RISKtlCorner 7 3 10" xfId="30993"/>
    <cellStyle name="RISKtlCorner 7 3 11" xfId="30994"/>
    <cellStyle name="RISKtlCorner 7 3 2" xfId="30995"/>
    <cellStyle name="RISKtlCorner 7 3 2 2" xfId="30996"/>
    <cellStyle name="RISKtlCorner 7 3 2 2 2" xfId="30997"/>
    <cellStyle name="RISKtlCorner 7 3 2 2 3" xfId="30998"/>
    <cellStyle name="RISKtlCorner 7 3 2 2 4" xfId="30999"/>
    <cellStyle name="RISKtlCorner 7 3 2 3" xfId="31000"/>
    <cellStyle name="RISKtlCorner 7 3 2 3 2" xfId="31001"/>
    <cellStyle name="RISKtlCorner 7 3 2 3 3" xfId="31002"/>
    <cellStyle name="RISKtlCorner 7 3 2 3 4" xfId="31003"/>
    <cellStyle name="RISKtlCorner 7 3 2 4" xfId="31004"/>
    <cellStyle name="RISKtlCorner 7 3 2 4 2" xfId="31005"/>
    <cellStyle name="RISKtlCorner 7 3 2 4 3" xfId="31006"/>
    <cellStyle name="RISKtlCorner 7 3 2 4 4" xfId="31007"/>
    <cellStyle name="RISKtlCorner 7 3 2 5" xfId="31008"/>
    <cellStyle name="RISKtlCorner 7 3 2 5 2" xfId="31009"/>
    <cellStyle name="RISKtlCorner 7 3 2 5 3" xfId="31010"/>
    <cellStyle name="RISKtlCorner 7 3 2 5 4" xfId="31011"/>
    <cellStyle name="RISKtlCorner 7 3 2 6" xfId="31012"/>
    <cellStyle name="RISKtlCorner 7 3 2 6 2" xfId="31013"/>
    <cellStyle name="RISKtlCorner 7 3 2 6 3" xfId="31014"/>
    <cellStyle name="RISKtlCorner 7 3 2 6 4" xfId="31015"/>
    <cellStyle name="RISKtlCorner 7 3 2 7" xfId="31016"/>
    <cellStyle name="RISKtlCorner 7 3 2 7 2" xfId="31017"/>
    <cellStyle name="RISKtlCorner 7 3 2 7 3" xfId="31018"/>
    <cellStyle name="RISKtlCorner 7 3 2 7 4" xfId="31019"/>
    <cellStyle name="RISKtlCorner 7 3 2 8" xfId="31020"/>
    <cellStyle name="RISKtlCorner 7 3 2 8 2" xfId="31021"/>
    <cellStyle name="RISKtlCorner 7 3 2 8 3" xfId="31022"/>
    <cellStyle name="RISKtlCorner 7 3 2 8 4" xfId="31023"/>
    <cellStyle name="RISKtlCorner 7 3 2 9" xfId="31024"/>
    <cellStyle name="RISKtlCorner 7 3 3" xfId="31025"/>
    <cellStyle name="RISKtlCorner 7 3 3 2" xfId="31026"/>
    <cellStyle name="RISKtlCorner 7 3 3 3" xfId="31027"/>
    <cellStyle name="RISKtlCorner 7 3 3 4" xfId="31028"/>
    <cellStyle name="RISKtlCorner 7 3 4" xfId="31029"/>
    <cellStyle name="RISKtlCorner 7 3 4 2" xfId="31030"/>
    <cellStyle name="RISKtlCorner 7 3 4 3" xfId="31031"/>
    <cellStyle name="RISKtlCorner 7 3 4 4" xfId="31032"/>
    <cellStyle name="RISKtlCorner 7 3 5" xfId="31033"/>
    <cellStyle name="RISKtlCorner 7 3 5 2" xfId="31034"/>
    <cellStyle name="RISKtlCorner 7 3 5 3" xfId="31035"/>
    <cellStyle name="RISKtlCorner 7 3 5 4" xfId="31036"/>
    <cellStyle name="RISKtlCorner 7 3 6" xfId="31037"/>
    <cellStyle name="RISKtlCorner 7 3 6 2" xfId="31038"/>
    <cellStyle name="RISKtlCorner 7 3 6 3" xfId="31039"/>
    <cellStyle name="RISKtlCorner 7 3 6 4" xfId="31040"/>
    <cellStyle name="RISKtlCorner 7 3 7" xfId="31041"/>
    <cellStyle name="RISKtlCorner 7 3 7 2" xfId="31042"/>
    <cellStyle name="RISKtlCorner 7 3 7 3" xfId="31043"/>
    <cellStyle name="RISKtlCorner 7 3 7 4" xfId="31044"/>
    <cellStyle name="RISKtlCorner 7 3 8" xfId="31045"/>
    <cellStyle name="RISKtlCorner 7 3 8 2" xfId="31046"/>
    <cellStyle name="RISKtlCorner 7 3 8 3" xfId="31047"/>
    <cellStyle name="RISKtlCorner 7 3 8 4" xfId="31048"/>
    <cellStyle name="RISKtlCorner 7 3 9" xfId="31049"/>
    <cellStyle name="RISKtlCorner 7 3 9 2" xfId="31050"/>
    <cellStyle name="RISKtlCorner 7 3 9 3" xfId="31051"/>
    <cellStyle name="RISKtlCorner 7 3 9 4" xfId="31052"/>
    <cellStyle name="RISKtlCorner 7 4" xfId="31053"/>
    <cellStyle name="RISKtlCorner 7 4 2" xfId="31054"/>
    <cellStyle name="RISKtlCorner 7 4 2 2" xfId="31055"/>
    <cellStyle name="RISKtlCorner 7 4 2 3" xfId="31056"/>
    <cellStyle name="RISKtlCorner 7 4 2 4" xfId="31057"/>
    <cellStyle name="RISKtlCorner 7 4 3" xfId="31058"/>
    <cellStyle name="RISKtlCorner 7 4 3 2" xfId="31059"/>
    <cellStyle name="RISKtlCorner 7 4 3 3" xfId="31060"/>
    <cellStyle name="RISKtlCorner 7 4 3 4" xfId="31061"/>
    <cellStyle name="RISKtlCorner 7 4 4" xfId="31062"/>
    <cellStyle name="RISKtlCorner 7 4 4 2" xfId="31063"/>
    <cellStyle name="RISKtlCorner 7 4 4 3" xfId="31064"/>
    <cellStyle name="RISKtlCorner 7 4 4 4" xfId="31065"/>
    <cellStyle name="RISKtlCorner 7 4 5" xfId="31066"/>
    <cellStyle name="RISKtlCorner 7 4 5 2" xfId="31067"/>
    <cellStyle name="RISKtlCorner 7 4 5 3" xfId="31068"/>
    <cellStyle name="RISKtlCorner 7 4 5 4" xfId="31069"/>
    <cellStyle name="RISKtlCorner 7 4 6" xfId="31070"/>
    <cellStyle name="RISKtlCorner 7 4 6 2" xfId="31071"/>
    <cellStyle name="RISKtlCorner 7 4 6 3" xfId="31072"/>
    <cellStyle name="RISKtlCorner 7 4 6 4" xfId="31073"/>
    <cellStyle name="RISKtlCorner 7 4 7" xfId="31074"/>
    <cellStyle name="RISKtlCorner 7 4 7 2" xfId="31075"/>
    <cellStyle name="RISKtlCorner 7 4 7 3" xfId="31076"/>
    <cellStyle name="RISKtlCorner 7 4 7 4" xfId="31077"/>
    <cellStyle name="RISKtlCorner 7 4 8" xfId="31078"/>
    <cellStyle name="RISKtlCorner 7 4 8 2" xfId="31079"/>
    <cellStyle name="RISKtlCorner 7 4 8 3" xfId="31080"/>
    <cellStyle name="RISKtlCorner 7 4 8 4" xfId="31081"/>
    <cellStyle name="RISKtlCorner 7 4 9" xfId="31082"/>
    <cellStyle name="RISKtlCorner 7 5" xfId="31083"/>
    <cellStyle name="RISKtlCorner 7 5 2" xfId="31084"/>
    <cellStyle name="RISKtlCorner 7 5 3" xfId="31085"/>
    <cellStyle name="RISKtlCorner 7 5 4" xfId="31086"/>
    <cellStyle name="RISKtlCorner 7 6" xfId="31087"/>
    <cellStyle name="RISKtlCorner 7 6 2" xfId="31088"/>
    <cellStyle name="RISKtlCorner 7 6 3" xfId="31089"/>
    <cellStyle name="RISKtlCorner 7 6 4" xfId="31090"/>
    <cellStyle name="RISKtlCorner 7 7" xfId="31091"/>
    <cellStyle name="RISKtlCorner 7 7 2" xfId="31092"/>
    <cellStyle name="RISKtlCorner 7 7 3" xfId="31093"/>
    <cellStyle name="RISKtlCorner 7 7 4" xfId="31094"/>
    <cellStyle name="RISKtlCorner 7 8" xfId="31095"/>
    <cellStyle name="RISKtlCorner 7 8 2" xfId="31096"/>
    <cellStyle name="RISKtlCorner 7 8 3" xfId="31097"/>
    <cellStyle name="RISKtlCorner 7 8 4" xfId="31098"/>
    <cellStyle name="RISKtlCorner 7 9" xfId="31099"/>
    <cellStyle name="RISKtlCorner 7 9 2" xfId="31100"/>
    <cellStyle name="RISKtlCorner 7 9 3" xfId="31101"/>
    <cellStyle name="RISKtlCorner 7 9 4" xfId="31102"/>
    <cellStyle name="RISKtlCorner 8" xfId="31103"/>
    <cellStyle name="RISKtlCorner 8 10" xfId="31104"/>
    <cellStyle name="RISKtlCorner 8 10 2" xfId="31105"/>
    <cellStyle name="RISKtlCorner 8 10 3" xfId="31106"/>
    <cellStyle name="RISKtlCorner 8 10 4" xfId="31107"/>
    <cellStyle name="RISKtlCorner 8 11" xfId="31108"/>
    <cellStyle name="RISKtlCorner 8 11 2" xfId="31109"/>
    <cellStyle name="RISKtlCorner 8 11 3" xfId="31110"/>
    <cellStyle name="RISKtlCorner 8 11 4" xfId="31111"/>
    <cellStyle name="RISKtlCorner 8 12" xfId="31112"/>
    <cellStyle name="RISKtlCorner 8 13" xfId="31113"/>
    <cellStyle name="RISKtlCorner 8 2" xfId="31114"/>
    <cellStyle name="RISKtlCorner 8 2 10" xfId="31115"/>
    <cellStyle name="RISKtlCorner 8 2 11" xfId="31116"/>
    <cellStyle name="RISKtlCorner 8 2 2" xfId="31117"/>
    <cellStyle name="RISKtlCorner 8 2 2 2" xfId="31118"/>
    <cellStyle name="RISKtlCorner 8 2 2 2 2" xfId="31119"/>
    <cellStyle name="RISKtlCorner 8 2 2 2 3" xfId="31120"/>
    <cellStyle name="RISKtlCorner 8 2 2 2 4" xfId="31121"/>
    <cellStyle name="RISKtlCorner 8 2 2 3" xfId="31122"/>
    <cellStyle name="RISKtlCorner 8 2 2 3 2" xfId="31123"/>
    <cellStyle name="RISKtlCorner 8 2 2 3 3" xfId="31124"/>
    <cellStyle name="RISKtlCorner 8 2 2 3 4" xfId="31125"/>
    <cellStyle name="RISKtlCorner 8 2 2 4" xfId="31126"/>
    <cellStyle name="RISKtlCorner 8 2 2 4 2" xfId="31127"/>
    <cellStyle name="RISKtlCorner 8 2 2 4 3" xfId="31128"/>
    <cellStyle name="RISKtlCorner 8 2 2 4 4" xfId="31129"/>
    <cellStyle name="RISKtlCorner 8 2 2 5" xfId="31130"/>
    <cellStyle name="RISKtlCorner 8 2 2 5 2" xfId="31131"/>
    <cellStyle name="RISKtlCorner 8 2 2 5 3" xfId="31132"/>
    <cellStyle name="RISKtlCorner 8 2 2 5 4" xfId="31133"/>
    <cellStyle name="RISKtlCorner 8 2 2 6" xfId="31134"/>
    <cellStyle name="RISKtlCorner 8 2 2 6 2" xfId="31135"/>
    <cellStyle name="RISKtlCorner 8 2 2 6 3" xfId="31136"/>
    <cellStyle name="RISKtlCorner 8 2 2 6 4" xfId="31137"/>
    <cellStyle name="RISKtlCorner 8 2 2 7" xfId="31138"/>
    <cellStyle name="RISKtlCorner 8 2 2 7 2" xfId="31139"/>
    <cellStyle name="RISKtlCorner 8 2 2 7 3" xfId="31140"/>
    <cellStyle name="RISKtlCorner 8 2 2 7 4" xfId="31141"/>
    <cellStyle name="RISKtlCorner 8 2 2 8" xfId="31142"/>
    <cellStyle name="RISKtlCorner 8 2 2 8 2" xfId="31143"/>
    <cellStyle name="RISKtlCorner 8 2 2 8 3" xfId="31144"/>
    <cellStyle name="RISKtlCorner 8 2 2 8 4" xfId="31145"/>
    <cellStyle name="RISKtlCorner 8 2 2 9" xfId="31146"/>
    <cellStyle name="RISKtlCorner 8 2 3" xfId="31147"/>
    <cellStyle name="RISKtlCorner 8 2 3 2" xfId="31148"/>
    <cellStyle name="RISKtlCorner 8 2 3 3" xfId="31149"/>
    <cellStyle name="RISKtlCorner 8 2 3 4" xfId="31150"/>
    <cellStyle name="RISKtlCorner 8 2 4" xfId="31151"/>
    <cellStyle name="RISKtlCorner 8 2 4 2" xfId="31152"/>
    <cellStyle name="RISKtlCorner 8 2 4 3" xfId="31153"/>
    <cellStyle name="RISKtlCorner 8 2 4 4" xfId="31154"/>
    <cellStyle name="RISKtlCorner 8 2 5" xfId="31155"/>
    <cellStyle name="RISKtlCorner 8 2 5 2" xfId="31156"/>
    <cellStyle name="RISKtlCorner 8 2 5 3" xfId="31157"/>
    <cellStyle name="RISKtlCorner 8 2 5 4" xfId="31158"/>
    <cellStyle name="RISKtlCorner 8 2 6" xfId="31159"/>
    <cellStyle name="RISKtlCorner 8 2 6 2" xfId="31160"/>
    <cellStyle name="RISKtlCorner 8 2 6 3" xfId="31161"/>
    <cellStyle name="RISKtlCorner 8 2 6 4" xfId="31162"/>
    <cellStyle name="RISKtlCorner 8 2 7" xfId="31163"/>
    <cellStyle name="RISKtlCorner 8 2 7 2" xfId="31164"/>
    <cellStyle name="RISKtlCorner 8 2 7 3" xfId="31165"/>
    <cellStyle name="RISKtlCorner 8 2 7 4" xfId="31166"/>
    <cellStyle name="RISKtlCorner 8 2 8" xfId="31167"/>
    <cellStyle name="RISKtlCorner 8 2 8 2" xfId="31168"/>
    <cellStyle name="RISKtlCorner 8 2 8 3" xfId="31169"/>
    <cellStyle name="RISKtlCorner 8 2 8 4" xfId="31170"/>
    <cellStyle name="RISKtlCorner 8 2 9" xfId="31171"/>
    <cellStyle name="RISKtlCorner 8 2 9 2" xfId="31172"/>
    <cellStyle name="RISKtlCorner 8 2 9 3" xfId="31173"/>
    <cellStyle name="RISKtlCorner 8 2 9 4" xfId="31174"/>
    <cellStyle name="RISKtlCorner 8 3" xfId="31175"/>
    <cellStyle name="RISKtlCorner 8 3 10" xfId="31176"/>
    <cellStyle name="RISKtlCorner 8 3 11" xfId="31177"/>
    <cellStyle name="RISKtlCorner 8 3 2" xfId="31178"/>
    <cellStyle name="RISKtlCorner 8 3 2 2" xfId="31179"/>
    <cellStyle name="RISKtlCorner 8 3 2 2 2" xfId="31180"/>
    <cellStyle name="RISKtlCorner 8 3 2 2 3" xfId="31181"/>
    <cellStyle name="RISKtlCorner 8 3 2 2 4" xfId="31182"/>
    <cellStyle name="RISKtlCorner 8 3 2 3" xfId="31183"/>
    <cellStyle name="RISKtlCorner 8 3 2 3 2" xfId="31184"/>
    <cellStyle name="RISKtlCorner 8 3 2 3 3" xfId="31185"/>
    <cellStyle name="RISKtlCorner 8 3 2 3 4" xfId="31186"/>
    <cellStyle name="RISKtlCorner 8 3 2 4" xfId="31187"/>
    <cellStyle name="RISKtlCorner 8 3 2 4 2" xfId="31188"/>
    <cellStyle name="RISKtlCorner 8 3 2 4 3" xfId="31189"/>
    <cellStyle name="RISKtlCorner 8 3 2 4 4" xfId="31190"/>
    <cellStyle name="RISKtlCorner 8 3 2 5" xfId="31191"/>
    <cellStyle name="RISKtlCorner 8 3 2 5 2" xfId="31192"/>
    <cellStyle name="RISKtlCorner 8 3 2 5 3" xfId="31193"/>
    <cellStyle name="RISKtlCorner 8 3 2 5 4" xfId="31194"/>
    <cellStyle name="RISKtlCorner 8 3 2 6" xfId="31195"/>
    <cellStyle name="RISKtlCorner 8 3 2 6 2" xfId="31196"/>
    <cellStyle name="RISKtlCorner 8 3 2 6 3" xfId="31197"/>
    <cellStyle name="RISKtlCorner 8 3 2 6 4" xfId="31198"/>
    <cellStyle name="RISKtlCorner 8 3 2 7" xfId="31199"/>
    <cellStyle name="RISKtlCorner 8 3 2 7 2" xfId="31200"/>
    <cellStyle name="RISKtlCorner 8 3 2 7 3" xfId="31201"/>
    <cellStyle name="RISKtlCorner 8 3 2 7 4" xfId="31202"/>
    <cellStyle name="RISKtlCorner 8 3 2 8" xfId="31203"/>
    <cellStyle name="RISKtlCorner 8 3 2 8 2" xfId="31204"/>
    <cellStyle name="RISKtlCorner 8 3 2 8 3" xfId="31205"/>
    <cellStyle name="RISKtlCorner 8 3 2 8 4" xfId="31206"/>
    <cellStyle name="RISKtlCorner 8 3 2 9" xfId="31207"/>
    <cellStyle name="RISKtlCorner 8 3 3" xfId="31208"/>
    <cellStyle name="RISKtlCorner 8 3 3 2" xfId="31209"/>
    <cellStyle name="RISKtlCorner 8 3 3 3" xfId="31210"/>
    <cellStyle name="RISKtlCorner 8 3 3 4" xfId="31211"/>
    <cellStyle name="RISKtlCorner 8 3 4" xfId="31212"/>
    <cellStyle name="RISKtlCorner 8 3 4 2" xfId="31213"/>
    <cellStyle name="RISKtlCorner 8 3 4 3" xfId="31214"/>
    <cellStyle name="RISKtlCorner 8 3 4 4" xfId="31215"/>
    <cellStyle name="RISKtlCorner 8 3 5" xfId="31216"/>
    <cellStyle name="RISKtlCorner 8 3 5 2" xfId="31217"/>
    <cellStyle name="RISKtlCorner 8 3 5 3" xfId="31218"/>
    <cellStyle name="RISKtlCorner 8 3 5 4" xfId="31219"/>
    <cellStyle name="RISKtlCorner 8 3 6" xfId="31220"/>
    <cellStyle name="RISKtlCorner 8 3 6 2" xfId="31221"/>
    <cellStyle name="RISKtlCorner 8 3 6 3" xfId="31222"/>
    <cellStyle name="RISKtlCorner 8 3 6 4" xfId="31223"/>
    <cellStyle name="RISKtlCorner 8 3 7" xfId="31224"/>
    <cellStyle name="RISKtlCorner 8 3 7 2" xfId="31225"/>
    <cellStyle name="RISKtlCorner 8 3 7 3" xfId="31226"/>
    <cellStyle name="RISKtlCorner 8 3 7 4" xfId="31227"/>
    <cellStyle name="RISKtlCorner 8 3 8" xfId="31228"/>
    <cellStyle name="RISKtlCorner 8 3 8 2" xfId="31229"/>
    <cellStyle name="RISKtlCorner 8 3 8 3" xfId="31230"/>
    <cellStyle name="RISKtlCorner 8 3 8 4" xfId="31231"/>
    <cellStyle name="RISKtlCorner 8 3 9" xfId="31232"/>
    <cellStyle name="RISKtlCorner 8 3 9 2" xfId="31233"/>
    <cellStyle name="RISKtlCorner 8 3 9 3" xfId="31234"/>
    <cellStyle name="RISKtlCorner 8 3 9 4" xfId="31235"/>
    <cellStyle name="RISKtlCorner 8 4" xfId="31236"/>
    <cellStyle name="RISKtlCorner 8 4 2" xfId="31237"/>
    <cellStyle name="RISKtlCorner 8 4 2 2" xfId="31238"/>
    <cellStyle name="RISKtlCorner 8 4 2 3" xfId="31239"/>
    <cellStyle name="RISKtlCorner 8 4 2 4" xfId="31240"/>
    <cellStyle name="RISKtlCorner 8 4 3" xfId="31241"/>
    <cellStyle name="RISKtlCorner 8 4 3 2" xfId="31242"/>
    <cellStyle name="RISKtlCorner 8 4 3 3" xfId="31243"/>
    <cellStyle name="RISKtlCorner 8 4 3 4" xfId="31244"/>
    <cellStyle name="RISKtlCorner 8 4 4" xfId="31245"/>
    <cellStyle name="RISKtlCorner 8 4 4 2" xfId="31246"/>
    <cellStyle name="RISKtlCorner 8 4 4 3" xfId="31247"/>
    <cellStyle name="RISKtlCorner 8 4 4 4" xfId="31248"/>
    <cellStyle name="RISKtlCorner 8 4 5" xfId="31249"/>
    <cellStyle name="RISKtlCorner 8 4 5 2" xfId="31250"/>
    <cellStyle name="RISKtlCorner 8 4 5 3" xfId="31251"/>
    <cellStyle name="RISKtlCorner 8 4 5 4" xfId="31252"/>
    <cellStyle name="RISKtlCorner 8 4 6" xfId="31253"/>
    <cellStyle name="RISKtlCorner 8 4 6 2" xfId="31254"/>
    <cellStyle name="RISKtlCorner 8 4 6 3" xfId="31255"/>
    <cellStyle name="RISKtlCorner 8 4 6 4" xfId="31256"/>
    <cellStyle name="RISKtlCorner 8 4 7" xfId="31257"/>
    <cellStyle name="RISKtlCorner 8 4 7 2" xfId="31258"/>
    <cellStyle name="RISKtlCorner 8 4 7 3" xfId="31259"/>
    <cellStyle name="RISKtlCorner 8 4 7 4" xfId="31260"/>
    <cellStyle name="RISKtlCorner 8 4 8" xfId="31261"/>
    <cellStyle name="RISKtlCorner 8 4 8 2" xfId="31262"/>
    <cellStyle name="RISKtlCorner 8 4 8 3" xfId="31263"/>
    <cellStyle name="RISKtlCorner 8 4 8 4" xfId="31264"/>
    <cellStyle name="RISKtlCorner 8 4 9" xfId="31265"/>
    <cellStyle name="RISKtlCorner 8 5" xfId="31266"/>
    <cellStyle name="RISKtlCorner 8 5 2" xfId="31267"/>
    <cellStyle name="RISKtlCorner 8 5 3" xfId="31268"/>
    <cellStyle name="RISKtlCorner 8 5 4" xfId="31269"/>
    <cellStyle name="RISKtlCorner 8 6" xfId="31270"/>
    <cellStyle name="RISKtlCorner 8 6 2" xfId="31271"/>
    <cellStyle name="RISKtlCorner 8 6 3" xfId="31272"/>
    <cellStyle name="RISKtlCorner 8 6 4" xfId="31273"/>
    <cellStyle name="RISKtlCorner 8 7" xfId="31274"/>
    <cellStyle name="RISKtlCorner 8 7 2" xfId="31275"/>
    <cellStyle name="RISKtlCorner 8 7 3" xfId="31276"/>
    <cellStyle name="RISKtlCorner 8 7 4" xfId="31277"/>
    <cellStyle name="RISKtlCorner 8 8" xfId="31278"/>
    <cellStyle name="RISKtlCorner 8 8 2" xfId="31279"/>
    <cellStyle name="RISKtlCorner 8 8 3" xfId="31280"/>
    <cellStyle name="RISKtlCorner 8 8 4" xfId="31281"/>
    <cellStyle name="RISKtlCorner 8 9" xfId="31282"/>
    <cellStyle name="RISKtlCorner 8 9 2" xfId="31283"/>
    <cellStyle name="RISKtlCorner 8 9 3" xfId="31284"/>
    <cellStyle name="RISKtlCorner 8 9 4" xfId="31285"/>
    <cellStyle name="RISKtlCorner 9" xfId="31286"/>
    <cellStyle name="RISKtlCorner 9 10" xfId="31287"/>
    <cellStyle name="RISKtlCorner 9 11" xfId="31288"/>
    <cellStyle name="RISKtlCorner 9 2" xfId="31289"/>
    <cellStyle name="RISKtlCorner 9 2 2" xfId="31290"/>
    <cellStyle name="RISKtlCorner 9 2 2 2" xfId="31291"/>
    <cellStyle name="RISKtlCorner 9 2 2 3" xfId="31292"/>
    <cellStyle name="RISKtlCorner 9 2 2 4" xfId="31293"/>
    <cellStyle name="RISKtlCorner 9 2 3" xfId="31294"/>
    <cellStyle name="RISKtlCorner 9 2 3 2" xfId="31295"/>
    <cellStyle name="RISKtlCorner 9 2 3 3" xfId="31296"/>
    <cellStyle name="RISKtlCorner 9 2 3 4" xfId="31297"/>
    <cellStyle name="RISKtlCorner 9 2 4" xfId="31298"/>
    <cellStyle name="RISKtlCorner 9 2 4 2" xfId="31299"/>
    <cellStyle name="RISKtlCorner 9 2 4 3" xfId="31300"/>
    <cellStyle name="RISKtlCorner 9 2 4 4" xfId="31301"/>
    <cellStyle name="RISKtlCorner 9 2 5" xfId="31302"/>
    <cellStyle name="RISKtlCorner 9 2 5 2" xfId="31303"/>
    <cellStyle name="RISKtlCorner 9 2 5 3" xfId="31304"/>
    <cellStyle name="RISKtlCorner 9 2 5 4" xfId="31305"/>
    <cellStyle name="RISKtlCorner 9 2 6" xfId="31306"/>
    <cellStyle name="RISKtlCorner 9 2 6 2" xfId="31307"/>
    <cellStyle name="RISKtlCorner 9 2 6 3" xfId="31308"/>
    <cellStyle name="RISKtlCorner 9 2 6 4" xfId="31309"/>
    <cellStyle name="RISKtlCorner 9 2 7" xfId="31310"/>
    <cellStyle name="RISKtlCorner 9 2 7 2" xfId="31311"/>
    <cellStyle name="RISKtlCorner 9 2 7 3" xfId="31312"/>
    <cellStyle name="RISKtlCorner 9 2 7 4" xfId="31313"/>
    <cellStyle name="RISKtlCorner 9 2 8" xfId="31314"/>
    <cellStyle name="RISKtlCorner 9 2 8 2" xfId="31315"/>
    <cellStyle name="RISKtlCorner 9 2 8 3" xfId="31316"/>
    <cellStyle name="RISKtlCorner 9 2 8 4" xfId="31317"/>
    <cellStyle name="RISKtlCorner 9 2 9" xfId="31318"/>
    <cellStyle name="RISKtlCorner 9 3" xfId="31319"/>
    <cellStyle name="RISKtlCorner 9 3 2" xfId="31320"/>
    <cellStyle name="RISKtlCorner 9 3 3" xfId="31321"/>
    <cellStyle name="RISKtlCorner 9 3 4" xfId="31322"/>
    <cellStyle name="RISKtlCorner 9 4" xfId="31323"/>
    <cellStyle name="RISKtlCorner 9 4 2" xfId="31324"/>
    <cellStyle name="RISKtlCorner 9 4 3" xfId="31325"/>
    <cellStyle name="RISKtlCorner 9 4 4" xfId="31326"/>
    <cellStyle name="RISKtlCorner 9 5" xfId="31327"/>
    <cellStyle name="RISKtlCorner 9 5 2" xfId="31328"/>
    <cellStyle name="RISKtlCorner 9 5 3" xfId="31329"/>
    <cellStyle name="RISKtlCorner 9 5 4" xfId="31330"/>
    <cellStyle name="RISKtlCorner 9 6" xfId="31331"/>
    <cellStyle name="RISKtlCorner 9 6 2" xfId="31332"/>
    <cellStyle name="RISKtlCorner 9 6 3" xfId="31333"/>
    <cellStyle name="RISKtlCorner 9 6 4" xfId="31334"/>
    <cellStyle name="RISKtlCorner 9 7" xfId="31335"/>
    <cellStyle name="RISKtlCorner 9 7 2" xfId="31336"/>
    <cellStyle name="RISKtlCorner 9 7 3" xfId="31337"/>
    <cellStyle name="RISKtlCorner 9 7 4" xfId="31338"/>
    <cellStyle name="RISKtlCorner 9 8" xfId="31339"/>
    <cellStyle name="RISKtlCorner 9 8 2" xfId="31340"/>
    <cellStyle name="RISKtlCorner 9 8 3" xfId="31341"/>
    <cellStyle name="RISKtlCorner 9 8 4" xfId="31342"/>
    <cellStyle name="RISKtlCorner 9 9" xfId="31343"/>
    <cellStyle name="RISKtlCorner 9 9 2" xfId="31344"/>
    <cellStyle name="RISKtlCorner 9 9 3" xfId="31345"/>
    <cellStyle name="RISKtlCorner 9 9 4" xfId="31346"/>
    <cellStyle name="RISKtopEdge" xfId="31347"/>
    <cellStyle name="RISKtopEdge 10" xfId="31348"/>
    <cellStyle name="RISKtopEdge 10 10" xfId="31349"/>
    <cellStyle name="RISKtopEdge 10 11" xfId="31350"/>
    <cellStyle name="RISKtopEdge 10 12" xfId="31351"/>
    <cellStyle name="RISKtopEdge 10 2" xfId="31352"/>
    <cellStyle name="RISKtopEdge 10 2 10" xfId="31353"/>
    <cellStyle name="RISKtopEdge 10 2 2" xfId="31354"/>
    <cellStyle name="RISKtopEdge 10 2 2 2" xfId="31355"/>
    <cellStyle name="RISKtopEdge 10 2 2 3" xfId="31356"/>
    <cellStyle name="RISKtopEdge 10 2 2 4" xfId="31357"/>
    <cellStyle name="RISKtopEdge 10 2 3" xfId="31358"/>
    <cellStyle name="RISKtopEdge 10 2 3 2" xfId="31359"/>
    <cellStyle name="RISKtopEdge 10 2 3 3" xfId="31360"/>
    <cellStyle name="RISKtopEdge 10 2 3 4" xfId="31361"/>
    <cellStyle name="RISKtopEdge 10 2 4" xfId="31362"/>
    <cellStyle name="RISKtopEdge 10 2 4 2" xfId="31363"/>
    <cellStyle name="RISKtopEdge 10 2 4 3" xfId="31364"/>
    <cellStyle name="RISKtopEdge 10 2 4 4" xfId="31365"/>
    <cellStyle name="RISKtopEdge 10 2 5" xfId="31366"/>
    <cellStyle name="RISKtopEdge 10 2 5 2" xfId="31367"/>
    <cellStyle name="RISKtopEdge 10 2 5 3" xfId="31368"/>
    <cellStyle name="RISKtopEdge 10 2 5 4" xfId="31369"/>
    <cellStyle name="RISKtopEdge 10 2 6" xfId="31370"/>
    <cellStyle name="RISKtopEdge 10 2 6 2" xfId="31371"/>
    <cellStyle name="RISKtopEdge 10 2 6 3" xfId="31372"/>
    <cellStyle name="RISKtopEdge 10 2 6 4" xfId="31373"/>
    <cellStyle name="RISKtopEdge 10 2 7" xfId="31374"/>
    <cellStyle name="RISKtopEdge 10 2 7 2" xfId="31375"/>
    <cellStyle name="RISKtopEdge 10 2 7 3" xfId="31376"/>
    <cellStyle name="RISKtopEdge 10 2 7 4" xfId="31377"/>
    <cellStyle name="RISKtopEdge 10 2 8" xfId="31378"/>
    <cellStyle name="RISKtopEdge 10 2 8 2" xfId="31379"/>
    <cellStyle name="RISKtopEdge 10 2 8 3" xfId="31380"/>
    <cellStyle name="RISKtopEdge 10 2 8 4" xfId="31381"/>
    <cellStyle name="RISKtopEdge 10 2 9" xfId="31382"/>
    <cellStyle name="RISKtopEdge 10 3" xfId="31383"/>
    <cellStyle name="RISKtopEdge 10 3 2" xfId="31384"/>
    <cellStyle name="RISKtopEdge 10 3 3" xfId="31385"/>
    <cellStyle name="RISKtopEdge 10 3 4" xfId="31386"/>
    <cellStyle name="RISKtopEdge 10 4" xfId="31387"/>
    <cellStyle name="RISKtopEdge 10 4 2" xfId="31388"/>
    <cellStyle name="RISKtopEdge 10 4 3" xfId="31389"/>
    <cellStyle name="RISKtopEdge 10 4 4" xfId="31390"/>
    <cellStyle name="RISKtopEdge 10 5" xfId="31391"/>
    <cellStyle name="RISKtopEdge 10 5 2" xfId="31392"/>
    <cellStyle name="RISKtopEdge 10 5 3" xfId="31393"/>
    <cellStyle name="RISKtopEdge 10 5 4" xfId="31394"/>
    <cellStyle name="RISKtopEdge 10 6" xfId="31395"/>
    <cellStyle name="RISKtopEdge 10 6 2" xfId="31396"/>
    <cellStyle name="RISKtopEdge 10 6 3" xfId="31397"/>
    <cellStyle name="RISKtopEdge 10 6 4" xfId="31398"/>
    <cellStyle name="RISKtopEdge 10 7" xfId="31399"/>
    <cellStyle name="RISKtopEdge 10 7 2" xfId="31400"/>
    <cellStyle name="RISKtopEdge 10 7 3" xfId="31401"/>
    <cellStyle name="RISKtopEdge 10 7 4" xfId="31402"/>
    <cellStyle name="RISKtopEdge 10 8" xfId="31403"/>
    <cellStyle name="RISKtopEdge 10 8 2" xfId="31404"/>
    <cellStyle name="RISKtopEdge 10 8 3" xfId="31405"/>
    <cellStyle name="RISKtopEdge 10 8 4" xfId="31406"/>
    <cellStyle name="RISKtopEdge 10 9" xfId="31407"/>
    <cellStyle name="RISKtopEdge 10 9 2" xfId="31408"/>
    <cellStyle name="RISKtopEdge 10 9 3" xfId="31409"/>
    <cellStyle name="RISKtopEdge 10 9 4" xfId="31410"/>
    <cellStyle name="RISKtopEdge 11" xfId="31411"/>
    <cellStyle name="RISKtopEdge 11 10" xfId="31412"/>
    <cellStyle name="RISKtopEdge 11 2" xfId="31413"/>
    <cellStyle name="RISKtopEdge 11 2 2" xfId="31414"/>
    <cellStyle name="RISKtopEdge 11 2 3" xfId="31415"/>
    <cellStyle name="RISKtopEdge 11 2 4" xfId="31416"/>
    <cellStyle name="RISKtopEdge 11 3" xfId="31417"/>
    <cellStyle name="RISKtopEdge 11 3 2" xfId="31418"/>
    <cellStyle name="RISKtopEdge 11 3 3" xfId="31419"/>
    <cellStyle name="RISKtopEdge 11 3 4" xfId="31420"/>
    <cellStyle name="RISKtopEdge 11 4" xfId="31421"/>
    <cellStyle name="RISKtopEdge 11 4 2" xfId="31422"/>
    <cellStyle name="RISKtopEdge 11 4 3" xfId="31423"/>
    <cellStyle name="RISKtopEdge 11 4 4" xfId="31424"/>
    <cellStyle name="RISKtopEdge 11 5" xfId="31425"/>
    <cellStyle name="RISKtopEdge 11 5 2" xfId="31426"/>
    <cellStyle name="RISKtopEdge 11 5 3" xfId="31427"/>
    <cellStyle name="RISKtopEdge 11 5 4" xfId="31428"/>
    <cellStyle name="RISKtopEdge 11 6" xfId="31429"/>
    <cellStyle name="RISKtopEdge 11 6 2" xfId="31430"/>
    <cellStyle name="RISKtopEdge 11 6 3" xfId="31431"/>
    <cellStyle name="RISKtopEdge 11 6 4" xfId="31432"/>
    <cellStyle name="RISKtopEdge 11 7" xfId="31433"/>
    <cellStyle name="RISKtopEdge 11 7 2" xfId="31434"/>
    <cellStyle name="RISKtopEdge 11 7 3" xfId="31435"/>
    <cellStyle name="RISKtopEdge 11 7 4" xfId="31436"/>
    <cellStyle name="RISKtopEdge 11 8" xfId="31437"/>
    <cellStyle name="RISKtopEdge 11 8 2" xfId="31438"/>
    <cellStyle name="RISKtopEdge 11 8 3" xfId="31439"/>
    <cellStyle name="RISKtopEdge 11 8 4" xfId="31440"/>
    <cellStyle name="RISKtopEdge 11 9" xfId="31441"/>
    <cellStyle name="RISKtopEdge 12" xfId="31442"/>
    <cellStyle name="RISKtopEdge 12 2" xfId="31443"/>
    <cellStyle name="RISKtopEdge 12 3" xfId="31444"/>
    <cellStyle name="RISKtopEdge 12 4" xfId="31445"/>
    <cellStyle name="RISKtopEdge 13" xfId="31446"/>
    <cellStyle name="RISKtopEdge 13 2" xfId="31447"/>
    <cellStyle name="RISKtopEdge 13 3" xfId="31448"/>
    <cellStyle name="RISKtopEdge 13 4" xfId="31449"/>
    <cellStyle name="RISKtopEdge 14" xfId="31450"/>
    <cellStyle name="RISKtopEdge 14 2" xfId="31451"/>
    <cellStyle name="RISKtopEdge 14 3" xfId="31452"/>
    <cellStyle name="RISKtopEdge 14 4" xfId="31453"/>
    <cellStyle name="RISKtopEdge 15" xfId="31454"/>
    <cellStyle name="RISKtopEdge 15 2" xfId="31455"/>
    <cellStyle name="RISKtopEdge 15 3" xfId="31456"/>
    <cellStyle name="RISKtopEdge 15 4" xfId="31457"/>
    <cellStyle name="RISKtopEdge 16" xfId="31458"/>
    <cellStyle name="RISKtopEdge 16 2" xfId="31459"/>
    <cellStyle name="RISKtopEdge 16 3" xfId="31460"/>
    <cellStyle name="RISKtopEdge 16 4" xfId="31461"/>
    <cellStyle name="RISKtopEdge 17" xfId="31462"/>
    <cellStyle name="RISKtopEdge 17 2" xfId="31463"/>
    <cellStyle name="RISKtopEdge 17 3" xfId="31464"/>
    <cellStyle name="RISKtopEdge 17 4" xfId="31465"/>
    <cellStyle name="RISKtopEdge 18" xfId="31466"/>
    <cellStyle name="RISKtopEdge 18 2" xfId="31467"/>
    <cellStyle name="RISKtopEdge 18 3" xfId="31468"/>
    <cellStyle name="RISKtopEdge 18 4" xfId="31469"/>
    <cellStyle name="RISKtopEdge 19" xfId="31470"/>
    <cellStyle name="RISKtopEdge 2" xfId="31471"/>
    <cellStyle name="RISKtopEdge 2 10" xfId="31472"/>
    <cellStyle name="RISKtopEdge 2 10 2" xfId="31473"/>
    <cellStyle name="RISKtopEdge 2 10 3" xfId="31474"/>
    <cellStyle name="RISKtopEdge 2 10 4" xfId="31475"/>
    <cellStyle name="RISKtopEdge 2 11" xfId="31476"/>
    <cellStyle name="RISKtopEdge 2 11 2" xfId="31477"/>
    <cellStyle name="RISKtopEdge 2 11 3" xfId="31478"/>
    <cellStyle name="RISKtopEdge 2 11 4" xfId="31479"/>
    <cellStyle name="RISKtopEdge 2 12" xfId="31480"/>
    <cellStyle name="RISKtopEdge 2 12 2" xfId="31481"/>
    <cellStyle name="RISKtopEdge 2 12 3" xfId="31482"/>
    <cellStyle name="RISKtopEdge 2 12 4" xfId="31483"/>
    <cellStyle name="RISKtopEdge 2 13" xfId="31484"/>
    <cellStyle name="RISKtopEdge 2 14" xfId="31485"/>
    <cellStyle name="RISKtopEdge 2 15" xfId="31486"/>
    <cellStyle name="RISKtopEdge 2 2" xfId="31487"/>
    <cellStyle name="RISKtopEdge 2 2 10" xfId="31488"/>
    <cellStyle name="RISKtopEdge 2 2 10 2" xfId="31489"/>
    <cellStyle name="RISKtopEdge 2 2 10 3" xfId="31490"/>
    <cellStyle name="RISKtopEdge 2 2 10 4" xfId="31491"/>
    <cellStyle name="RISKtopEdge 2 2 11" xfId="31492"/>
    <cellStyle name="RISKtopEdge 2 2 11 2" xfId="31493"/>
    <cellStyle name="RISKtopEdge 2 2 11 3" xfId="31494"/>
    <cellStyle name="RISKtopEdge 2 2 11 4" xfId="31495"/>
    <cellStyle name="RISKtopEdge 2 2 12" xfId="31496"/>
    <cellStyle name="RISKtopEdge 2 2 13" xfId="31497"/>
    <cellStyle name="RISKtopEdge 2 2 14" xfId="31498"/>
    <cellStyle name="RISKtopEdge 2 2 2" xfId="31499"/>
    <cellStyle name="RISKtopEdge 2 2 2 10" xfId="31500"/>
    <cellStyle name="RISKtopEdge 2 2 2 11" xfId="31501"/>
    <cellStyle name="RISKtopEdge 2 2 2 12" xfId="31502"/>
    <cellStyle name="RISKtopEdge 2 2 2 2" xfId="31503"/>
    <cellStyle name="RISKtopEdge 2 2 2 2 10" xfId="31504"/>
    <cellStyle name="RISKtopEdge 2 2 2 2 2" xfId="31505"/>
    <cellStyle name="RISKtopEdge 2 2 2 2 2 2" xfId="31506"/>
    <cellStyle name="RISKtopEdge 2 2 2 2 2 3" xfId="31507"/>
    <cellStyle name="RISKtopEdge 2 2 2 2 2 4" xfId="31508"/>
    <cellStyle name="RISKtopEdge 2 2 2 2 3" xfId="31509"/>
    <cellStyle name="RISKtopEdge 2 2 2 2 3 2" xfId="31510"/>
    <cellStyle name="RISKtopEdge 2 2 2 2 3 3" xfId="31511"/>
    <cellStyle name="RISKtopEdge 2 2 2 2 3 4" xfId="31512"/>
    <cellStyle name="RISKtopEdge 2 2 2 2 4" xfId="31513"/>
    <cellStyle name="RISKtopEdge 2 2 2 2 4 2" xfId="31514"/>
    <cellStyle name="RISKtopEdge 2 2 2 2 4 3" xfId="31515"/>
    <cellStyle name="RISKtopEdge 2 2 2 2 4 4" xfId="31516"/>
    <cellStyle name="RISKtopEdge 2 2 2 2 5" xfId="31517"/>
    <cellStyle name="RISKtopEdge 2 2 2 2 5 2" xfId="31518"/>
    <cellStyle name="RISKtopEdge 2 2 2 2 5 3" xfId="31519"/>
    <cellStyle name="RISKtopEdge 2 2 2 2 5 4" xfId="31520"/>
    <cellStyle name="RISKtopEdge 2 2 2 2 6" xfId="31521"/>
    <cellStyle name="RISKtopEdge 2 2 2 2 6 2" xfId="31522"/>
    <cellStyle name="RISKtopEdge 2 2 2 2 6 3" xfId="31523"/>
    <cellStyle name="RISKtopEdge 2 2 2 2 6 4" xfId="31524"/>
    <cellStyle name="RISKtopEdge 2 2 2 2 7" xfId="31525"/>
    <cellStyle name="RISKtopEdge 2 2 2 2 7 2" xfId="31526"/>
    <cellStyle name="RISKtopEdge 2 2 2 2 7 3" xfId="31527"/>
    <cellStyle name="RISKtopEdge 2 2 2 2 7 4" xfId="31528"/>
    <cellStyle name="RISKtopEdge 2 2 2 2 8" xfId="31529"/>
    <cellStyle name="RISKtopEdge 2 2 2 2 8 2" xfId="31530"/>
    <cellStyle name="RISKtopEdge 2 2 2 2 8 3" xfId="31531"/>
    <cellStyle name="RISKtopEdge 2 2 2 2 8 4" xfId="31532"/>
    <cellStyle name="RISKtopEdge 2 2 2 2 9" xfId="31533"/>
    <cellStyle name="RISKtopEdge 2 2 2 3" xfId="31534"/>
    <cellStyle name="RISKtopEdge 2 2 2 3 2" xfId="31535"/>
    <cellStyle name="RISKtopEdge 2 2 2 3 3" xfId="31536"/>
    <cellStyle name="RISKtopEdge 2 2 2 3 4" xfId="31537"/>
    <cellStyle name="RISKtopEdge 2 2 2 4" xfId="31538"/>
    <cellStyle name="RISKtopEdge 2 2 2 4 2" xfId="31539"/>
    <cellStyle name="RISKtopEdge 2 2 2 4 3" xfId="31540"/>
    <cellStyle name="RISKtopEdge 2 2 2 4 4" xfId="31541"/>
    <cellStyle name="RISKtopEdge 2 2 2 5" xfId="31542"/>
    <cellStyle name="RISKtopEdge 2 2 2 5 2" xfId="31543"/>
    <cellStyle name="RISKtopEdge 2 2 2 5 3" xfId="31544"/>
    <cellStyle name="RISKtopEdge 2 2 2 5 4" xfId="31545"/>
    <cellStyle name="RISKtopEdge 2 2 2 6" xfId="31546"/>
    <cellStyle name="RISKtopEdge 2 2 2 6 2" xfId="31547"/>
    <cellStyle name="RISKtopEdge 2 2 2 6 3" xfId="31548"/>
    <cellStyle name="RISKtopEdge 2 2 2 6 4" xfId="31549"/>
    <cellStyle name="RISKtopEdge 2 2 2 7" xfId="31550"/>
    <cellStyle name="RISKtopEdge 2 2 2 7 2" xfId="31551"/>
    <cellStyle name="RISKtopEdge 2 2 2 7 3" xfId="31552"/>
    <cellStyle name="RISKtopEdge 2 2 2 7 4" xfId="31553"/>
    <cellStyle name="RISKtopEdge 2 2 2 8" xfId="31554"/>
    <cellStyle name="RISKtopEdge 2 2 2 8 2" xfId="31555"/>
    <cellStyle name="RISKtopEdge 2 2 2 8 3" xfId="31556"/>
    <cellStyle name="RISKtopEdge 2 2 2 8 4" xfId="31557"/>
    <cellStyle name="RISKtopEdge 2 2 2 9" xfId="31558"/>
    <cellStyle name="RISKtopEdge 2 2 2 9 2" xfId="31559"/>
    <cellStyle name="RISKtopEdge 2 2 2 9 3" xfId="31560"/>
    <cellStyle name="RISKtopEdge 2 2 2 9 4" xfId="31561"/>
    <cellStyle name="RISKtopEdge 2 2 3" xfId="31562"/>
    <cellStyle name="RISKtopEdge 2 2 3 10" xfId="31563"/>
    <cellStyle name="RISKtopEdge 2 2 3 11" xfId="31564"/>
    <cellStyle name="RISKtopEdge 2 2 3 12" xfId="31565"/>
    <cellStyle name="RISKtopEdge 2 2 3 2" xfId="31566"/>
    <cellStyle name="RISKtopEdge 2 2 3 2 10" xfId="31567"/>
    <cellStyle name="RISKtopEdge 2 2 3 2 2" xfId="31568"/>
    <cellStyle name="RISKtopEdge 2 2 3 2 2 2" xfId="31569"/>
    <cellStyle name="RISKtopEdge 2 2 3 2 2 3" xfId="31570"/>
    <cellStyle name="RISKtopEdge 2 2 3 2 2 4" xfId="31571"/>
    <cellStyle name="RISKtopEdge 2 2 3 2 3" xfId="31572"/>
    <cellStyle name="RISKtopEdge 2 2 3 2 3 2" xfId="31573"/>
    <cellStyle name="RISKtopEdge 2 2 3 2 3 3" xfId="31574"/>
    <cellStyle name="RISKtopEdge 2 2 3 2 3 4" xfId="31575"/>
    <cellStyle name="RISKtopEdge 2 2 3 2 4" xfId="31576"/>
    <cellStyle name="RISKtopEdge 2 2 3 2 4 2" xfId="31577"/>
    <cellStyle name="RISKtopEdge 2 2 3 2 4 3" xfId="31578"/>
    <cellStyle name="RISKtopEdge 2 2 3 2 4 4" xfId="31579"/>
    <cellStyle name="RISKtopEdge 2 2 3 2 5" xfId="31580"/>
    <cellStyle name="RISKtopEdge 2 2 3 2 5 2" xfId="31581"/>
    <cellStyle name="RISKtopEdge 2 2 3 2 5 3" xfId="31582"/>
    <cellStyle name="RISKtopEdge 2 2 3 2 5 4" xfId="31583"/>
    <cellStyle name="RISKtopEdge 2 2 3 2 6" xfId="31584"/>
    <cellStyle name="RISKtopEdge 2 2 3 2 6 2" xfId="31585"/>
    <cellStyle name="RISKtopEdge 2 2 3 2 6 3" xfId="31586"/>
    <cellStyle name="RISKtopEdge 2 2 3 2 6 4" xfId="31587"/>
    <cellStyle name="RISKtopEdge 2 2 3 2 7" xfId="31588"/>
    <cellStyle name="RISKtopEdge 2 2 3 2 7 2" xfId="31589"/>
    <cellStyle name="RISKtopEdge 2 2 3 2 7 3" xfId="31590"/>
    <cellStyle name="RISKtopEdge 2 2 3 2 7 4" xfId="31591"/>
    <cellStyle name="RISKtopEdge 2 2 3 2 8" xfId="31592"/>
    <cellStyle name="RISKtopEdge 2 2 3 2 8 2" xfId="31593"/>
    <cellStyle name="RISKtopEdge 2 2 3 2 8 3" xfId="31594"/>
    <cellStyle name="RISKtopEdge 2 2 3 2 8 4" xfId="31595"/>
    <cellStyle name="RISKtopEdge 2 2 3 2 9" xfId="31596"/>
    <cellStyle name="RISKtopEdge 2 2 3 3" xfId="31597"/>
    <cellStyle name="RISKtopEdge 2 2 3 3 2" xfId="31598"/>
    <cellStyle name="RISKtopEdge 2 2 3 3 3" xfId="31599"/>
    <cellStyle name="RISKtopEdge 2 2 3 3 4" xfId="31600"/>
    <cellStyle name="RISKtopEdge 2 2 3 4" xfId="31601"/>
    <cellStyle name="RISKtopEdge 2 2 3 4 2" xfId="31602"/>
    <cellStyle name="RISKtopEdge 2 2 3 4 3" xfId="31603"/>
    <cellStyle name="RISKtopEdge 2 2 3 4 4" xfId="31604"/>
    <cellStyle name="RISKtopEdge 2 2 3 5" xfId="31605"/>
    <cellStyle name="RISKtopEdge 2 2 3 5 2" xfId="31606"/>
    <cellStyle name="RISKtopEdge 2 2 3 5 3" xfId="31607"/>
    <cellStyle name="RISKtopEdge 2 2 3 5 4" xfId="31608"/>
    <cellStyle name="RISKtopEdge 2 2 3 6" xfId="31609"/>
    <cellStyle name="RISKtopEdge 2 2 3 6 2" xfId="31610"/>
    <cellStyle name="RISKtopEdge 2 2 3 6 3" xfId="31611"/>
    <cellStyle name="RISKtopEdge 2 2 3 6 4" xfId="31612"/>
    <cellStyle name="RISKtopEdge 2 2 3 7" xfId="31613"/>
    <cellStyle name="RISKtopEdge 2 2 3 7 2" xfId="31614"/>
    <cellStyle name="RISKtopEdge 2 2 3 7 3" xfId="31615"/>
    <cellStyle name="RISKtopEdge 2 2 3 7 4" xfId="31616"/>
    <cellStyle name="RISKtopEdge 2 2 3 8" xfId="31617"/>
    <cellStyle name="RISKtopEdge 2 2 3 8 2" xfId="31618"/>
    <cellStyle name="RISKtopEdge 2 2 3 8 3" xfId="31619"/>
    <cellStyle name="RISKtopEdge 2 2 3 8 4" xfId="31620"/>
    <cellStyle name="RISKtopEdge 2 2 3 9" xfId="31621"/>
    <cellStyle name="RISKtopEdge 2 2 3 9 2" xfId="31622"/>
    <cellStyle name="RISKtopEdge 2 2 3 9 3" xfId="31623"/>
    <cellStyle name="RISKtopEdge 2 2 3 9 4" xfId="31624"/>
    <cellStyle name="RISKtopEdge 2 2 4" xfId="31625"/>
    <cellStyle name="RISKtopEdge 2 2 4 10" xfId="31626"/>
    <cellStyle name="RISKtopEdge 2 2 4 2" xfId="31627"/>
    <cellStyle name="RISKtopEdge 2 2 4 2 2" xfId="31628"/>
    <cellStyle name="RISKtopEdge 2 2 4 2 3" xfId="31629"/>
    <cellStyle name="RISKtopEdge 2 2 4 2 4" xfId="31630"/>
    <cellStyle name="RISKtopEdge 2 2 4 3" xfId="31631"/>
    <cellStyle name="RISKtopEdge 2 2 4 3 2" xfId="31632"/>
    <cellStyle name="RISKtopEdge 2 2 4 3 3" xfId="31633"/>
    <cellStyle name="RISKtopEdge 2 2 4 3 4" xfId="31634"/>
    <cellStyle name="RISKtopEdge 2 2 4 4" xfId="31635"/>
    <cellStyle name="RISKtopEdge 2 2 4 4 2" xfId="31636"/>
    <cellStyle name="RISKtopEdge 2 2 4 4 3" xfId="31637"/>
    <cellStyle name="RISKtopEdge 2 2 4 4 4" xfId="31638"/>
    <cellStyle name="RISKtopEdge 2 2 4 5" xfId="31639"/>
    <cellStyle name="RISKtopEdge 2 2 4 5 2" xfId="31640"/>
    <cellStyle name="RISKtopEdge 2 2 4 5 3" xfId="31641"/>
    <cellStyle name="RISKtopEdge 2 2 4 5 4" xfId="31642"/>
    <cellStyle name="RISKtopEdge 2 2 4 6" xfId="31643"/>
    <cellStyle name="RISKtopEdge 2 2 4 6 2" xfId="31644"/>
    <cellStyle name="RISKtopEdge 2 2 4 6 3" xfId="31645"/>
    <cellStyle name="RISKtopEdge 2 2 4 6 4" xfId="31646"/>
    <cellStyle name="RISKtopEdge 2 2 4 7" xfId="31647"/>
    <cellStyle name="RISKtopEdge 2 2 4 7 2" xfId="31648"/>
    <cellStyle name="RISKtopEdge 2 2 4 7 3" xfId="31649"/>
    <cellStyle name="RISKtopEdge 2 2 4 7 4" xfId="31650"/>
    <cellStyle name="RISKtopEdge 2 2 4 8" xfId="31651"/>
    <cellStyle name="RISKtopEdge 2 2 4 8 2" xfId="31652"/>
    <cellStyle name="RISKtopEdge 2 2 4 8 3" xfId="31653"/>
    <cellStyle name="RISKtopEdge 2 2 4 8 4" xfId="31654"/>
    <cellStyle name="RISKtopEdge 2 2 4 9" xfId="31655"/>
    <cellStyle name="RISKtopEdge 2 2 5" xfId="31656"/>
    <cellStyle name="RISKtopEdge 2 2 5 2" xfId="31657"/>
    <cellStyle name="RISKtopEdge 2 2 5 3" xfId="31658"/>
    <cellStyle name="RISKtopEdge 2 2 5 4" xfId="31659"/>
    <cellStyle name="RISKtopEdge 2 2 6" xfId="31660"/>
    <cellStyle name="RISKtopEdge 2 2 6 2" xfId="31661"/>
    <cellStyle name="RISKtopEdge 2 2 6 3" xfId="31662"/>
    <cellStyle name="RISKtopEdge 2 2 6 4" xfId="31663"/>
    <cellStyle name="RISKtopEdge 2 2 7" xfId="31664"/>
    <cellStyle name="RISKtopEdge 2 2 7 2" xfId="31665"/>
    <cellStyle name="RISKtopEdge 2 2 7 3" xfId="31666"/>
    <cellStyle name="RISKtopEdge 2 2 7 4" xfId="31667"/>
    <cellStyle name="RISKtopEdge 2 2 8" xfId="31668"/>
    <cellStyle name="RISKtopEdge 2 2 8 2" xfId="31669"/>
    <cellStyle name="RISKtopEdge 2 2 8 3" xfId="31670"/>
    <cellStyle name="RISKtopEdge 2 2 8 4" xfId="31671"/>
    <cellStyle name="RISKtopEdge 2 2 9" xfId="31672"/>
    <cellStyle name="RISKtopEdge 2 2 9 2" xfId="31673"/>
    <cellStyle name="RISKtopEdge 2 2 9 3" xfId="31674"/>
    <cellStyle name="RISKtopEdge 2 2 9 4" xfId="31675"/>
    <cellStyle name="RISKtopEdge 2 3" xfId="31676"/>
    <cellStyle name="RISKtopEdge 2 3 10" xfId="31677"/>
    <cellStyle name="RISKtopEdge 2 3 11" xfId="31678"/>
    <cellStyle name="RISKtopEdge 2 3 12" xfId="31679"/>
    <cellStyle name="RISKtopEdge 2 3 2" xfId="31680"/>
    <cellStyle name="RISKtopEdge 2 3 2 10" xfId="31681"/>
    <cellStyle name="RISKtopEdge 2 3 2 2" xfId="31682"/>
    <cellStyle name="RISKtopEdge 2 3 2 2 2" xfId="31683"/>
    <cellStyle name="RISKtopEdge 2 3 2 2 3" xfId="31684"/>
    <cellStyle name="RISKtopEdge 2 3 2 2 4" xfId="31685"/>
    <cellStyle name="RISKtopEdge 2 3 2 3" xfId="31686"/>
    <cellStyle name="RISKtopEdge 2 3 2 3 2" xfId="31687"/>
    <cellStyle name="RISKtopEdge 2 3 2 3 3" xfId="31688"/>
    <cellStyle name="RISKtopEdge 2 3 2 3 4" xfId="31689"/>
    <cellStyle name="RISKtopEdge 2 3 2 4" xfId="31690"/>
    <cellStyle name="RISKtopEdge 2 3 2 4 2" xfId="31691"/>
    <cellStyle name="RISKtopEdge 2 3 2 4 3" xfId="31692"/>
    <cellStyle name="RISKtopEdge 2 3 2 4 4" xfId="31693"/>
    <cellStyle name="RISKtopEdge 2 3 2 5" xfId="31694"/>
    <cellStyle name="RISKtopEdge 2 3 2 5 2" xfId="31695"/>
    <cellStyle name="RISKtopEdge 2 3 2 5 3" xfId="31696"/>
    <cellStyle name="RISKtopEdge 2 3 2 5 4" xfId="31697"/>
    <cellStyle name="RISKtopEdge 2 3 2 6" xfId="31698"/>
    <cellStyle name="RISKtopEdge 2 3 2 6 2" xfId="31699"/>
    <cellStyle name="RISKtopEdge 2 3 2 6 3" xfId="31700"/>
    <cellStyle name="RISKtopEdge 2 3 2 6 4" xfId="31701"/>
    <cellStyle name="RISKtopEdge 2 3 2 7" xfId="31702"/>
    <cellStyle name="RISKtopEdge 2 3 2 7 2" xfId="31703"/>
    <cellStyle name="RISKtopEdge 2 3 2 7 3" xfId="31704"/>
    <cellStyle name="RISKtopEdge 2 3 2 7 4" xfId="31705"/>
    <cellStyle name="RISKtopEdge 2 3 2 8" xfId="31706"/>
    <cellStyle name="RISKtopEdge 2 3 2 8 2" xfId="31707"/>
    <cellStyle name="RISKtopEdge 2 3 2 8 3" xfId="31708"/>
    <cellStyle name="RISKtopEdge 2 3 2 8 4" xfId="31709"/>
    <cellStyle name="RISKtopEdge 2 3 2 9" xfId="31710"/>
    <cellStyle name="RISKtopEdge 2 3 3" xfId="31711"/>
    <cellStyle name="RISKtopEdge 2 3 3 2" xfId="31712"/>
    <cellStyle name="RISKtopEdge 2 3 3 3" xfId="31713"/>
    <cellStyle name="RISKtopEdge 2 3 3 4" xfId="31714"/>
    <cellStyle name="RISKtopEdge 2 3 4" xfId="31715"/>
    <cellStyle name="RISKtopEdge 2 3 4 2" xfId="31716"/>
    <cellStyle name="RISKtopEdge 2 3 4 3" xfId="31717"/>
    <cellStyle name="RISKtopEdge 2 3 4 4" xfId="31718"/>
    <cellStyle name="RISKtopEdge 2 3 5" xfId="31719"/>
    <cellStyle name="RISKtopEdge 2 3 5 2" xfId="31720"/>
    <cellStyle name="RISKtopEdge 2 3 5 3" xfId="31721"/>
    <cellStyle name="RISKtopEdge 2 3 5 4" xfId="31722"/>
    <cellStyle name="RISKtopEdge 2 3 6" xfId="31723"/>
    <cellStyle name="RISKtopEdge 2 3 6 2" xfId="31724"/>
    <cellStyle name="RISKtopEdge 2 3 6 3" xfId="31725"/>
    <cellStyle name="RISKtopEdge 2 3 6 4" xfId="31726"/>
    <cellStyle name="RISKtopEdge 2 3 7" xfId="31727"/>
    <cellStyle name="RISKtopEdge 2 3 7 2" xfId="31728"/>
    <cellStyle name="RISKtopEdge 2 3 7 3" xfId="31729"/>
    <cellStyle name="RISKtopEdge 2 3 7 4" xfId="31730"/>
    <cellStyle name="RISKtopEdge 2 3 8" xfId="31731"/>
    <cellStyle name="RISKtopEdge 2 3 8 2" xfId="31732"/>
    <cellStyle name="RISKtopEdge 2 3 8 3" xfId="31733"/>
    <cellStyle name="RISKtopEdge 2 3 8 4" xfId="31734"/>
    <cellStyle name="RISKtopEdge 2 3 9" xfId="31735"/>
    <cellStyle name="RISKtopEdge 2 3 9 2" xfId="31736"/>
    <cellStyle name="RISKtopEdge 2 3 9 3" xfId="31737"/>
    <cellStyle name="RISKtopEdge 2 3 9 4" xfId="31738"/>
    <cellStyle name="RISKtopEdge 2 4" xfId="31739"/>
    <cellStyle name="RISKtopEdge 2 4 10" xfId="31740"/>
    <cellStyle name="RISKtopEdge 2 4 11" xfId="31741"/>
    <cellStyle name="RISKtopEdge 2 4 12" xfId="31742"/>
    <cellStyle name="RISKtopEdge 2 4 2" xfId="31743"/>
    <cellStyle name="RISKtopEdge 2 4 2 10" xfId="31744"/>
    <cellStyle name="RISKtopEdge 2 4 2 2" xfId="31745"/>
    <cellStyle name="RISKtopEdge 2 4 2 2 2" xfId="31746"/>
    <cellStyle name="RISKtopEdge 2 4 2 2 3" xfId="31747"/>
    <cellStyle name="RISKtopEdge 2 4 2 2 4" xfId="31748"/>
    <cellStyle name="RISKtopEdge 2 4 2 3" xfId="31749"/>
    <cellStyle name="RISKtopEdge 2 4 2 3 2" xfId="31750"/>
    <cellStyle name="RISKtopEdge 2 4 2 3 3" xfId="31751"/>
    <cellStyle name="RISKtopEdge 2 4 2 3 4" xfId="31752"/>
    <cellStyle name="RISKtopEdge 2 4 2 4" xfId="31753"/>
    <cellStyle name="RISKtopEdge 2 4 2 4 2" xfId="31754"/>
    <cellStyle name="RISKtopEdge 2 4 2 4 3" xfId="31755"/>
    <cellStyle name="RISKtopEdge 2 4 2 4 4" xfId="31756"/>
    <cellStyle name="RISKtopEdge 2 4 2 5" xfId="31757"/>
    <cellStyle name="RISKtopEdge 2 4 2 5 2" xfId="31758"/>
    <cellStyle name="RISKtopEdge 2 4 2 5 3" xfId="31759"/>
    <cellStyle name="RISKtopEdge 2 4 2 5 4" xfId="31760"/>
    <cellStyle name="RISKtopEdge 2 4 2 6" xfId="31761"/>
    <cellStyle name="RISKtopEdge 2 4 2 6 2" xfId="31762"/>
    <cellStyle name="RISKtopEdge 2 4 2 6 3" xfId="31763"/>
    <cellStyle name="RISKtopEdge 2 4 2 6 4" xfId="31764"/>
    <cellStyle name="RISKtopEdge 2 4 2 7" xfId="31765"/>
    <cellStyle name="RISKtopEdge 2 4 2 7 2" xfId="31766"/>
    <cellStyle name="RISKtopEdge 2 4 2 7 3" xfId="31767"/>
    <cellStyle name="RISKtopEdge 2 4 2 7 4" xfId="31768"/>
    <cellStyle name="RISKtopEdge 2 4 2 8" xfId="31769"/>
    <cellStyle name="RISKtopEdge 2 4 2 8 2" xfId="31770"/>
    <cellStyle name="RISKtopEdge 2 4 2 8 3" xfId="31771"/>
    <cellStyle name="RISKtopEdge 2 4 2 8 4" xfId="31772"/>
    <cellStyle name="RISKtopEdge 2 4 2 9" xfId="31773"/>
    <cellStyle name="RISKtopEdge 2 4 3" xfId="31774"/>
    <cellStyle name="RISKtopEdge 2 4 3 2" xfId="31775"/>
    <cellStyle name="RISKtopEdge 2 4 3 3" xfId="31776"/>
    <cellStyle name="RISKtopEdge 2 4 3 4" xfId="31777"/>
    <cellStyle name="RISKtopEdge 2 4 4" xfId="31778"/>
    <cellStyle name="RISKtopEdge 2 4 4 2" xfId="31779"/>
    <cellStyle name="RISKtopEdge 2 4 4 3" xfId="31780"/>
    <cellStyle name="RISKtopEdge 2 4 4 4" xfId="31781"/>
    <cellStyle name="RISKtopEdge 2 4 5" xfId="31782"/>
    <cellStyle name="RISKtopEdge 2 4 5 2" xfId="31783"/>
    <cellStyle name="RISKtopEdge 2 4 5 3" xfId="31784"/>
    <cellStyle name="RISKtopEdge 2 4 5 4" xfId="31785"/>
    <cellStyle name="RISKtopEdge 2 4 6" xfId="31786"/>
    <cellStyle name="RISKtopEdge 2 4 6 2" xfId="31787"/>
    <cellStyle name="RISKtopEdge 2 4 6 3" xfId="31788"/>
    <cellStyle name="RISKtopEdge 2 4 6 4" xfId="31789"/>
    <cellStyle name="RISKtopEdge 2 4 7" xfId="31790"/>
    <cellStyle name="RISKtopEdge 2 4 7 2" xfId="31791"/>
    <cellStyle name="RISKtopEdge 2 4 7 3" xfId="31792"/>
    <cellStyle name="RISKtopEdge 2 4 7 4" xfId="31793"/>
    <cellStyle name="RISKtopEdge 2 4 8" xfId="31794"/>
    <cellStyle name="RISKtopEdge 2 4 8 2" xfId="31795"/>
    <cellStyle name="RISKtopEdge 2 4 8 3" xfId="31796"/>
    <cellStyle name="RISKtopEdge 2 4 8 4" xfId="31797"/>
    <cellStyle name="RISKtopEdge 2 4 9" xfId="31798"/>
    <cellStyle name="RISKtopEdge 2 4 9 2" xfId="31799"/>
    <cellStyle name="RISKtopEdge 2 4 9 3" xfId="31800"/>
    <cellStyle name="RISKtopEdge 2 4 9 4" xfId="31801"/>
    <cellStyle name="RISKtopEdge 2 5" xfId="31802"/>
    <cellStyle name="RISKtopEdge 2 5 10" xfId="31803"/>
    <cellStyle name="RISKtopEdge 2 5 2" xfId="31804"/>
    <cellStyle name="RISKtopEdge 2 5 2 2" xfId="31805"/>
    <cellStyle name="RISKtopEdge 2 5 2 3" xfId="31806"/>
    <cellStyle name="RISKtopEdge 2 5 2 4" xfId="31807"/>
    <cellStyle name="RISKtopEdge 2 5 3" xfId="31808"/>
    <cellStyle name="RISKtopEdge 2 5 3 2" xfId="31809"/>
    <cellStyle name="RISKtopEdge 2 5 3 3" xfId="31810"/>
    <cellStyle name="RISKtopEdge 2 5 3 4" xfId="31811"/>
    <cellStyle name="RISKtopEdge 2 5 4" xfId="31812"/>
    <cellStyle name="RISKtopEdge 2 5 4 2" xfId="31813"/>
    <cellStyle name="RISKtopEdge 2 5 4 3" xfId="31814"/>
    <cellStyle name="RISKtopEdge 2 5 4 4" xfId="31815"/>
    <cellStyle name="RISKtopEdge 2 5 5" xfId="31816"/>
    <cellStyle name="RISKtopEdge 2 5 5 2" xfId="31817"/>
    <cellStyle name="RISKtopEdge 2 5 5 3" xfId="31818"/>
    <cellStyle name="RISKtopEdge 2 5 5 4" xfId="31819"/>
    <cellStyle name="RISKtopEdge 2 5 6" xfId="31820"/>
    <cellStyle name="RISKtopEdge 2 5 6 2" xfId="31821"/>
    <cellStyle name="RISKtopEdge 2 5 6 3" xfId="31822"/>
    <cellStyle name="RISKtopEdge 2 5 6 4" xfId="31823"/>
    <cellStyle name="RISKtopEdge 2 5 7" xfId="31824"/>
    <cellStyle name="RISKtopEdge 2 5 7 2" xfId="31825"/>
    <cellStyle name="RISKtopEdge 2 5 7 3" xfId="31826"/>
    <cellStyle name="RISKtopEdge 2 5 7 4" xfId="31827"/>
    <cellStyle name="RISKtopEdge 2 5 8" xfId="31828"/>
    <cellStyle name="RISKtopEdge 2 5 8 2" xfId="31829"/>
    <cellStyle name="RISKtopEdge 2 5 8 3" xfId="31830"/>
    <cellStyle name="RISKtopEdge 2 5 8 4" xfId="31831"/>
    <cellStyle name="RISKtopEdge 2 5 9" xfId="31832"/>
    <cellStyle name="RISKtopEdge 2 6" xfId="31833"/>
    <cellStyle name="RISKtopEdge 2 6 2" xfId="31834"/>
    <cellStyle name="RISKtopEdge 2 6 3" xfId="31835"/>
    <cellStyle name="RISKtopEdge 2 6 4" xfId="31836"/>
    <cellStyle name="RISKtopEdge 2 7" xfId="31837"/>
    <cellStyle name="RISKtopEdge 2 7 2" xfId="31838"/>
    <cellStyle name="RISKtopEdge 2 7 3" xfId="31839"/>
    <cellStyle name="RISKtopEdge 2 7 4" xfId="31840"/>
    <cellStyle name="RISKtopEdge 2 8" xfId="31841"/>
    <cellStyle name="RISKtopEdge 2 8 2" xfId="31842"/>
    <cellStyle name="RISKtopEdge 2 8 3" xfId="31843"/>
    <cellStyle name="RISKtopEdge 2 8 4" xfId="31844"/>
    <cellStyle name="RISKtopEdge 2 9" xfId="31845"/>
    <cellStyle name="RISKtopEdge 2 9 2" xfId="31846"/>
    <cellStyle name="RISKtopEdge 2 9 3" xfId="31847"/>
    <cellStyle name="RISKtopEdge 2 9 4" xfId="31848"/>
    <cellStyle name="RISKtopEdge 20" xfId="31849"/>
    <cellStyle name="RISKtopEdge 21" xfId="31850"/>
    <cellStyle name="RISKtopEdge 3" xfId="31851"/>
    <cellStyle name="RISKtopEdge 3 10" xfId="31852"/>
    <cellStyle name="RISKtopEdge 3 10 2" xfId="31853"/>
    <cellStyle name="RISKtopEdge 3 10 3" xfId="31854"/>
    <cellStyle name="RISKtopEdge 3 10 4" xfId="31855"/>
    <cellStyle name="RISKtopEdge 3 11" xfId="31856"/>
    <cellStyle name="RISKtopEdge 3 11 2" xfId="31857"/>
    <cellStyle name="RISKtopEdge 3 11 3" xfId="31858"/>
    <cellStyle name="RISKtopEdge 3 11 4" xfId="31859"/>
    <cellStyle name="RISKtopEdge 3 12" xfId="31860"/>
    <cellStyle name="RISKtopEdge 3 13" xfId="31861"/>
    <cellStyle name="RISKtopEdge 3 14" xfId="31862"/>
    <cellStyle name="RISKtopEdge 3 2" xfId="31863"/>
    <cellStyle name="RISKtopEdge 3 2 10" xfId="31864"/>
    <cellStyle name="RISKtopEdge 3 2 11" xfId="31865"/>
    <cellStyle name="RISKtopEdge 3 2 12" xfId="31866"/>
    <cellStyle name="RISKtopEdge 3 2 2" xfId="31867"/>
    <cellStyle name="RISKtopEdge 3 2 2 10" xfId="31868"/>
    <cellStyle name="RISKtopEdge 3 2 2 2" xfId="31869"/>
    <cellStyle name="RISKtopEdge 3 2 2 2 2" xfId="31870"/>
    <cellStyle name="RISKtopEdge 3 2 2 2 3" xfId="31871"/>
    <cellStyle name="RISKtopEdge 3 2 2 2 4" xfId="31872"/>
    <cellStyle name="RISKtopEdge 3 2 2 3" xfId="31873"/>
    <cellStyle name="RISKtopEdge 3 2 2 3 2" xfId="31874"/>
    <cellStyle name="RISKtopEdge 3 2 2 3 3" xfId="31875"/>
    <cellStyle name="RISKtopEdge 3 2 2 3 4" xfId="31876"/>
    <cellStyle name="RISKtopEdge 3 2 2 4" xfId="31877"/>
    <cellStyle name="RISKtopEdge 3 2 2 4 2" xfId="31878"/>
    <cellStyle name="RISKtopEdge 3 2 2 4 3" xfId="31879"/>
    <cellStyle name="RISKtopEdge 3 2 2 4 4" xfId="31880"/>
    <cellStyle name="RISKtopEdge 3 2 2 5" xfId="31881"/>
    <cellStyle name="RISKtopEdge 3 2 2 5 2" xfId="31882"/>
    <cellStyle name="RISKtopEdge 3 2 2 5 3" xfId="31883"/>
    <cellStyle name="RISKtopEdge 3 2 2 5 4" xfId="31884"/>
    <cellStyle name="RISKtopEdge 3 2 2 6" xfId="31885"/>
    <cellStyle name="RISKtopEdge 3 2 2 6 2" xfId="31886"/>
    <cellStyle name="RISKtopEdge 3 2 2 6 3" xfId="31887"/>
    <cellStyle name="RISKtopEdge 3 2 2 6 4" xfId="31888"/>
    <cellStyle name="RISKtopEdge 3 2 2 7" xfId="31889"/>
    <cellStyle name="RISKtopEdge 3 2 2 7 2" xfId="31890"/>
    <cellStyle name="RISKtopEdge 3 2 2 7 3" xfId="31891"/>
    <cellStyle name="RISKtopEdge 3 2 2 7 4" xfId="31892"/>
    <cellStyle name="RISKtopEdge 3 2 2 8" xfId="31893"/>
    <cellStyle name="RISKtopEdge 3 2 2 8 2" xfId="31894"/>
    <cellStyle name="RISKtopEdge 3 2 2 8 3" xfId="31895"/>
    <cellStyle name="RISKtopEdge 3 2 2 8 4" xfId="31896"/>
    <cellStyle name="RISKtopEdge 3 2 2 9" xfId="31897"/>
    <cellStyle name="RISKtopEdge 3 2 3" xfId="31898"/>
    <cellStyle name="RISKtopEdge 3 2 3 2" xfId="31899"/>
    <cellStyle name="RISKtopEdge 3 2 3 3" xfId="31900"/>
    <cellStyle name="RISKtopEdge 3 2 3 4" xfId="31901"/>
    <cellStyle name="RISKtopEdge 3 2 4" xfId="31902"/>
    <cellStyle name="RISKtopEdge 3 2 4 2" xfId="31903"/>
    <cellStyle name="RISKtopEdge 3 2 4 3" xfId="31904"/>
    <cellStyle name="RISKtopEdge 3 2 4 4" xfId="31905"/>
    <cellStyle name="RISKtopEdge 3 2 5" xfId="31906"/>
    <cellStyle name="RISKtopEdge 3 2 5 2" xfId="31907"/>
    <cellStyle name="RISKtopEdge 3 2 5 3" xfId="31908"/>
    <cellStyle name="RISKtopEdge 3 2 5 4" xfId="31909"/>
    <cellStyle name="RISKtopEdge 3 2 6" xfId="31910"/>
    <cellStyle name="RISKtopEdge 3 2 6 2" xfId="31911"/>
    <cellStyle name="RISKtopEdge 3 2 6 3" xfId="31912"/>
    <cellStyle name="RISKtopEdge 3 2 6 4" xfId="31913"/>
    <cellStyle name="RISKtopEdge 3 2 7" xfId="31914"/>
    <cellStyle name="RISKtopEdge 3 2 7 2" xfId="31915"/>
    <cellStyle name="RISKtopEdge 3 2 7 3" xfId="31916"/>
    <cellStyle name="RISKtopEdge 3 2 7 4" xfId="31917"/>
    <cellStyle name="RISKtopEdge 3 2 8" xfId="31918"/>
    <cellStyle name="RISKtopEdge 3 2 8 2" xfId="31919"/>
    <cellStyle name="RISKtopEdge 3 2 8 3" xfId="31920"/>
    <cellStyle name="RISKtopEdge 3 2 8 4" xfId="31921"/>
    <cellStyle name="RISKtopEdge 3 2 9" xfId="31922"/>
    <cellStyle name="RISKtopEdge 3 2 9 2" xfId="31923"/>
    <cellStyle name="RISKtopEdge 3 2 9 3" xfId="31924"/>
    <cellStyle name="RISKtopEdge 3 2 9 4" xfId="31925"/>
    <cellStyle name="RISKtopEdge 3 3" xfId="31926"/>
    <cellStyle name="RISKtopEdge 3 3 10" xfId="31927"/>
    <cellStyle name="RISKtopEdge 3 3 11" xfId="31928"/>
    <cellStyle name="RISKtopEdge 3 3 12" xfId="31929"/>
    <cellStyle name="RISKtopEdge 3 3 2" xfId="31930"/>
    <cellStyle name="RISKtopEdge 3 3 2 10" xfId="31931"/>
    <cellStyle name="RISKtopEdge 3 3 2 2" xfId="31932"/>
    <cellStyle name="RISKtopEdge 3 3 2 2 2" xfId="31933"/>
    <cellStyle name="RISKtopEdge 3 3 2 2 3" xfId="31934"/>
    <cellStyle name="RISKtopEdge 3 3 2 2 4" xfId="31935"/>
    <cellStyle name="RISKtopEdge 3 3 2 3" xfId="31936"/>
    <cellStyle name="RISKtopEdge 3 3 2 3 2" xfId="31937"/>
    <cellStyle name="RISKtopEdge 3 3 2 3 3" xfId="31938"/>
    <cellStyle name="RISKtopEdge 3 3 2 3 4" xfId="31939"/>
    <cellStyle name="RISKtopEdge 3 3 2 4" xfId="31940"/>
    <cellStyle name="RISKtopEdge 3 3 2 4 2" xfId="31941"/>
    <cellStyle name="RISKtopEdge 3 3 2 4 3" xfId="31942"/>
    <cellStyle name="RISKtopEdge 3 3 2 4 4" xfId="31943"/>
    <cellStyle name="RISKtopEdge 3 3 2 5" xfId="31944"/>
    <cellStyle name="RISKtopEdge 3 3 2 5 2" xfId="31945"/>
    <cellStyle name="RISKtopEdge 3 3 2 5 3" xfId="31946"/>
    <cellStyle name="RISKtopEdge 3 3 2 5 4" xfId="31947"/>
    <cellStyle name="RISKtopEdge 3 3 2 6" xfId="31948"/>
    <cellStyle name="RISKtopEdge 3 3 2 6 2" xfId="31949"/>
    <cellStyle name="RISKtopEdge 3 3 2 6 3" xfId="31950"/>
    <cellStyle name="RISKtopEdge 3 3 2 6 4" xfId="31951"/>
    <cellStyle name="RISKtopEdge 3 3 2 7" xfId="31952"/>
    <cellStyle name="RISKtopEdge 3 3 2 7 2" xfId="31953"/>
    <cellStyle name="RISKtopEdge 3 3 2 7 3" xfId="31954"/>
    <cellStyle name="RISKtopEdge 3 3 2 7 4" xfId="31955"/>
    <cellStyle name="RISKtopEdge 3 3 2 8" xfId="31956"/>
    <cellStyle name="RISKtopEdge 3 3 2 8 2" xfId="31957"/>
    <cellStyle name="RISKtopEdge 3 3 2 8 3" xfId="31958"/>
    <cellStyle name="RISKtopEdge 3 3 2 8 4" xfId="31959"/>
    <cellStyle name="RISKtopEdge 3 3 2 9" xfId="31960"/>
    <cellStyle name="RISKtopEdge 3 3 3" xfId="31961"/>
    <cellStyle name="RISKtopEdge 3 3 3 2" xfId="31962"/>
    <cellStyle name="RISKtopEdge 3 3 3 3" xfId="31963"/>
    <cellStyle name="RISKtopEdge 3 3 3 4" xfId="31964"/>
    <cellStyle name="RISKtopEdge 3 3 4" xfId="31965"/>
    <cellStyle name="RISKtopEdge 3 3 4 2" xfId="31966"/>
    <cellStyle name="RISKtopEdge 3 3 4 3" xfId="31967"/>
    <cellStyle name="RISKtopEdge 3 3 4 4" xfId="31968"/>
    <cellStyle name="RISKtopEdge 3 3 5" xfId="31969"/>
    <cellStyle name="RISKtopEdge 3 3 5 2" xfId="31970"/>
    <cellStyle name="RISKtopEdge 3 3 5 3" xfId="31971"/>
    <cellStyle name="RISKtopEdge 3 3 5 4" xfId="31972"/>
    <cellStyle name="RISKtopEdge 3 3 6" xfId="31973"/>
    <cellStyle name="RISKtopEdge 3 3 6 2" xfId="31974"/>
    <cellStyle name="RISKtopEdge 3 3 6 3" xfId="31975"/>
    <cellStyle name="RISKtopEdge 3 3 6 4" xfId="31976"/>
    <cellStyle name="RISKtopEdge 3 3 7" xfId="31977"/>
    <cellStyle name="RISKtopEdge 3 3 7 2" xfId="31978"/>
    <cellStyle name="RISKtopEdge 3 3 7 3" xfId="31979"/>
    <cellStyle name="RISKtopEdge 3 3 7 4" xfId="31980"/>
    <cellStyle name="RISKtopEdge 3 3 8" xfId="31981"/>
    <cellStyle name="RISKtopEdge 3 3 8 2" xfId="31982"/>
    <cellStyle name="RISKtopEdge 3 3 8 3" xfId="31983"/>
    <cellStyle name="RISKtopEdge 3 3 8 4" xfId="31984"/>
    <cellStyle name="RISKtopEdge 3 3 9" xfId="31985"/>
    <cellStyle name="RISKtopEdge 3 3 9 2" xfId="31986"/>
    <cellStyle name="RISKtopEdge 3 3 9 3" xfId="31987"/>
    <cellStyle name="RISKtopEdge 3 3 9 4" xfId="31988"/>
    <cellStyle name="RISKtopEdge 3 4" xfId="31989"/>
    <cellStyle name="RISKtopEdge 3 4 10" xfId="31990"/>
    <cellStyle name="RISKtopEdge 3 4 2" xfId="31991"/>
    <cellStyle name="RISKtopEdge 3 4 2 2" xfId="31992"/>
    <cellStyle name="RISKtopEdge 3 4 2 3" xfId="31993"/>
    <cellStyle name="RISKtopEdge 3 4 2 4" xfId="31994"/>
    <cellStyle name="RISKtopEdge 3 4 3" xfId="31995"/>
    <cellStyle name="RISKtopEdge 3 4 3 2" xfId="31996"/>
    <cellStyle name="RISKtopEdge 3 4 3 3" xfId="31997"/>
    <cellStyle name="RISKtopEdge 3 4 3 4" xfId="31998"/>
    <cellStyle name="RISKtopEdge 3 4 4" xfId="31999"/>
    <cellStyle name="RISKtopEdge 3 4 4 2" xfId="32000"/>
    <cellStyle name="RISKtopEdge 3 4 4 3" xfId="32001"/>
    <cellStyle name="RISKtopEdge 3 4 4 4" xfId="32002"/>
    <cellStyle name="RISKtopEdge 3 4 5" xfId="32003"/>
    <cellStyle name="RISKtopEdge 3 4 5 2" xfId="32004"/>
    <cellStyle name="RISKtopEdge 3 4 5 3" xfId="32005"/>
    <cellStyle name="RISKtopEdge 3 4 5 4" xfId="32006"/>
    <cellStyle name="RISKtopEdge 3 4 6" xfId="32007"/>
    <cellStyle name="RISKtopEdge 3 4 6 2" xfId="32008"/>
    <cellStyle name="RISKtopEdge 3 4 6 3" xfId="32009"/>
    <cellStyle name="RISKtopEdge 3 4 6 4" xfId="32010"/>
    <cellStyle name="RISKtopEdge 3 4 7" xfId="32011"/>
    <cellStyle name="RISKtopEdge 3 4 7 2" xfId="32012"/>
    <cellStyle name="RISKtopEdge 3 4 7 3" xfId="32013"/>
    <cellStyle name="RISKtopEdge 3 4 7 4" xfId="32014"/>
    <cellStyle name="RISKtopEdge 3 4 8" xfId="32015"/>
    <cellStyle name="RISKtopEdge 3 4 8 2" xfId="32016"/>
    <cellStyle name="RISKtopEdge 3 4 8 3" xfId="32017"/>
    <cellStyle name="RISKtopEdge 3 4 8 4" xfId="32018"/>
    <cellStyle name="RISKtopEdge 3 4 9" xfId="32019"/>
    <cellStyle name="RISKtopEdge 3 5" xfId="32020"/>
    <cellStyle name="RISKtopEdge 3 5 2" xfId="32021"/>
    <cellStyle name="RISKtopEdge 3 5 3" xfId="32022"/>
    <cellStyle name="RISKtopEdge 3 5 4" xfId="32023"/>
    <cellStyle name="RISKtopEdge 3 6" xfId="32024"/>
    <cellStyle name="RISKtopEdge 3 6 2" xfId="32025"/>
    <cellStyle name="RISKtopEdge 3 6 3" xfId="32026"/>
    <cellStyle name="RISKtopEdge 3 6 4" xfId="32027"/>
    <cellStyle name="RISKtopEdge 3 7" xfId="32028"/>
    <cellStyle name="RISKtopEdge 3 7 2" xfId="32029"/>
    <cellStyle name="RISKtopEdge 3 7 3" xfId="32030"/>
    <cellStyle name="RISKtopEdge 3 7 4" xfId="32031"/>
    <cellStyle name="RISKtopEdge 3 8" xfId="32032"/>
    <cellStyle name="RISKtopEdge 3 8 2" xfId="32033"/>
    <cellStyle name="RISKtopEdge 3 8 3" xfId="32034"/>
    <cellStyle name="RISKtopEdge 3 8 4" xfId="32035"/>
    <cellStyle name="RISKtopEdge 3 9" xfId="32036"/>
    <cellStyle name="RISKtopEdge 3 9 2" xfId="32037"/>
    <cellStyle name="RISKtopEdge 3 9 3" xfId="32038"/>
    <cellStyle name="RISKtopEdge 3 9 4" xfId="32039"/>
    <cellStyle name="RISKtopEdge 4" xfId="32040"/>
    <cellStyle name="RISKtopEdge 4 10" xfId="32041"/>
    <cellStyle name="RISKtopEdge 4 10 2" xfId="32042"/>
    <cellStyle name="RISKtopEdge 4 10 3" xfId="32043"/>
    <cellStyle name="RISKtopEdge 4 10 4" xfId="32044"/>
    <cellStyle name="RISKtopEdge 4 11" xfId="32045"/>
    <cellStyle name="RISKtopEdge 4 11 2" xfId="32046"/>
    <cellStyle name="RISKtopEdge 4 11 3" xfId="32047"/>
    <cellStyle name="RISKtopEdge 4 11 4" xfId="32048"/>
    <cellStyle name="RISKtopEdge 4 12" xfId="32049"/>
    <cellStyle name="RISKtopEdge 4 13" xfId="32050"/>
    <cellStyle name="RISKtopEdge 4 14" xfId="32051"/>
    <cellStyle name="RISKtopEdge 4 2" xfId="32052"/>
    <cellStyle name="RISKtopEdge 4 2 10" xfId="32053"/>
    <cellStyle name="RISKtopEdge 4 2 11" xfId="32054"/>
    <cellStyle name="RISKtopEdge 4 2 12" xfId="32055"/>
    <cellStyle name="RISKtopEdge 4 2 2" xfId="32056"/>
    <cellStyle name="RISKtopEdge 4 2 2 10" xfId="32057"/>
    <cellStyle name="RISKtopEdge 4 2 2 2" xfId="32058"/>
    <cellStyle name="RISKtopEdge 4 2 2 2 2" xfId="32059"/>
    <cellStyle name="RISKtopEdge 4 2 2 2 3" xfId="32060"/>
    <cellStyle name="RISKtopEdge 4 2 2 2 4" xfId="32061"/>
    <cellStyle name="RISKtopEdge 4 2 2 3" xfId="32062"/>
    <cellStyle name="RISKtopEdge 4 2 2 3 2" xfId="32063"/>
    <cellStyle name="RISKtopEdge 4 2 2 3 3" xfId="32064"/>
    <cellStyle name="RISKtopEdge 4 2 2 3 4" xfId="32065"/>
    <cellStyle name="RISKtopEdge 4 2 2 4" xfId="32066"/>
    <cellStyle name="RISKtopEdge 4 2 2 4 2" xfId="32067"/>
    <cellStyle name="RISKtopEdge 4 2 2 4 3" xfId="32068"/>
    <cellStyle name="RISKtopEdge 4 2 2 4 4" xfId="32069"/>
    <cellStyle name="RISKtopEdge 4 2 2 5" xfId="32070"/>
    <cellStyle name="RISKtopEdge 4 2 2 5 2" xfId="32071"/>
    <cellStyle name="RISKtopEdge 4 2 2 5 3" xfId="32072"/>
    <cellStyle name="RISKtopEdge 4 2 2 5 4" xfId="32073"/>
    <cellStyle name="RISKtopEdge 4 2 2 6" xfId="32074"/>
    <cellStyle name="RISKtopEdge 4 2 2 6 2" xfId="32075"/>
    <cellStyle name="RISKtopEdge 4 2 2 6 3" xfId="32076"/>
    <cellStyle name="RISKtopEdge 4 2 2 6 4" xfId="32077"/>
    <cellStyle name="RISKtopEdge 4 2 2 7" xfId="32078"/>
    <cellStyle name="RISKtopEdge 4 2 2 7 2" xfId="32079"/>
    <cellStyle name="RISKtopEdge 4 2 2 7 3" xfId="32080"/>
    <cellStyle name="RISKtopEdge 4 2 2 7 4" xfId="32081"/>
    <cellStyle name="RISKtopEdge 4 2 2 8" xfId="32082"/>
    <cellStyle name="RISKtopEdge 4 2 2 8 2" xfId="32083"/>
    <cellStyle name="RISKtopEdge 4 2 2 8 3" xfId="32084"/>
    <cellStyle name="RISKtopEdge 4 2 2 8 4" xfId="32085"/>
    <cellStyle name="RISKtopEdge 4 2 2 9" xfId="32086"/>
    <cellStyle name="RISKtopEdge 4 2 3" xfId="32087"/>
    <cellStyle name="RISKtopEdge 4 2 3 2" xfId="32088"/>
    <cellStyle name="RISKtopEdge 4 2 3 3" xfId="32089"/>
    <cellStyle name="RISKtopEdge 4 2 3 4" xfId="32090"/>
    <cellStyle name="RISKtopEdge 4 2 4" xfId="32091"/>
    <cellStyle name="RISKtopEdge 4 2 4 2" xfId="32092"/>
    <cellStyle name="RISKtopEdge 4 2 4 3" xfId="32093"/>
    <cellStyle name="RISKtopEdge 4 2 4 4" xfId="32094"/>
    <cellStyle name="RISKtopEdge 4 2 5" xfId="32095"/>
    <cellStyle name="RISKtopEdge 4 2 5 2" xfId="32096"/>
    <cellStyle name="RISKtopEdge 4 2 5 3" xfId="32097"/>
    <cellStyle name="RISKtopEdge 4 2 5 4" xfId="32098"/>
    <cellStyle name="RISKtopEdge 4 2 6" xfId="32099"/>
    <cellStyle name="RISKtopEdge 4 2 6 2" xfId="32100"/>
    <cellStyle name="RISKtopEdge 4 2 6 3" xfId="32101"/>
    <cellStyle name="RISKtopEdge 4 2 6 4" xfId="32102"/>
    <cellStyle name="RISKtopEdge 4 2 7" xfId="32103"/>
    <cellStyle name="RISKtopEdge 4 2 7 2" xfId="32104"/>
    <cellStyle name="RISKtopEdge 4 2 7 3" xfId="32105"/>
    <cellStyle name="RISKtopEdge 4 2 7 4" xfId="32106"/>
    <cellStyle name="RISKtopEdge 4 2 8" xfId="32107"/>
    <cellStyle name="RISKtopEdge 4 2 8 2" xfId="32108"/>
    <cellStyle name="RISKtopEdge 4 2 8 3" xfId="32109"/>
    <cellStyle name="RISKtopEdge 4 2 8 4" xfId="32110"/>
    <cellStyle name="RISKtopEdge 4 2 9" xfId="32111"/>
    <cellStyle name="RISKtopEdge 4 2 9 2" xfId="32112"/>
    <cellStyle name="RISKtopEdge 4 2 9 3" xfId="32113"/>
    <cellStyle name="RISKtopEdge 4 2 9 4" xfId="32114"/>
    <cellStyle name="RISKtopEdge 4 3" xfId="32115"/>
    <cellStyle name="RISKtopEdge 4 3 10" xfId="32116"/>
    <cellStyle name="RISKtopEdge 4 3 11" xfId="32117"/>
    <cellStyle name="RISKtopEdge 4 3 12" xfId="32118"/>
    <cellStyle name="RISKtopEdge 4 3 2" xfId="32119"/>
    <cellStyle name="RISKtopEdge 4 3 2 10" xfId="32120"/>
    <cellStyle name="RISKtopEdge 4 3 2 2" xfId="32121"/>
    <cellStyle name="RISKtopEdge 4 3 2 2 2" xfId="32122"/>
    <cellStyle name="RISKtopEdge 4 3 2 2 3" xfId="32123"/>
    <cellStyle name="RISKtopEdge 4 3 2 2 4" xfId="32124"/>
    <cellStyle name="RISKtopEdge 4 3 2 3" xfId="32125"/>
    <cellStyle name="RISKtopEdge 4 3 2 3 2" xfId="32126"/>
    <cellStyle name="RISKtopEdge 4 3 2 3 3" xfId="32127"/>
    <cellStyle name="RISKtopEdge 4 3 2 3 4" xfId="32128"/>
    <cellStyle name="RISKtopEdge 4 3 2 4" xfId="32129"/>
    <cellStyle name="RISKtopEdge 4 3 2 4 2" xfId="32130"/>
    <cellStyle name="RISKtopEdge 4 3 2 4 3" xfId="32131"/>
    <cellStyle name="RISKtopEdge 4 3 2 4 4" xfId="32132"/>
    <cellStyle name="RISKtopEdge 4 3 2 5" xfId="32133"/>
    <cellStyle name="RISKtopEdge 4 3 2 5 2" xfId="32134"/>
    <cellStyle name="RISKtopEdge 4 3 2 5 3" xfId="32135"/>
    <cellStyle name="RISKtopEdge 4 3 2 5 4" xfId="32136"/>
    <cellStyle name="RISKtopEdge 4 3 2 6" xfId="32137"/>
    <cellStyle name="RISKtopEdge 4 3 2 6 2" xfId="32138"/>
    <cellStyle name="RISKtopEdge 4 3 2 6 3" xfId="32139"/>
    <cellStyle name="RISKtopEdge 4 3 2 6 4" xfId="32140"/>
    <cellStyle name="RISKtopEdge 4 3 2 7" xfId="32141"/>
    <cellStyle name="RISKtopEdge 4 3 2 7 2" xfId="32142"/>
    <cellStyle name="RISKtopEdge 4 3 2 7 3" xfId="32143"/>
    <cellStyle name="RISKtopEdge 4 3 2 7 4" xfId="32144"/>
    <cellStyle name="RISKtopEdge 4 3 2 8" xfId="32145"/>
    <cellStyle name="RISKtopEdge 4 3 2 8 2" xfId="32146"/>
    <cellStyle name="RISKtopEdge 4 3 2 8 3" xfId="32147"/>
    <cellStyle name="RISKtopEdge 4 3 2 8 4" xfId="32148"/>
    <cellStyle name="RISKtopEdge 4 3 2 9" xfId="32149"/>
    <cellStyle name="RISKtopEdge 4 3 3" xfId="32150"/>
    <cellStyle name="RISKtopEdge 4 3 3 2" xfId="32151"/>
    <cellStyle name="RISKtopEdge 4 3 3 3" xfId="32152"/>
    <cellStyle name="RISKtopEdge 4 3 3 4" xfId="32153"/>
    <cellStyle name="RISKtopEdge 4 3 4" xfId="32154"/>
    <cellStyle name="RISKtopEdge 4 3 4 2" xfId="32155"/>
    <cellStyle name="RISKtopEdge 4 3 4 3" xfId="32156"/>
    <cellStyle name="RISKtopEdge 4 3 4 4" xfId="32157"/>
    <cellStyle name="RISKtopEdge 4 3 5" xfId="32158"/>
    <cellStyle name="RISKtopEdge 4 3 5 2" xfId="32159"/>
    <cellStyle name="RISKtopEdge 4 3 5 3" xfId="32160"/>
    <cellStyle name="RISKtopEdge 4 3 5 4" xfId="32161"/>
    <cellStyle name="RISKtopEdge 4 3 6" xfId="32162"/>
    <cellStyle name="RISKtopEdge 4 3 6 2" xfId="32163"/>
    <cellStyle name="RISKtopEdge 4 3 6 3" xfId="32164"/>
    <cellStyle name="RISKtopEdge 4 3 6 4" xfId="32165"/>
    <cellStyle name="RISKtopEdge 4 3 7" xfId="32166"/>
    <cellStyle name="RISKtopEdge 4 3 7 2" xfId="32167"/>
    <cellStyle name="RISKtopEdge 4 3 7 3" xfId="32168"/>
    <cellStyle name="RISKtopEdge 4 3 7 4" xfId="32169"/>
    <cellStyle name="RISKtopEdge 4 3 8" xfId="32170"/>
    <cellStyle name="RISKtopEdge 4 3 8 2" xfId="32171"/>
    <cellStyle name="RISKtopEdge 4 3 8 3" xfId="32172"/>
    <cellStyle name="RISKtopEdge 4 3 8 4" xfId="32173"/>
    <cellStyle name="RISKtopEdge 4 3 9" xfId="32174"/>
    <cellStyle name="RISKtopEdge 4 3 9 2" xfId="32175"/>
    <cellStyle name="RISKtopEdge 4 3 9 3" xfId="32176"/>
    <cellStyle name="RISKtopEdge 4 3 9 4" xfId="32177"/>
    <cellStyle name="RISKtopEdge 4 4" xfId="32178"/>
    <cellStyle name="RISKtopEdge 4 4 10" xfId="32179"/>
    <cellStyle name="RISKtopEdge 4 4 2" xfId="32180"/>
    <cellStyle name="RISKtopEdge 4 4 2 2" xfId="32181"/>
    <cellStyle name="RISKtopEdge 4 4 2 3" xfId="32182"/>
    <cellStyle name="RISKtopEdge 4 4 2 4" xfId="32183"/>
    <cellStyle name="RISKtopEdge 4 4 3" xfId="32184"/>
    <cellStyle name="RISKtopEdge 4 4 3 2" xfId="32185"/>
    <cellStyle name="RISKtopEdge 4 4 3 3" xfId="32186"/>
    <cellStyle name="RISKtopEdge 4 4 3 4" xfId="32187"/>
    <cellStyle name="RISKtopEdge 4 4 4" xfId="32188"/>
    <cellStyle name="RISKtopEdge 4 4 4 2" xfId="32189"/>
    <cellStyle name="RISKtopEdge 4 4 4 3" xfId="32190"/>
    <cellStyle name="RISKtopEdge 4 4 4 4" xfId="32191"/>
    <cellStyle name="RISKtopEdge 4 4 5" xfId="32192"/>
    <cellStyle name="RISKtopEdge 4 4 5 2" xfId="32193"/>
    <cellStyle name="RISKtopEdge 4 4 5 3" xfId="32194"/>
    <cellStyle name="RISKtopEdge 4 4 5 4" xfId="32195"/>
    <cellStyle name="RISKtopEdge 4 4 6" xfId="32196"/>
    <cellStyle name="RISKtopEdge 4 4 6 2" xfId="32197"/>
    <cellStyle name="RISKtopEdge 4 4 6 3" xfId="32198"/>
    <cellStyle name="RISKtopEdge 4 4 6 4" xfId="32199"/>
    <cellStyle name="RISKtopEdge 4 4 7" xfId="32200"/>
    <cellStyle name="RISKtopEdge 4 4 7 2" xfId="32201"/>
    <cellStyle name="RISKtopEdge 4 4 7 3" xfId="32202"/>
    <cellStyle name="RISKtopEdge 4 4 7 4" xfId="32203"/>
    <cellStyle name="RISKtopEdge 4 4 8" xfId="32204"/>
    <cellStyle name="RISKtopEdge 4 4 8 2" xfId="32205"/>
    <cellStyle name="RISKtopEdge 4 4 8 3" xfId="32206"/>
    <cellStyle name="RISKtopEdge 4 4 8 4" xfId="32207"/>
    <cellStyle name="RISKtopEdge 4 4 9" xfId="32208"/>
    <cellStyle name="RISKtopEdge 4 5" xfId="32209"/>
    <cellStyle name="RISKtopEdge 4 5 2" xfId="32210"/>
    <cellStyle name="RISKtopEdge 4 5 3" xfId="32211"/>
    <cellStyle name="RISKtopEdge 4 5 4" xfId="32212"/>
    <cellStyle name="RISKtopEdge 4 6" xfId="32213"/>
    <cellStyle name="RISKtopEdge 4 6 2" xfId="32214"/>
    <cellStyle name="RISKtopEdge 4 6 3" xfId="32215"/>
    <cellStyle name="RISKtopEdge 4 6 4" xfId="32216"/>
    <cellStyle name="RISKtopEdge 4 7" xfId="32217"/>
    <cellStyle name="RISKtopEdge 4 7 2" xfId="32218"/>
    <cellStyle name="RISKtopEdge 4 7 3" xfId="32219"/>
    <cellStyle name="RISKtopEdge 4 7 4" xfId="32220"/>
    <cellStyle name="RISKtopEdge 4 8" xfId="32221"/>
    <cellStyle name="RISKtopEdge 4 8 2" xfId="32222"/>
    <cellStyle name="RISKtopEdge 4 8 3" xfId="32223"/>
    <cellStyle name="RISKtopEdge 4 8 4" xfId="32224"/>
    <cellStyle name="RISKtopEdge 4 9" xfId="32225"/>
    <cellStyle name="RISKtopEdge 4 9 2" xfId="32226"/>
    <cellStyle name="RISKtopEdge 4 9 3" xfId="32227"/>
    <cellStyle name="RISKtopEdge 4 9 4" xfId="32228"/>
    <cellStyle name="RISKtopEdge 5" xfId="32229"/>
    <cellStyle name="RISKtopEdge 5 10" xfId="32230"/>
    <cellStyle name="RISKtopEdge 5 10 2" xfId="32231"/>
    <cellStyle name="RISKtopEdge 5 10 3" xfId="32232"/>
    <cellStyle name="RISKtopEdge 5 10 4" xfId="32233"/>
    <cellStyle name="RISKtopEdge 5 11" xfId="32234"/>
    <cellStyle name="RISKtopEdge 5 11 2" xfId="32235"/>
    <cellStyle name="RISKtopEdge 5 11 3" xfId="32236"/>
    <cellStyle name="RISKtopEdge 5 11 4" xfId="32237"/>
    <cellStyle name="RISKtopEdge 5 12" xfId="32238"/>
    <cellStyle name="RISKtopEdge 5 13" xfId="32239"/>
    <cellStyle name="RISKtopEdge 5 14" xfId="32240"/>
    <cellStyle name="RISKtopEdge 5 2" xfId="32241"/>
    <cellStyle name="RISKtopEdge 5 2 10" xfId="32242"/>
    <cellStyle name="RISKtopEdge 5 2 11" xfId="32243"/>
    <cellStyle name="RISKtopEdge 5 2 12" xfId="32244"/>
    <cellStyle name="RISKtopEdge 5 2 2" xfId="32245"/>
    <cellStyle name="RISKtopEdge 5 2 2 10" xfId="32246"/>
    <cellStyle name="RISKtopEdge 5 2 2 2" xfId="32247"/>
    <cellStyle name="RISKtopEdge 5 2 2 2 2" xfId="32248"/>
    <cellStyle name="RISKtopEdge 5 2 2 2 3" xfId="32249"/>
    <cellStyle name="RISKtopEdge 5 2 2 2 4" xfId="32250"/>
    <cellStyle name="RISKtopEdge 5 2 2 3" xfId="32251"/>
    <cellStyle name="RISKtopEdge 5 2 2 3 2" xfId="32252"/>
    <cellStyle name="RISKtopEdge 5 2 2 3 3" xfId="32253"/>
    <cellStyle name="RISKtopEdge 5 2 2 3 4" xfId="32254"/>
    <cellStyle name="RISKtopEdge 5 2 2 4" xfId="32255"/>
    <cellStyle name="RISKtopEdge 5 2 2 4 2" xfId="32256"/>
    <cellStyle name="RISKtopEdge 5 2 2 4 3" xfId="32257"/>
    <cellStyle name="RISKtopEdge 5 2 2 4 4" xfId="32258"/>
    <cellStyle name="RISKtopEdge 5 2 2 5" xfId="32259"/>
    <cellStyle name="RISKtopEdge 5 2 2 5 2" xfId="32260"/>
    <cellStyle name="RISKtopEdge 5 2 2 5 3" xfId="32261"/>
    <cellStyle name="RISKtopEdge 5 2 2 5 4" xfId="32262"/>
    <cellStyle name="RISKtopEdge 5 2 2 6" xfId="32263"/>
    <cellStyle name="RISKtopEdge 5 2 2 6 2" xfId="32264"/>
    <cellStyle name="RISKtopEdge 5 2 2 6 3" xfId="32265"/>
    <cellStyle name="RISKtopEdge 5 2 2 6 4" xfId="32266"/>
    <cellStyle name="RISKtopEdge 5 2 2 7" xfId="32267"/>
    <cellStyle name="RISKtopEdge 5 2 2 7 2" xfId="32268"/>
    <cellStyle name="RISKtopEdge 5 2 2 7 3" xfId="32269"/>
    <cellStyle name="RISKtopEdge 5 2 2 7 4" xfId="32270"/>
    <cellStyle name="RISKtopEdge 5 2 2 8" xfId="32271"/>
    <cellStyle name="RISKtopEdge 5 2 2 8 2" xfId="32272"/>
    <cellStyle name="RISKtopEdge 5 2 2 8 3" xfId="32273"/>
    <cellStyle name="RISKtopEdge 5 2 2 8 4" xfId="32274"/>
    <cellStyle name="RISKtopEdge 5 2 2 9" xfId="32275"/>
    <cellStyle name="RISKtopEdge 5 2 3" xfId="32276"/>
    <cellStyle name="RISKtopEdge 5 2 3 2" xfId="32277"/>
    <cellStyle name="RISKtopEdge 5 2 3 3" xfId="32278"/>
    <cellStyle name="RISKtopEdge 5 2 3 4" xfId="32279"/>
    <cellStyle name="RISKtopEdge 5 2 4" xfId="32280"/>
    <cellStyle name="RISKtopEdge 5 2 4 2" xfId="32281"/>
    <cellStyle name="RISKtopEdge 5 2 4 3" xfId="32282"/>
    <cellStyle name="RISKtopEdge 5 2 4 4" xfId="32283"/>
    <cellStyle name="RISKtopEdge 5 2 5" xfId="32284"/>
    <cellStyle name="RISKtopEdge 5 2 5 2" xfId="32285"/>
    <cellStyle name="RISKtopEdge 5 2 5 3" xfId="32286"/>
    <cellStyle name="RISKtopEdge 5 2 5 4" xfId="32287"/>
    <cellStyle name="RISKtopEdge 5 2 6" xfId="32288"/>
    <cellStyle name="RISKtopEdge 5 2 6 2" xfId="32289"/>
    <cellStyle name="RISKtopEdge 5 2 6 3" xfId="32290"/>
    <cellStyle name="RISKtopEdge 5 2 6 4" xfId="32291"/>
    <cellStyle name="RISKtopEdge 5 2 7" xfId="32292"/>
    <cellStyle name="RISKtopEdge 5 2 7 2" xfId="32293"/>
    <cellStyle name="RISKtopEdge 5 2 7 3" xfId="32294"/>
    <cellStyle name="RISKtopEdge 5 2 7 4" xfId="32295"/>
    <cellStyle name="RISKtopEdge 5 2 8" xfId="32296"/>
    <cellStyle name="RISKtopEdge 5 2 8 2" xfId="32297"/>
    <cellStyle name="RISKtopEdge 5 2 8 3" xfId="32298"/>
    <cellStyle name="RISKtopEdge 5 2 8 4" xfId="32299"/>
    <cellStyle name="RISKtopEdge 5 2 9" xfId="32300"/>
    <cellStyle name="RISKtopEdge 5 2 9 2" xfId="32301"/>
    <cellStyle name="RISKtopEdge 5 2 9 3" xfId="32302"/>
    <cellStyle name="RISKtopEdge 5 2 9 4" xfId="32303"/>
    <cellStyle name="RISKtopEdge 5 3" xfId="32304"/>
    <cellStyle name="RISKtopEdge 5 3 10" xfId="32305"/>
    <cellStyle name="RISKtopEdge 5 3 11" xfId="32306"/>
    <cellStyle name="RISKtopEdge 5 3 12" xfId="32307"/>
    <cellStyle name="RISKtopEdge 5 3 2" xfId="32308"/>
    <cellStyle name="RISKtopEdge 5 3 2 10" xfId="32309"/>
    <cellStyle name="RISKtopEdge 5 3 2 2" xfId="32310"/>
    <cellStyle name="RISKtopEdge 5 3 2 2 2" xfId="32311"/>
    <cellStyle name="RISKtopEdge 5 3 2 2 3" xfId="32312"/>
    <cellStyle name="RISKtopEdge 5 3 2 2 4" xfId="32313"/>
    <cellStyle name="RISKtopEdge 5 3 2 3" xfId="32314"/>
    <cellStyle name="RISKtopEdge 5 3 2 3 2" xfId="32315"/>
    <cellStyle name="RISKtopEdge 5 3 2 3 3" xfId="32316"/>
    <cellStyle name="RISKtopEdge 5 3 2 3 4" xfId="32317"/>
    <cellStyle name="RISKtopEdge 5 3 2 4" xfId="32318"/>
    <cellStyle name="RISKtopEdge 5 3 2 4 2" xfId="32319"/>
    <cellStyle name="RISKtopEdge 5 3 2 4 3" xfId="32320"/>
    <cellStyle name="RISKtopEdge 5 3 2 4 4" xfId="32321"/>
    <cellStyle name="RISKtopEdge 5 3 2 5" xfId="32322"/>
    <cellStyle name="RISKtopEdge 5 3 2 5 2" xfId="32323"/>
    <cellStyle name="RISKtopEdge 5 3 2 5 3" xfId="32324"/>
    <cellStyle name="RISKtopEdge 5 3 2 5 4" xfId="32325"/>
    <cellStyle name="RISKtopEdge 5 3 2 6" xfId="32326"/>
    <cellStyle name="RISKtopEdge 5 3 2 6 2" xfId="32327"/>
    <cellStyle name="RISKtopEdge 5 3 2 6 3" xfId="32328"/>
    <cellStyle name="RISKtopEdge 5 3 2 6 4" xfId="32329"/>
    <cellStyle name="RISKtopEdge 5 3 2 7" xfId="32330"/>
    <cellStyle name="RISKtopEdge 5 3 2 7 2" xfId="32331"/>
    <cellStyle name="RISKtopEdge 5 3 2 7 3" xfId="32332"/>
    <cellStyle name="RISKtopEdge 5 3 2 7 4" xfId="32333"/>
    <cellStyle name="RISKtopEdge 5 3 2 8" xfId="32334"/>
    <cellStyle name="RISKtopEdge 5 3 2 8 2" xfId="32335"/>
    <cellStyle name="RISKtopEdge 5 3 2 8 3" xfId="32336"/>
    <cellStyle name="RISKtopEdge 5 3 2 8 4" xfId="32337"/>
    <cellStyle name="RISKtopEdge 5 3 2 9" xfId="32338"/>
    <cellStyle name="RISKtopEdge 5 3 3" xfId="32339"/>
    <cellStyle name="RISKtopEdge 5 3 3 2" xfId="32340"/>
    <cellStyle name="RISKtopEdge 5 3 3 3" xfId="32341"/>
    <cellStyle name="RISKtopEdge 5 3 3 4" xfId="32342"/>
    <cellStyle name="RISKtopEdge 5 3 4" xfId="32343"/>
    <cellStyle name="RISKtopEdge 5 3 4 2" xfId="32344"/>
    <cellStyle name="RISKtopEdge 5 3 4 3" xfId="32345"/>
    <cellStyle name="RISKtopEdge 5 3 4 4" xfId="32346"/>
    <cellStyle name="RISKtopEdge 5 3 5" xfId="32347"/>
    <cellStyle name="RISKtopEdge 5 3 5 2" xfId="32348"/>
    <cellStyle name="RISKtopEdge 5 3 5 3" xfId="32349"/>
    <cellStyle name="RISKtopEdge 5 3 5 4" xfId="32350"/>
    <cellStyle name="RISKtopEdge 5 3 6" xfId="32351"/>
    <cellStyle name="RISKtopEdge 5 3 6 2" xfId="32352"/>
    <cellStyle name="RISKtopEdge 5 3 6 3" xfId="32353"/>
    <cellStyle name="RISKtopEdge 5 3 6 4" xfId="32354"/>
    <cellStyle name="RISKtopEdge 5 3 7" xfId="32355"/>
    <cellStyle name="RISKtopEdge 5 3 7 2" xfId="32356"/>
    <cellStyle name="RISKtopEdge 5 3 7 3" xfId="32357"/>
    <cellStyle name="RISKtopEdge 5 3 7 4" xfId="32358"/>
    <cellStyle name="RISKtopEdge 5 3 8" xfId="32359"/>
    <cellStyle name="RISKtopEdge 5 3 8 2" xfId="32360"/>
    <cellStyle name="RISKtopEdge 5 3 8 3" xfId="32361"/>
    <cellStyle name="RISKtopEdge 5 3 8 4" xfId="32362"/>
    <cellStyle name="RISKtopEdge 5 3 9" xfId="32363"/>
    <cellStyle name="RISKtopEdge 5 3 9 2" xfId="32364"/>
    <cellStyle name="RISKtopEdge 5 3 9 3" xfId="32365"/>
    <cellStyle name="RISKtopEdge 5 3 9 4" xfId="32366"/>
    <cellStyle name="RISKtopEdge 5 4" xfId="32367"/>
    <cellStyle name="RISKtopEdge 5 4 10" xfId="32368"/>
    <cellStyle name="RISKtopEdge 5 4 2" xfId="32369"/>
    <cellStyle name="RISKtopEdge 5 4 2 2" xfId="32370"/>
    <cellStyle name="RISKtopEdge 5 4 2 3" xfId="32371"/>
    <cellStyle name="RISKtopEdge 5 4 2 4" xfId="32372"/>
    <cellStyle name="RISKtopEdge 5 4 3" xfId="32373"/>
    <cellStyle name="RISKtopEdge 5 4 3 2" xfId="32374"/>
    <cellStyle name="RISKtopEdge 5 4 3 3" xfId="32375"/>
    <cellStyle name="RISKtopEdge 5 4 3 4" xfId="32376"/>
    <cellStyle name="RISKtopEdge 5 4 4" xfId="32377"/>
    <cellStyle name="RISKtopEdge 5 4 4 2" xfId="32378"/>
    <cellStyle name="RISKtopEdge 5 4 4 3" xfId="32379"/>
    <cellStyle name="RISKtopEdge 5 4 4 4" xfId="32380"/>
    <cellStyle name="RISKtopEdge 5 4 5" xfId="32381"/>
    <cellStyle name="RISKtopEdge 5 4 5 2" xfId="32382"/>
    <cellStyle name="RISKtopEdge 5 4 5 3" xfId="32383"/>
    <cellStyle name="RISKtopEdge 5 4 5 4" xfId="32384"/>
    <cellStyle name="RISKtopEdge 5 4 6" xfId="32385"/>
    <cellStyle name="RISKtopEdge 5 4 6 2" xfId="32386"/>
    <cellStyle name="RISKtopEdge 5 4 6 3" xfId="32387"/>
    <cellStyle name="RISKtopEdge 5 4 6 4" xfId="32388"/>
    <cellStyle name="RISKtopEdge 5 4 7" xfId="32389"/>
    <cellStyle name="RISKtopEdge 5 4 7 2" xfId="32390"/>
    <cellStyle name="RISKtopEdge 5 4 7 3" xfId="32391"/>
    <cellStyle name="RISKtopEdge 5 4 7 4" xfId="32392"/>
    <cellStyle name="RISKtopEdge 5 4 8" xfId="32393"/>
    <cellStyle name="RISKtopEdge 5 4 8 2" xfId="32394"/>
    <cellStyle name="RISKtopEdge 5 4 8 3" xfId="32395"/>
    <cellStyle name="RISKtopEdge 5 4 8 4" xfId="32396"/>
    <cellStyle name="RISKtopEdge 5 4 9" xfId="32397"/>
    <cellStyle name="RISKtopEdge 5 5" xfId="32398"/>
    <cellStyle name="RISKtopEdge 5 5 2" xfId="32399"/>
    <cellStyle name="RISKtopEdge 5 5 3" xfId="32400"/>
    <cellStyle name="RISKtopEdge 5 5 4" xfId="32401"/>
    <cellStyle name="RISKtopEdge 5 6" xfId="32402"/>
    <cellStyle name="RISKtopEdge 5 6 2" xfId="32403"/>
    <cellStyle name="RISKtopEdge 5 6 3" xfId="32404"/>
    <cellStyle name="RISKtopEdge 5 6 4" xfId="32405"/>
    <cellStyle name="RISKtopEdge 5 7" xfId="32406"/>
    <cellStyle name="RISKtopEdge 5 7 2" xfId="32407"/>
    <cellStyle name="RISKtopEdge 5 7 3" xfId="32408"/>
    <cellStyle name="RISKtopEdge 5 7 4" xfId="32409"/>
    <cellStyle name="RISKtopEdge 5 8" xfId="32410"/>
    <cellStyle name="RISKtopEdge 5 8 2" xfId="32411"/>
    <cellStyle name="RISKtopEdge 5 8 3" xfId="32412"/>
    <cellStyle name="RISKtopEdge 5 8 4" xfId="32413"/>
    <cellStyle name="RISKtopEdge 5 9" xfId="32414"/>
    <cellStyle name="RISKtopEdge 5 9 2" xfId="32415"/>
    <cellStyle name="RISKtopEdge 5 9 3" xfId="32416"/>
    <cellStyle name="RISKtopEdge 5 9 4" xfId="32417"/>
    <cellStyle name="RISKtopEdge 6" xfId="32418"/>
    <cellStyle name="RISKtopEdge 6 10" xfId="32419"/>
    <cellStyle name="RISKtopEdge 6 10 2" xfId="32420"/>
    <cellStyle name="RISKtopEdge 6 10 3" xfId="32421"/>
    <cellStyle name="RISKtopEdge 6 10 4" xfId="32422"/>
    <cellStyle name="RISKtopEdge 6 11" xfId="32423"/>
    <cellStyle name="RISKtopEdge 6 11 2" xfId="32424"/>
    <cellStyle name="RISKtopEdge 6 11 3" xfId="32425"/>
    <cellStyle name="RISKtopEdge 6 11 4" xfId="32426"/>
    <cellStyle name="RISKtopEdge 6 12" xfId="32427"/>
    <cellStyle name="RISKtopEdge 6 13" xfId="32428"/>
    <cellStyle name="RISKtopEdge 6 14" xfId="32429"/>
    <cellStyle name="RISKtopEdge 6 2" xfId="32430"/>
    <cellStyle name="RISKtopEdge 6 2 10" xfId="32431"/>
    <cellStyle name="RISKtopEdge 6 2 11" xfId="32432"/>
    <cellStyle name="RISKtopEdge 6 2 12" xfId="32433"/>
    <cellStyle name="RISKtopEdge 6 2 2" xfId="32434"/>
    <cellStyle name="RISKtopEdge 6 2 2 10" xfId="32435"/>
    <cellStyle name="RISKtopEdge 6 2 2 2" xfId="32436"/>
    <cellStyle name="RISKtopEdge 6 2 2 2 2" xfId="32437"/>
    <cellStyle name="RISKtopEdge 6 2 2 2 3" xfId="32438"/>
    <cellStyle name="RISKtopEdge 6 2 2 2 4" xfId="32439"/>
    <cellStyle name="RISKtopEdge 6 2 2 3" xfId="32440"/>
    <cellStyle name="RISKtopEdge 6 2 2 3 2" xfId="32441"/>
    <cellStyle name="RISKtopEdge 6 2 2 3 3" xfId="32442"/>
    <cellStyle name="RISKtopEdge 6 2 2 3 4" xfId="32443"/>
    <cellStyle name="RISKtopEdge 6 2 2 4" xfId="32444"/>
    <cellStyle name="RISKtopEdge 6 2 2 4 2" xfId="32445"/>
    <cellStyle name="RISKtopEdge 6 2 2 4 3" xfId="32446"/>
    <cellStyle name="RISKtopEdge 6 2 2 4 4" xfId="32447"/>
    <cellStyle name="RISKtopEdge 6 2 2 5" xfId="32448"/>
    <cellStyle name="RISKtopEdge 6 2 2 5 2" xfId="32449"/>
    <cellStyle name="RISKtopEdge 6 2 2 5 3" xfId="32450"/>
    <cellStyle name="RISKtopEdge 6 2 2 5 4" xfId="32451"/>
    <cellStyle name="RISKtopEdge 6 2 2 6" xfId="32452"/>
    <cellStyle name="RISKtopEdge 6 2 2 6 2" xfId="32453"/>
    <cellStyle name="RISKtopEdge 6 2 2 6 3" xfId="32454"/>
    <cellStyle name="RISKtopEdge 6 2 2 6 4" xfId="32455"/>
    <cellStyle name="RISKtopEdge 6 2 2 7" xfId="32456"/>
    <cellStyle name="RISKtopEdge 6 2 2 7 2" xfId="32457"/>
    <cellStyle name="RISKtopEdge 6 2 2 7 3" xfId="32458"/>
    <cellStyle name="RISKtopEdge 6 2 2 7 4" xfId="32459"/>
    <cellStyle name="RISKtopEdge 6 2 2 8" xfId="32460"/>
    <cellStyle name="RISKtopEdge 6 2 2 8 2" xfId="32461"/>
    <cellStyle name="RISKtopEdge 6 2 2 8 3" xfId="32462"/>
    <cellStyle name="RISKtopEdge 6 2 2 8 4" xfId="32463"/>
    <cellStyle name="RISKtopEdge 6 2 2 9" xfId="32464"/>
    <cellStyle name="RISKtopEdge 6 2 3" xfId="32465"/>
    <cellStyle name="RISKtopEdge 6 2 3 2" xfId="32466"/>
    <cellStyle name="RISKtopEdge 6 2 3 3" xfId="32467"/>
    <cellStyle name="RISKtopEdge 6 2 3 4" xfId="32468"/>
    <cellStyle name="RISKtopEdge 6 2 4" xfId="32469"/>
    <cellStyle name="RISKtopEdge 6 2 4 2" xfId="32470"/>
    <cellStyle name="RISKtopEdge 6 2 4 3" xfId="32471"/>
    <cellStyle name="RISKtopEdge 6 2 4 4" xfId="32472"/>
    <cellStyle name="RISKtopEdge 6 2 5" xfId="32473"/>
    <cellStyle name="RISKtopEdge 6 2 5 2" xfId="32474"/>
    <cellStyle name="RISKtopEdge 6 2 5 3" xfId="32475"/>
    <cellStyle name="RISKtopEdge 6 2 5 4" xfId="32476"/>
    <cellStyle name="RISKtopEdge 6 2 6" xfId="32477"/>
    <cellStyle name="RISKtopEdge 6 2 6 2" xfId="32478"/>
    <cellStyle name="RISKtopEdge 6 2 6 3" xfId="32479"/>
    <cellStyle name="RISKtopEdge 6 2 6 4" xfId="32480"/>
    <cellStyle name="RISKtopEdge 6 2 7" xfId="32481"/>
    <cellStyle name="RISKtopEdge 6 2 7 2" xfId="32482"/>
    <cellStyle name="RISKtopEdge 6 2 7 3" xfId="32483"/>
    <cellStyle name="RISKtopEdge 6 2 7 4" xfId="32484"/>
    <cellStyle name="RISKtopEdge 6 2 8" xfId="32485"/>
    <cellStyle name="RISKtopEdge 6 2 8 2" xfId="32486"/>
    <cellStyle name="RISKtopEdge 6 2 8 3" xfId="32487"/>
    <cellStyle name="RISKtopEdge 6 2 8 4" xfId="32488"/>
    <cellStyle name="RISKtopEdge 6 2 9" xfId="32489"/>
    <cellStyle name="RISKtopEdge 6 2 9 2" xfId="32490"/>
    <cellStyle name="RISKtopEdge 6 2 9 3" xfId="32491"/>
    <cellStyle name="RISKtopEdge 6 2 9 4" xfId="32492"/>
    <cellStyle name="RISKtopEdge 6 3" xfId="32493"/>
    <cellStyle name="RISKtopEdge 6 3 10" xfId="32494"/>
    <cellStyle name="RISKtopEdge 6 3 11" xfId="32495"/>
    <cellStyle name="RISKtopEdge 6 3 12" xfId="32496"/>
    <cellStyle name="RISKtopEdge 6 3 2" xfId="32497"/>
    <cellStyle name="RISKtopEdge 6 3 2 10" xfId="32498"/>
    <cellStyle name="RISKtopEdge 6 3 2 2" xfId="32499"/>
    <cellStyle name="RISKtopEdge 6 3 2 2 2" xfId="32500"/>
    <cellStyle name="RISKtopEdge 6 3 2 2 3" xfId="32501"/>
    <cellStyle name="RISKtopEdge 6 3 2 2 4" xfId="32502"/>
    <cellStyle name="RISKtopEdge 6 3 2 3" xfId="32503"/>
    <cellStyle name="RISKtopEdge 6 3 2 3 2" xfId="32504"/>
    <cellStyle name="RISKtopEdge 6 3 2 3 3" xfId="32505"/>
    <cellStyle name="RISKtopEdge 6 3 2 3 4" xfId="32506"/>
    <cellStyle name="RISKtopEdge 6 3 2 4" xfId="32507"/>
    <cellStyle name="RISKtopEdge 6 3 2 4 2" xfId="32508"/>
    <cellStyle name="RISKtopEdge 6 3 2 4 3" xfId="32509"/>
    <cellStyle name="RISKtopEdge 6 3 2 4 4" xfId="32510"/>
    <cellStyle name="RISKtopEdge 6 3 2 5" xfId="32511"/>
    <cellStyle name="RISKtopEdge 6 3 2 5 2" xfId="32512"/>
    <cellStyle name="RISKtopEdge 6 3 2 5 3" xfId="32513"/>
    <cellStyle name="RISKtopEdge 6 3 2 5 4" xfId="32514"/>
    <cellStyle name="RISKtopEdge 6 3 2 6" xfId="32515"/>
    <cellStyle name="RISKtopEdge 6 3 2 6 2" xfId="32516"/>
    <cellStyle name="RISKtopEdge 6 3 2 6 3" xfId="32517"/>
    <cellStyle name="RISKtopEdge 6 3 2 6 4" xfId="32518"/>
    <cellStyle name="RISKtopEdge 6 3 2 7" xfId="32519"/>
    <cellStyle name="RISKtopEdge 6 3 2 7 2" xfId="32520"/>
    <cellStyle name="RISKtopEdge 6 3 2 7 3" xfId="32521"/>
    <cellStyle name="RISKtopEdge 6 3 2 7 4" xfId="32522"/>
    <cellStyle name="RISKtopEdge 6 3 2 8" xfId="32523"/>
    <cellStyle name="RISKtopEdge 6 3 2 8 2" xfId="32524"/>
    <cellStyle name="RISKtopEdge 6 3 2 8 3" xfId="32525"/>
    <cellStyle name="RISKtopEdge 6 3 2 8 4" xfId="32526"/>
    <cellStyle name="RISKtopEdge 6 3 2 9" xfId="32527"/>
    <cellStyle name="RISKtopEdge 6 3 3" xfId="32528"/>
    <cellStyle name="RISKtopEdge 6 3 3 2" xfId="32529"/>
    <cellStyle name="RISKtopEdge 6 3 3 3" xfId="32530"/>
    <cellStyle name="RISKtopEdge 6 3 3 4" xfId="32531"/>
    <cellStyle name="RISKtopEdge 6 3 4" xfId="32532"/>
    <cellStyle name="RISKtopEdge 6 3 4 2" xfId="32533"/>
    <cellStyle name="RISKtopEdge 6 3 4 3" xfId="32534"/>
    <cellStyle name="RISKtopEdge 6 3 4 4" xfId="32535"/>
    <cellStyle name="RISKtopEdge 6 3 5" xfId="32536"/>
    <cellStyle name="RISKtopEdge 6 3 5 2" xfId="32537"/>
    <cellStyle name="RISKtopEdge 6 3 5 3" xfId="32538"/>
    <cellStyle name="RISKtopEdge 6 3 5 4" xfId="32539"/>
    <cellStyle name="RISKtopEdge 6 3 6" xfId="32540"/>
    <cellStyle name="RISKtopEdge 6 3 6 2" xfId="32541"/>
    <cellStyle name="RISKtopEdge 6 3 6 3" xfId="32542"/>
    <cellStyle name="RISKtopEdge 6 3 6 4" xfId="32543"/>
    <cellStyle name="RISKtopEdge 6 3 7" xfId="32544"/>
    <cellStyle name="RISKtopEdge 6 3 7 2" xfId="32545"/>
    <cellStyle name="RISKtopEdge 6 3 7 3" xfId="32546"/>
    <cellStyle name="RISKtopEdge 6 3 7 4" xfId="32547"/>
    <cellStyle name="RISKtopEdge 6 3 8" xfId="32548"/>
    <cellStyle name="RISKtopEdge 6 3 8 2" xfId="32549"/>
    <cellStyle name="RISKtopEdge 6 3 8 3" xfId="32550"/>
    <cellStyle name="RISKtopEdge 6 3 8 4" xfId="32551"/>
    <cellStyle name="RISKtopEdge 6 3 9" xfId="32552"/>
    <cellStyle name="RISKtopEdge 6 3 9 2" xfId="32553"/>
    <cellStyle name="RISKtopEdge 6 3 9 3" xfId="32554"/>
    <cellStyle name="RISKtopEdge 6 3 9 4" xfId="32555"/>
    <cellStyle name="RISKtopEdge 6 4" xfId="32556"/>
    <cellStyle name="RISKtopEdge 6 4 10" xfId="32557"/>
    <cellStyle name="RISKtopEdge 6 4 2" xfId="32558"/>
    <cellStyle name="RISKtopEdge 6 4 2 2" xfId="32559"/>
    <cellStyle name="RISKtopEdge 6 4 2 3" xfId="32560"/>
    <cellStyle name="RISKtopEdge 6 4 2 4" xfId="32561"/>
    <cellStyle name="RISKtopEdge 6 4 3" xfId="32562"/>
    <cellStyle name="RISKtopEdge 6 4 3 2" xfId="32563"/>
    <cellStyle name="RISKtopEdge 6 4 3 3" xfId="32564"/>
    <cellStyle name="RISKtopEdge 6 4 3 4" xfId="32565"/>
    <cellStyle name="RISKtopEdge 6 4 4" xfId="32566"/>
    <cellStyle name="RISKtopEdge 6 4 4 2" xfId="32567"/>
    <cellStyle name="RISKtopEdge 6 4 4 3" xfId="32568"/>
    <cellStyle name="RISKtopEdge 6 4 4 4" xfId="32569"/>
    <cellStyle name="RISKtopEdge 6 4 5" xfId="32570"/>
    <cellStyle name="RISKtopEdge 6 4 5 2" xfId="32571"/>
    <cellStyle name="RISKtopEdge 6 4 5 3" xfId="32572"/>
    <cellStyle name="RISKtopEdge 6 4 5 4" xfId="32573"/>
    <cellStyle name="RISKtopEdge 6 4 6" xfId="32574"/>
    <cellStyle name="RISKtopEdge 6 4 6 2" xfId="32575"/>
    <cellStyle name="RISKtopEdge 6 4 6 3" xfId="32576"/>
    <cellStyle name="RISKtopEdge 6 4 6 4" xfId="32577"/>
    <cellStyle name="RISKtopEdge 6 4 7" xfId="32578"/>
    <cellStyle name="RISKtopEdge 6 4 7 2" xfId="32579"/>
    <cellStyle name="RISKtopEdge 6 4 7 3" xfId="32580"/>
    <cellStyle name="RISKtopEdge 6 4 7 4" xfId="32581"/>
    <cellStyle name="RISKtopEdge 6 4 8" xfId="32582"/>
    <cellStyle name="RISKtopEdge 6 4 8 2" xfId="32583"/>
    <cellStyle name="RISKtopEdge 6 4 8 3" xfId="32584"/>
    <cellStyle name="RISKtopEdge 6 4 8 4" xfId="32585"/>
    <cellStyle name="RISKtopEdge 6 4 9" xfId="32586"/>
    <cellStyle name="RISKtopEdge 6 5" xfId="32587"/>
    <cellStyle name="RISKtopEdge 6 5 2" xfId="32588"/>
    <cellStyle name="RISKtopEdge 6 5 3" xfId="32589"/>
    <cellStyle name="RISKtopEdge 6 5 4" xfId="32590"/>
    <cellStyle name="RISKtopEdge 6 6" xfId="32591"/>
    <cellStyle name="RISKtopEdge 6 6 2" xfId="32592"/>
    <cellStyle name="RISKtopEdge 6 6 3" xfId="32593"/>
    <cellStyle name="RISKtopEdge 6 6 4" xfId="32594"/>
    <cellStyle name="RISKtopEdge 6 7" xfId="32595"/>
    <cellStyle name="RISKtopEdge 6 7 2" xfId="32596"/>
    <cellStyle name="RISKtopEdge 6 7 3" xfId="32597"/>
    <cellStyle name="RISKtopEdge 6 7 4" xfId="32598"/>
    <cellStyle name="RISKtopEdge 6 8" xfId="32599"/>
    <cellStyle name="RISKtopEdge 6 8 2" xfId="32600"/>
    <cellStyle name="RISKtopEdge 6 8 3" xfId="32601"/>
    <cellStyle name="RISKtopEdge 6 8 4" xfId="32602"/>
    <cellStyle name="RISKtopEdge 6 9" xfId="32603"/>
    <cellStyle name="RISKtopEdge 6 9 2" xfId="32604"/>
    <cellStyle name="RISKtopEdge 6 9 3" xfId="32605"/>
    <cellStyle name="RISKtopEdge 6 9 4" xfId="32606"/>
    <cellStyle name="RISKtopEdge 7" xfId="32607"/>
    <cellStyle name="RISKtopEdge 7 10" xfId="32608"/>
    <cellStyle name="RISKtopEdge 7 10 2" xfId="32609"/>
    <cellStyle name="RISKtopEdge 7 10 3" xfId="32610"/>
    <cellStyle name="RISKtopEdge 7 10 4" xfId="32611"/>
    <cellStyle name="RISKtopEdge 7 11" xfId="32612"/>
    <cellStyle name="RISKtopEdge 7 11 2" xfId="32613"/>
    <cellStyle name="RISKtopEdge 7 11 3" xfId="32614"/>
    <cellStyle name="RISKtopEdge 7 11 4" xfId="32615"/>
    <cellStyle name="RISKtopEdge 7 12" xfId="32616"/>
    <cellStyle name="RISKtopEdge 7 13" xfId="32617"/>
    <cellStyle name="RISKtopEdge 7 14" xfId="32618"/>
    <cellStyle name="RISKtopEdge 7 2" xfId="32619"/>
    <cellStyle name="RISKtopEdge 7 2 10" xfId="32620"/>
    <cellStyle name="RISKtopEdge 7 2 11" xfId="32621"/>
    <cellStyle name="RISKtopEdge 7 2 12" xfId="32622"/>
    <cellStyle name="RISKtopEdge 7 2 2" xfId="32623"/>
    <cellStyle name="RISKtopEdge 7 2 2 10" xfId="32624"/>
    <cellStyle name="RISKtopEdge 7 2 2 2" xfId="32625"/>
    <cellStyle name="RISKtopEdge 7 2 2 2 2" xfId="32626"/>
    <cellStyle name="RISKtopEdge 7 2 2 2 3" xfId="32627"/>
    <cellStyle name="RISKtopEdge 7 2 2 2 4" xfId="32628"/>
    <cellStyle name="RISKtopEdge 7 2 2 3" xfId="32629"/>
    <cellStyle name="RISKtopEdge 7 2 2 3 2" xfId="32630"/>
    <cellStyle name="RISKtopEdge 7 2 2 3 3" xfId="32631"/>
    <cellStyle name="RISKtopEdge 7 2 2 3 4" xfId="32632"/>
    <cellStyle name="RISKtopEdge 7 2 2 4" xfId="32633"/>
    <cellStyle name="RISKtopEdge 7 2 2 4 2" xfId="32634"/>
    <cellStyle name="RISKtopEdge 7 2 2 4 3" xfId="32635"/>
    <cellStyle name="RISKtopEdge 7 2 2 4 4" xfId="32636"/>
    <cellStyle name="RISKtopEdge 7 2 2 5" xfId="32637"/>
    <cellStyle name="RISKtopEdge 7 2 2 5 2" xfId="32638"/>
    <cellStyle name="RISKtopEdge 7 2 2 5 3" xfId="32639"/>
    <cellStyle name="RISKtopEdge 7 2 2 5 4" xfId="32640"/>
    <cellStyle name="RISKtopEdge 7 2 2 6" xfId="32641"/>
    <cellStyle name="RISKtopEdge 7 2 2 6 2" xfId="32642"/>
    <cellStyle name="RISKtopEdge 7 2 2 6 3" xfId="32643"/>
    <cellStyle name="RISKtopEdge 7 2 2 6 4" xfId="32644"/>
    <cellStyle name="RISKtopEdge 7 2 2 7" xfId="32645"/>
    <cellStyle name="RISKtopEdge 7 2 2 7 2" xfId="32646"/>
    <cellStyle name="RISKtopEdge 7 2 2 7 3" xfId="32647"/>
    <cellStyle name="RISKtopEdge 7 2 2 7 4" xfId="32648"/>
    <cellStyle name="RISKtopEdge 7 2 2 8" xfId="32649"/>
    <cellStyle name="RISKtopEdge 7 2 2 8 2" xfId="32650"/>
    <cellStyle name="RISKtopEdge 7 2 2 8 3" xfId="32651"/>
    <cellStyle name="RISKtopEdge 7 2 2 8 4" xfId="32652"/>
    <cellStyle name="RISKtopEdge 7 2 2 9" xfId="32653"/>
    <cellStyle name="RISKtopEdge 7 2 3" xfId="32654"/>
    <cellStyle name="RISKtopEdge 7 2 3 2" xfId="32655"/>
    <cellStyle name="RISKtopEdge 7 2 3 3" xfId="32656"/>
    <cellStyle name="RISKtopEdge 7 2 3 4" xfId="32657"/>
    <cellStyle name="RISKtopEdge 7 2 4" xfId="32658"/>
    <cellStyle name="RISKtopEdge 7 2 4 2" xfId="32659"/>
    <cellStyle name="RISKtopEdge 7 2 4 3" xfId="32660"/>
    <cellStyle name="RISKtopEdge 7 2 4 4" xfId="32661"/>
    <cellStyle name="RISKtopEdge 7 2 5" xfId="32662"/>
    <cellStyle name="RISKtopEdge 7 2 5 2" xfId="32663"/>
    <cellStyle name="RISKtopEdge 7 2 5 3" xfId="32664"/>
    <cellStyle name="RISKtopEdge 7 2 5 4" xfId="32665"/>
    <cellStyle name="RISKtopEdge 7 2 6" xfId="32666"/>
    <cellStyle name="RISKtopEdge 7 2 6 2" xfId="32667"/>
    <cellStyle name="RISKtopEdge 7 2 6 3" xfId="32668"/>
    <cellStyle name="RISKtopEdge 7 2 6 4" xfId="32669"/>
    <cellStyle name="RISKtopEdge 7 2 7" xfId="32670"/>
    <cellStyle name="RISKtopEdge 7 2 7 2" xfId="32671"/>
    <cellStyle name="RISKtopEdge 7 2 7 3" xfId="32672"/>
    <cellStyle name="RISKtopEdge 7 2 7 4" xfId="32673"/>
    <cellStyle name="RISKtopEdge 7 2 8" xfId="32674"/>
    <cellStyle name="RISKtopEdge 7 2 8 2" xfId="32675"/>
    <cellStyle name="RISKtopEdge 7 2 8 3" xfId="32676"/>
    <cellStyle name="RISKtopEdge 7 2 8 4" xfId="32677"/>
    <cellStyle name="RISKtopEdge 7 2 9" xfId="32678"/>
    <cellStyle name="RISKtopEdge 7 2 9 2" xfId="32679"/>
    <cellStyle name="RISKtopEdge 7 2 9 3" xfId="32680"/>
    <cellStyle name="RISKtopEdge 7 2 9 4" xfId="32681"/>
    <cellStyle name="RISKtopEdge 7 3" xfId="32682"/>
    <cellStyle name="RISKtopEdge 7 3 10" xfId="32683"/>
    <cellStyle name="RISKtopEdge 7 3 11" xfId="32684"/>
    <cellStyle name="RISKtopEdge 7 3 12" xfId="32685"/>
    <cellStyle name="RISKtopEdge 7 3 2" xfId="32686"/>
    <cellStyle name="RISKtopEdge 7 3 2 10" xfId="32687"/>
    <cellStyle name="RISKtopEdge 7 3 2 2" xfId="32688"/>
    <cellStyle name="RISKtopEdge 7 3 2 2 2" xfId="32689"/>
    <cellStyle name="RISKtopEdge 7 3 2 2 3" xfId="32690"/>
    <cellStyle name="RISKtopEdge 7 3 2 2 4" xfId="32691"/>
    <cellStyle name="RISKtopEdge 7 3 2 3" xfId="32692"/>
    <cellStyle name="RISKtopEdge 7 3 2 3 2" xfId="32693"/>
    <cellStyle name="RISKtopEdge 7 3 2 3 3" xfId="32694"/>
    <cellStyle name="RISKtopEdge 7 3 2 3 4" xfId="32695"/>
    <cellStyle name="RISKtopEdge 7 3 2 4" xfId="32696"/>
    <cellStyle name="RISKtopEdge 7 3 2 4 2" xfId="32697"/>
    <cellStyle name="RISKtopEdge 7 3 2 4 3" xfId="32698"/>
    <cellStyle name="RISKtopEdge 7 3 2 4 4" xfId="32699"/>
    <cellStyle name="RISKtopEdge 7 3 2 5" xfId="32700"/>
    <cellStyle name="RISKtopEdge 7 3 2 5 2" xfId="32701"/>
    <cellStyle name="RISKtopEdge 7 3 2 5 3" xfId="32702"/>
    <cellStyle name="RISKtopEdge 7 3 2 5 4" xfId="32703"/>
    <cellStyle name="RISKtopEdge 7 3 2 6" xfId="32704"/>
    <cellStyle name="RISKtopEdge 7 3 2 6 2" xfId="32705"/>
    <cellStyle name="RISKtopEdge 7 3 2 6 3" xfId="32706"/>
    <cellStyle name="RISKtopEdge 7 3 2 6 4" xfId="32707"/>
    <cellStyle name="RISKtopEdge 7 3 2 7" xfId="32708"/>
    <cellStyle name="RISKtopEdge 7 3 2 7 2" xfId="32709"/>
    <cellStyle name="RISKtopEdge 7 3 2 7 3" xfId="32710"/>
    <cellStyle name="RISKtopEdge 7 3 2 7 4" xfId="32711"/>
    <cellStyle name="RISKtopEdge 7 3 2 8" xfId="32712"/>
    <cellStyle name="RISKtopEdge 7 3 2 8 2" xfId="32713"/>
    <cellStyle name="RISKtopEdge 7 3 2 8 3" xfId="32714"/>
    <cellStyle name="RISKtopEdge 7 3 2 8 4" xfId="32715"/>
    <cellStyle name="RISKtopEdge 7 3 2 9" xfId="32716"/>
    <cellStyle name="RISKtopEdge 7 3 3" xfId="32717"/>
    <cellStyle name="RISKtopEdge 7 3 3 2" xfId="32718"/>
    <cellStyle name="RISKtopEdge 7 3 3 3" xfId="32719"/>
    <cellStyle name="RISKtopEdge 7 3 3 4" xfId="32720"/>
    <cellStyle name="RISKtopEdge 7 3 4" xfId="32721"/>
    <cellStyle name="RISKtopEdge 7 3 4 2" xfId="32722"/>
    <cellStyle name="RISKtopEdge 7 3 4 3" xfId="32723"/>
    <cellStyle name="RISKtopEdge 7 3 4 4" xfId="32724"/>
    <cellStyle name="RISKtopEdge 7 3 5" xfId="32725"/>
    <cellStyle name="RISKtopEdge 7 3 5 2" xfId="32726"/>
    <cellStyle name="RISKtopEdge 7 3 5 3" xfId="32727"/>
    <cellStyle name="RISKtopEdge 7 3 5 4" xfId="32728"/>
    <cellStyle name="RISKtopEdge 7 3 6" xfId="32729"/>
    <cellStyle name="RISKtopEdge 7 3 6 2" xfId="32730"/>
    <cellStyle name="RISKtopEdge 7 3 6 3" xfId="32731"/>
    <cellStyle name="RISKtopEdge 7 3 6 4" xfId="32732"/>
    <cellStyle name="RISKtopEdge 7 3 7" xfId="32733"/>
    <cellStyle name="RISKtopEdge 7 3 7 2" xfId="32734"/>
    <cellStyle name="RISKtopEdge 7 3 7 3" xfId="32735"/>
    <cellStyle name="RISKtopEdge 7 3 7 4" xfId="32736"/>
    <cellStyle name="RISKtopEdge 7 3 8" xfId="32737"/>
    <cellStyle name="RISKtopEdge 7 3 8 2" xfId="32738"/>
    <cellStyle name="RISKtopEdge 7 3 8 3" xfId="32739"/>
    <cellStyle name="RISKtopEdge 7 3 8 4" xfId="32740"/>
    <cellStyle name="RISKtopEdge 7 3 9" xfId="32741"/>
    <cellStyle name="RISKtopEdge 7 3 9 2" xfId="32742"/>
    <cellStyle name="RISKtopEdge 7 3 9 3" xfId="32743"/>
    <cellStyle name="RISKtopEdge 7 3 9 4" xfId="32744"/>
    <cellStyle name="RISKtopEdge 7 4" xfId="32745"/>
    <cellStyle name="RISKtopEdge 7 4 10" xfId="32746"/>
    <cellStyle name="RISKtopEdge 7 4 2" xfId="32747"/>
    <cellStyle name="RISKtopEdge 7 4 2 2" xfId="32748"/>
    <cellStyle name="RISKtopEdge 7 4 2 3" xfId="32749"/>
    <cellStyle name="RISKtopEdge 7 4 2 4" xfId="32750"/>
    <cellStyle name="RISKtopEdge 7 4 3" xfId="32751"/>
    <cellStyle name="RISKtopEdge 7 4 3 2" xfId="32752"/>
    <cellStyle name="RISKtopEdge 7 4 3 3" xfId="32753"/>
    <cellStyle name="RISKtopEdge 7 4 3 4" xfId="32754"/>
    <cellStyle name="RISKtopEdge 7 4 4" xfId="32755"/>
    <cellStyle name="RISKtopEdge 7 4 4 2" xfId="32756"/>
    <cellStyle name="RISKtopEdge 7 4 4 3" xfId="32757"/>
    <cellStyle name="RISKtopEdge 7 4 4 4" xfId="32758"/>
    <cellStyle name="RISKtopEdge 7 4 5" xfId="32759"/>
    <cellStyle name="RISKtopEdge 7 4 5 2" xfId="32760"/>
    <cellStyle name="RISKtopEdge 7 4 5 3" xfId="32761"/>
    <cellStyle name="RISKtopEdge 7 4 5 4" xfId="32762"/>
    <cellStyle name="RISKtopEdge 7 4 6" xfId="32763"/>
    <cellStyle name="RISKtopEdge 7 4 6 2" xfId="32764"/>
    <cellStyle name="RISKtopEdge 7 4 6 3" xfId="32765"/>
    <cellStyle name="RISKtopEdge 7 4 6 4" xfId="32766"/>
    <cellStyle name="RISKtopEdge 7 4 7" xfId="32767"/>
    <cellStyle name="RISKtopEdge 7 4 7 2" xfId="32768"/>
    <cellStyle name="RISKtopEdge 7 4 7 3" xfId="32769"/>
    <cellStyle name="RISKtopEdge 7 4 7 4" xfId="32770"/>
    <cellStyle name="RISKtopEdge 7 4 8" xfId="32771"/>
    <cellStyle name="RISKtopEdge 7 4 8 2" xfId="32772"/>
    <cellStyle name="RISKtopEdge 7 4 8 3" xfId="32773"/>
    <cellStyle name="RISKtopEdge 7 4 8 4" xfId="32774"/>
    <cellStyle name="RISKtopEdge 7 4 9" xfId="32775"/>
    <cellStyle name="RISKtopEdge 7 5" xfId="32776"/>
    <cellStyle name="RISKtopEdge 7 5 2" xfId="32777"/>
    <cellStyle name="RISKtopEdge 7 5 3" xfId="32778"/>
    <cellStyle name="RISKtopEdge 7 5 4" xfId="32779"/>
    <cellStyle name="RISKtopEdge 7 6" xfId="32780"/>
    <cellStyle name="RISKtopEdge 7 6 2" xfId="32781"/>
    <cellStyle name="RISKtopEdge 7 6 3" xfId="32782"/>
    <cellStyle name="RISKtopEdge 7 6 4" xfId="32783"/>
    <cellStyle name="RISKtopEdge 7 7" xfId="32784"/>
    <cellStyle name="RISKtopEdge 7 7 2" xfId="32785"/>
    <cellStyle name="RISKtopEdge 7 7 3" xfId="32786"/>
    <cellStyle name="RISKtopEdge 7 7 4" xfId="32787"/>
    <cellStyle name="RISKtopEdge 7 8" xfId="32788"/>
    <cellStyle name="RISKtopEdge 7 8 2" xfId="32789"/>
    <cellStyle name="RISKtopEdge 7 8 3" xfId="32790"/>
    <cellStyle name="RISKtopEdge 7 8 4" xfId="32791"/>
    <cellStyle name="RISKtopEdge 7 9" xfId="32792"/>
    <cellStyle name="RISKtopEdge 7 9 2" xfId="32793"/>
    <cellStyle name="RISKtopEdge 7 9 3" xfId="32794"/>
    <cellStyle name="RISKtopEdge 7 9 4" xfId="32795"/>
    <cellStyle name="RISKtopEdge 8" xfId="32796"/>
    <cellStyle name="RISKtopEdge 8 10" xfId="32797"/>
    <cellStyle name="RISKtopEdge 8 10 2" xfId="32798"/>
    <cellStyle name="RISKtopEdge 8 10 3" xfId="32799"/>
    <cellStyle name="RISKtopEdge 8 10 4" xfId="32800"/>
    <cellStyle name="RISKtopEdge 8 11" xfId="32801"/>
    <cellStyle name="RISKtopEdge 8 11 2" xfId="32802"/>
    <cellStyle name="RISKtopEdge 8 11 3" xfId="32803"/>
    <cellStyle name="RISKtopEdge 8 11 4" xfId="32804"/>
    <cellStyle name="RISKtopEdge 8 12" xfId="32805"/>
    <cellStyle name="RISKtopEdge 8 13" xfId="32806"/>
    <cellStyle name="RISKtopEdge 8 14" xfId="32807"/>
    <cellStyle name="RISKtopEdge 8 2" xfId="32808"/>
    <cellStyle name="RISKtopEdge 8 2 10" xfId="32809"/>
    <cellStyle name="RISKtopEdge 8 2 11" xfId="32810"/>
    <cellStyle name="RISKtopEdge 8 2 12" xfId="32811"/>
    <cellStyle name="RISKtopEdge 8 2 2" xfId="32812"/>
    <cellStyle name="RISKtopEdge 8 2 2 10" xfId="32813"/>
    <cellStyle name="RISKtopEdge 8 2 2 2" xfId="32814"/>
    <cellStyle name="RISKtopEdge 8 2 2 2 2" xfId="32815"/>
    <cellStyle name="RISKtopEdge 8 2 2 2 3" xfId="32816"/>
    <cellStyle name="RISKtopEdge 8 2 2 2 4" xfId="32817"/>
    <cellStyle name="RISKtopEdge 8 2 2 3" xfId="32818"/>
    <cellStyle name="RISKtopEdge 8 2 2 3 2" xfId="32819"/>
    <cellStyle name="RISKtopEdge 8 2 2 3 3" xfId="32820"/>
    <cellStyle name="RISKtopEdge 8 2 2 3 4" xfId="32821"/>
    <cellStyle name="RISKtopEdge 8 2 2 4" xfId="32822"/>
    <cellStyle name="RISKtopEdge 8 2 2 4 2" xfId="32823"/>
    <cellStyle name="RISKtopEdge 8 2 2 4 3" xfId="32824"/>
    <cellStyle name="RISKtopEdge 8 2 2 4 4" xfId="32825"/>
    <cellStyle name="RISKtopEdge 8 2 2 5" xfId="32826"/>
    <cellStyle name="RISKtopEdge 8 2 2 5 2" xfId="32827"/>
    <cellStyle name="RISKtopEdge 8 2 2 5 3" xfId="32828"/>
    <cellStyle name="RISKtopEdge 8 2 2 5 4" xfId="32829"/>
    <cellStyle name="RISKtopEdge 8 2 2 6" xfId="32830"/>
    <cellStyle name="RISKtopEdge 8 2 2 6 2" xfId="32831"/>
    <cellStyle name="RISKtopEdge 8 2 2 6 3" xfId="32832"/>
    <cellStyle name="RISKtopEdge 8 2 2 6 4" xfId="32833"/>
    <cellStyle name="RISKtopEdge 8 2 2 7" xfId="32834"/>
    <cellStyle name="RISKtopEdge 8 2 2 7 2" xfId="32835"/>
    <cellStyle name="RISKtopEdge 8 2 2 7 3" xfId="32836"/>
    <cellStyle name="RISKtopEdge 8 2 2 7 4" xfId="32837"/>
    <cellStyle name="RISKtopEdge 8 2 2 8" xfId="32838"/>
    <cellStyle name="RISKtopEdge 8 2 2 8 2" xfId="32839"/>
    <cellStyle name="RISKtopEdge 8 2 2 8 3" xfId="32840"/>
    <cellStyle name="RISKtopEdge 8 2 2 8 4" xfId="32841"/>
    <cellStyle name="RISKtopEdge 8 2 2 9" xfId="32842"/>
    <cellStyle name="RISKtopEdge 8 2 3" xfId="32843"/>
    <cellStyle name="RISKtopEdge 8 2 3 2" xfId="32844"/>
    <cellStyle name="RISKtopEdge 8 2 3 3" xfId="32845"/>
    <cellStyle name="RISKtopEdge 8 2 3 4" xfId="32846"/>
    <cellStyle name="RISKtopEdge 8 2 4" xfId="32847"/>
    <cellStyle name="RISKtopEdge 8 2 4 2" xfId="32848"/>
    <cellStyle name="RISKtopEdge 8 2 4 3" xfId="32849"/>
    <cellStyle name="RISKtopEdge 8 2 4 4" xfId="32850"/>
    <cellStyle name="RISKtopEdge 8 2 5" xfId="32851"/>
    <cellStyle name="RISKtopEdge 8 2 5 2" xfId="32852"/>
    <cellStyle name="RISKtopEdge 8 2 5 3" xfId="32853"/>
    <cellStyle name="RISKtopEdge 8 2 5 4" xfId="32854"/>
    <cellStyle name="RISKtopEdge 8 2 6" xfId="32855"/>
    <cellStyle name="RISKtopEdge 8 2 6 2" xfId="32856"/>
    <cellStyle name="RISKtopEdge 8 2 6 3" xfId="32857"/>
    <cellStyle name="RISKtopEdge 8 2 6 4" xfId="32858"/>
    <cellStyle name="RISKtopEdge 8 2 7" xfId="32859"/>
    <cellStyle name="RISKtopEdge 8 2 7 2" xfId="32860"/>
    <cellStyle name="RISKtopEdge 8 2 7 3" xfId="32861"/>
    <cellStyle name="RISKtopEdge 8 2 7 4" xfId="32862"/>
    <cellStyle name="RISKtopEdge 8 2 8" xfId="32863"/>
    <cellStyle name="RISKtopEdge 8 2 8 2" xfId="32864"/>
    <cellStyle name="RISKtopEdge 8 2 8 3" xfId="32865"/>
    <cellStyle name="RISKtopEdge 8 2 8 4" xfId="32866"/>
    <cellStyle name="RISKtopEdge 8 2 9" xfId="32867"/>
    <cellStyle name="RISKtopEdge 8 2 9 2" xfId="32868"/>
    <cellStyle name="RISKtopEdge 8 2 9 3" xfId="32869"/>
    <cellStyle name="RISKtopEdge 8 2 9 4" xfId="32870"/>
    <cellStyle name="RISKtopEdge 8 3" xfId="32871"/>
    <cellStyle name="RISKtopEdge 8 3 10" xfId="32872"/>
    <cellStyle name="RISKtopEdge 8 3 11" xfId="32873"/>
    <cellStyle name="RISKtopEdge 8 3 12" xfId="32874"/>
    <cellStyle name="RISKtopEdge 8 3 2" xfId="32875"/>
    <cellStyle name="RISKtopEdge 8 3 2 10" xfId="32876"/>
    <cellStyle name="RISKtopEdge 8 3 2 2" xfId="32877"/>
    <cellStyle name="RISKtopEdge 8 3 2 2 2" xfId="32878"/>
    <cellStyle name="RISKtopEdge 8 3 2 2 3" xfId="32879"/>
    <cellStyle name="RISKtopEdge 8 3 2 2 4" xfId="32880"/>
    <cellStyle name="RISKtopEdge 8 3 2 3" xfId="32881"/>
    <cellStyle name="RISKtopEdge 8 3 2 3 2" xfId="32882"/>
    <cellStyle name="RISKtopEdge 8 3 2 3 3" xfId="32883"/>
    <cellStyle name="RISKtopEdge 8 3 2 3 4" xfId="32884"/>
    <cellStyle name="RISKtopEdge 8 3 2 4" xfId="32885"/>
    <cellStyle name="RISKtopEdge 8 3 2 4 2" xfId="32886"/>
    <cellStyle name="RISKtopEdge 8 3 2 4 3" xfId="32887"/>
    <cellStyle name="RISKtopEdge 8 3 2 4 4" xfId="32888"/>
    <cellStyle name="RISKtopEdge 8 3 2 5" xfId="32889"/>
    <cellStyle name="RISKtopEdge 8 3 2 5 2" xfId="32890"/>
    <cellStyle name="RISKtopEdge 8 3 2 5 3" xfId="32891"/>
    <cellStyle name="RISKtopEdge 8 3 2 5 4" xfId="32892"/>
    <cellStyle name="RISKtopEdge 8 3 2 6" xfId="32893"/>
    <cellStyle name="RISKtopEdge 8 3 2 6 2" xfId="32894"/>
    <cellStyle name="RISKtopEdge 8 3 2 6 3" xfId="32895"/>
    <cellStyle name="RISKtopEdge 8 3 2 6 4" xfId="32896"/>
    <cellStyle name="RISKtopEdge 8 3 2 7" xfId="32897"/>
    <cellStyle name="RISKtopEdge 8 3 2 7 2" xfId="32898"/>
    <cellStyle name="RISKtopEdge 8 3 2 7 3" xfId="32899"/>
    <cellStyle name="RISKtopEdge 8 3 2 7 4" xfId="32900"/>
    <cellStyle name="RISKtopEdge 8 3 2 8" xfId="32901"/>
    <cellStyle name="RISKtopEdge 8 3 2 8 2" xfId="32902"/>
    <cellStyle name="RISKtopEdge 8 3 2 8 3" xfId="32903"/>
    <cellStyle name="RISKtopEdge 8 3 2 8 4" xfId="32904"/>
    <cellStyle name="RISKtopEdge 8 3 2 9" xfId="32905"/>
    <cellStyle name="RISKtopEdge 8 3 3" xfId="32906"/>
    <cellStyle name="RISKtopEdge 8 3 3 2" xfId="32907"/>
    <cellStyle name="RISKtopEdge 8 3 3 3" xfId="32908"/>
    <cellStyle name="RISKtopEdge 8 3 3 4" xfId="32909"/>
    <cellStyle name="RISKtopEdge 8 3 4" xfId="32910"/>
    <cellStyle name="RISKtopEdge 8 3 4 2" xfId="32911"/>
    <cellStyle name="RISKtopEdge 8 3 4 3" xfId="32912"/>
    <cellStyle name="RISKtopEdge 8 3 4 4" xfId="32913"/>
    <cellStyle name="RISKtopEdge 8 3 5" xfId="32914"/>
    <cellStyle name="RISKtopEdge 8 3 5 2" xfId="32915"/>
    <cellStyle name="RISKtopEdge 8 3 5 3" xfId="32916"/>
    <cellStyle name="RISKtopEdge 8 3 5 4" xfId="32917"/>
    <cellStyle name="RISKtopEdge 8 3 6" xfId="32918"/>
    <cellStyle name="RISKtopEdge 8 3 6 2" xfId="32919"/>
    <cellStyle name="RISKtopEdge 8 3 6 3" xfId="32920"/>
    <cellStyle name="RISKtopEdge 8 3 6 4" xfId="32921"/>
    <cellStyle name="RISKtopEdge 8 3 7" xfId="32922"/>
    <cellStyle name="RISKtopEdge 8 3 7 2" xfId="32923"/>
    <cellStyle name="RISKtopEdge 8 3 7 3" xfId="32924"/>
    <cellStyle name="RISKtopEdge 8 3 7 4" xfId="32925"/>
    <cellStyle name="RISKtopEdge 8 3 8" xfId="32926"/>
    <cellStyle name="RISKtopEdge 8 3 8 2" xfId="32927"/>
    <cellStyle name="RISKtopEdge 8 3 8 3" xfId="32928"/>
    <cellStyle name="RISKtopEdge 8 3 8 4" xfId="32929"/>
    <cellStyle name="RISKtopEdge 8 3 9" xfId="32930"/>
    <cellStyle name="RISKtopEdge 8 3 9 2" xfId="32931"/>
    <cellStyle name="RISKtopEdge 8 3 9 3" xfId="32932"/>
    <cellStyle name="RISKtopEdge 8 3 9 4" xfId="32933"/>
    <cellStyle name="RISKtopEdge 8 4" xfId="32934"/>
    <cellStyle name="RISKtopEdge 8 4 10" xfId="32935"/>
    <cellStyle name="RISKtopEdge 8 4 2" xfId="32936"/>
    <cellStyle name="RISKtopEdge 8 4 2 2" xfId="32937"/>
    <cellStyle name="RISKtopEdge 8 4 2 3" xfId="32938"/>
    <cellStyle name="RISKtopEdge 8 4 2 4" xfId="32939"/>
    <cellStyle name="RISKtopEdge 8 4 3" xfId="32940"/>
    <cellStyle name="RISKtopEdge 8 4 3 2" xfId="32941"/>
    <cellStyle name="RISKtopEdge 8 4 3 3" xfId="32942"/>
    <cellStyle name="RISKtopEdge 8 4 3 4" xfId="32943"/>
    <cellStyle name="RISKtopEdge 8 4 4" xfId="32944"/>
    <cellStyle name="RISKtopEdge 8 4 4 2" xfId="32945"/>
    <cellStyle name="RISKtopEdge 8 4 4 3" xfId="32946"/>
    <cellStyle name="RISKtopEdge 8 4 4 4" xfId="32947"/>
    <cellStyle name="RISKtopEdge 8 4 5" xfId="32948"/>
    <cellStyle name="RISKtopEdge 8 4 5 2" xfId="32949"/>
    <cellStyle name="RISKtopEdge 8 4 5 3" xfId="32950"/>
    <cellStyle name="RISKtopEdge 8 4 5 4" xfId="32951"/>
    <cellStyle name="RISKtopEdge 8 4 6" xfId="32952"/>
    <cellStyle name="RISKtopEdge 8 4 6 2" xfId="32953"/>
    <cellStyle name="RISKtopEdge 8 4 6 3" xfId="32954"/>
    <cellStyle name="RISKtopEdge 8 4 6 4" xfId="32955"/>
    <cellStyle name="RISKtopEdge 8 4 7" xfId="32956"/>
    <cellStyle name="RISKtopEdge 8 4 7 2" xfId="32957"/>
    <cellStyle name="RISKtopEdge 8 4 7 3" xfId="32958"/>
    <cellStyle name="RISKtopEdge 8 4 7 4" xfId="32959"/>
    <cellStyle name="RISKtopEdge 8 4 8" xfId="32960"/>
    <cellStyle name="RISKtopEdge 8 4 8 2" xfId="32961"/>
    <cellStyle name="RISKtopEdge 8 4 8 3" xfId="32962"/>
    <cellStyle name="RISKtopEdge 8 4 8 4" xfId="32963"/>
    <cellStyle name="RISKtopEdge 8 4 9" xfId="32964"/>
    <cellStyle name="RISKtopEdge 8 5" xfId="32965"/>
    <cellStyle name="RISKtopEdge 8 5 2" xfId="32966"/>
    <cellStyle name="RISKtopEdge 8 5 3" xfId="32967"/>
    <cellStyle name="RISKtopEdge 8 5 4" xfId="32968"/>
    <cellStyle name="RISKtopEdge 8 6" xfId="32969"/>
    <cellStyle name="RISKtopEdge 8 6 2" xfId="32970"/>
    <cellStyle name="RISKtopEdge 8 6 3" xfId="32971"/>
    <cellStyle name="RISKtopEdge 8 6 4" xfId="32972"/>
    <cellStyle name="RISKtopEdge 8 7" xfId="32973"/>
    <cellStyle name="RISKtopEdge 8 7 2" xfId="32974"/>
    <cellStyle name="RISKtopEdge 8 7 3" xfId="32975"/>
    <cellStyle name="RISKtopEdge 8 7 4" xfId="32976"/>
    <cellStyle name="RISKtopEdge 8 8" xfId="32977"/>
    <cellStyle name="RISKtopEdge 8 8 2" xfId="32978"/>
    <cellStyle name="RISKtopEdge 8 8 3" xfId="32979"/>
    <cellStyle name="RISKtopEdge 8 8 4" xfId="32980"/>
    <cellStyle name="RISKtopEdge 8 9" xfId="32981"/>
    <cellStyle name="RISKtopEdge 8 9 2" xfId="32982"/>
    <cellStyle name="RISKtopEdge 8 9 3" xfId="32983"/>
    <cellStyle name="RISKtopEdge 8 9 4" xfId="32984"/>
    <cellStyle name="RISKtopEdge 9" xfId="32985"/>
    <cellStyle name="RISKtopEdge 9 10" xfId="32986"/>
    <cellStyle name="RISKtopEdge 9 11" xfId="32987"/>
    <cellStyle name="RISKtopEdge 9 12" xfId="32988"/>
    <cellStyle name="RISKtopEdge 9 2" xfId="32989"/>
    <cellStyle name="RISKtopEdge 9 2 10" xfId="32990"/>
    <cellStyle name="RISKtopEdge 9 2 2" xfId="32991"/>
    <cellStyle name="RISKtopEdge 9 2 2 2" xfId="32992"/>
    <cellStyle name="RISKtopEdge 9 2 2 3" xfId="32993"/>
    <cellStyle name="RISKtopEdge 9 2 2 4" xfId="32994"/>
    <cellStyle name="RISKtopEdge 9 2 3" xfId="32995"/>
    <cellStyle name="RISKtopEdge 9 2 3 2" xfId="32996"/>
    <cellStyle name="RISKtopEdge 9 2 3 3" xfId="32997"/>
    <cellStyle name="RISKtopEdge 9 2 3 4" xfId="32998"/>
    <cellStyle name="RISKtopEdge 9 2 4" xfId="32999"/>
    <cellStyle name="RISKtopEdge 9 2 4 2" xfId="33000"/>
    <cellStyle name="RISKtopEdge 9 2 4 3" xfId="33001"/>
    <cellStyle name="RISKtopEdge 9 2 4 4" xfId="33002"/>
    <cellStyle name="RISKtopEdge 9 2 5" xfId="33003"/>
    <cellStyle name="RISKtopEdge 9 2 5 2" xfId="33004"/>
    <cellStyle name="RISKtopEdge 9 2 5 3" xfId="33005"/>
    <cellStyle name="RISKtopEdge 9 2 5 4" xfId="33006"/>
    <cellStyle name="RISKtopEdge 9 2 6" xfId="33007"/>
    <cellStyle name="RISKtopEdge 9 2 6 2" xfId="33008"/>
    <cellStyle name="RISKtopEdge 9 2 6 3" xfId="33009"/>
    <cellStyle name="RISKtopEdge 9 2 6 4" xfId="33010"/>
    <cellStyle name="RISKtopEdge 9 2 7" xfId="33011"/>
    <cellStyle name="RISKtopEdge 9 2 7 2" xfId="33012"/>
    <cellStyle name="RISKtopEdge 9 2 7 3" xfId="33013"/>
    <cellStyle name="RISKtopEdge 9 2 7 4" xfId="33014"/>
    <cellStyle name="RISKtopEdge 9 2 8" xfId="33015"/>
    <cellStyle name="RISKtopEdge 9 2 8 2" xfId="33016"/>
    <cellStyle name="RISKtopEdge 9 2 8 3" xfId="33017"/>
    <cellStyle name="RISKtopEdge 9 2 8 4" xfId="33018"/>
    <cellStyle name="RISKtopEdge 9 2 9" xfId="33019"/>
    <cellStyle name="RISKtopEdge 9 3" xfId="33020"/>
    <cellStyle name="RISKtopEdge 9 3 2" xfId="33021"/>
    <cellStyle name="RISKtopEdge 9 3 3" xfId="33022"/>
    <cellStyle name="RISKtopEdge 9 3 4" xfId="33023"/>
    <cellStyle name="RISKtopEdge 9 4" xfId="33024"/>
    <cellStyle name="RISKtopEdge 9 4 2" xfId="33025"/>
    <cellStyle name="RISKtopEdge 9 4 3" xfId="33026"/>
    <cellStyle name="RISKtopEdge 9 4 4" xfId="33027"/>
    <cellStyle name="RISKtopEdge 9 5" xfId="33028"/>
    <cellStyle name="RISKtopEdge 9 5 2" xfId="33029"/>
    <cellStyle name="RISKtopEdge 9 5 3" xfId="33030"/>
    <cellStyle name="RISKtopEdge 9 5 4" xfId="33031"/>
    <cellStyle name="RISKtopEdge 9 6" xfId="33032"/>
    <cellStyle name="RISKtopEdge 9 6 2" xfId="33033"/>
    <cellStyle name="RISKtopEdge 9 6 3" xfId="33034"/>
    <cellStyle name="RISKtopEdge 9 6 4" xfId="33035"/>
    <cellStyle name="RISKtopEdge 9 7" xfId="33036"/>
    <cellStyle name="RISKtopEdge 9 7 2" xfId="33037"/>
    <cellStyle name="RISKtopEdge 9 7 3" xfId="33038"/>
    <cellStyle name="RISKtopEdge 9 7 4" xfId="33039"/>
    <cellStyle name="RISKtopEdge 9 8" xfId="33040"/>
    <cellStyle name="RISKtopEdge 9 8 2" xfId="33041"/>
    <cellStyle name="RISKtopEdge 9 8 3" xfId="33042"/>
    <cellStyle name="RISKtopEdge 9 8 4" xfId="33043"/>
    <cellStyle name="RISKtopEdge 9 9" xfId="33044"/>
    <cellStyle name="RISKtopEdge 9 9 2" xfId="33045"/>
    <cellStyle name="RISKtopEdge 9 9 3" xfId="33046"/>
    <cellStyle name="RISKtopEdge 9 9 4" xfId="33047"/>
    <cellStyle name="RISKtrCorner" xfId="33048"/>
    <cellStyle name="RISKtrCorner 10" xfId="33049"/>
    <cellStyle name="RISKtrCorner 10 10" xfId="33050"/>
    <cellStyle name="RISKtrCorner 10 11" xfId="33051"/>
    <cellStyle name="RISKtrCorner 10 12" xfId="33052"/>
    <cellStyle name="RISKtrCorner 10 2" xfId="33053"/>
    <cellStyle name="RISKtrCorner 10 2 10" xfId="33054"/>
    <cellStyle name="RISKtrCorner 10 2 2" xfId="33055"/>
    <cellStyle name="RISKtrCorner 10 2 2 2" xfId="33056"/>
    <cellStyle name="RISKtrCorner 10 2 2 3" xfId="33057"/>
    <cellStyle name="RISKtrCorner 10 2 2 4" xfId="33058"/>
    <cellStyle name="RISKtrCorner 10 2 3" xfId="33059"/>
    <cellStyle name="RISKtrCorner 10 2 3 2" xfId="33060"/>
    <cellStyle name="RISKtrCorner 10 2 3 3" xfId="33061"/>
    <cellStyle name="RISKtrCorner 10 2 3 4" xfId="33062"/>
    <cellStyle name="RISKtrCorner 10 2 4" xfId="33063"/>
    <cellStyle name="RISKtrCorner 10 2 4 2" xfId="33064"/>
    <cellStyle name="RISKtrCorner 10 2 4 3" xfId="33065"/>
    <cellStyle name="RISKtrCorner 10 2 4 4" xfId="33066"/>
    <cellStyle name="RISKtrCorner 10 2 5" xfId="33067"/>
    <cellStyle name="RISKtrCorner 10 2 5 2" xfId="33068"/>
    <cellStyle name="RISKtrCorner 10 2 5 3" xfId="33069"/>
    <cellStyle name="RISKtrCorner 10 2 5 4" xfId="33070"/>
    <cellStyle name="RISKtrCorner 10 2 6" xfId="33071"/>
    <cellStyle name="RISKtrCorner 10 2 6 2" xfId="33072"/>
    <cellStyle name="RISKtrCorner 10 2 6 3" xfId="33073"/>
    <cellStyle name="RISKtrCorner 10 2 6 4" xfId="33074"/>
    <cellStyle name="RISKtrCorner 10 2 7" xfId="33075"/>
    <cellStyle name="RISKtrCorner 10 2 7 2" xfId="33076"/>
    <cellStyle name="RISKtrCorner 10 2 7 3" xfId="33077"/>
    <cellStyle name="RISKtrCorner 10 2 7 4" xfId="33078"/>
    <cellStyle name="RISKtrCorner 10 2 8" xfId="33079"/>
    <cellStyle name="RISKtrCorner 10 2 8 2" xfId="33080"/>
    <cellStyle name="RISKtrCorner 10 2 8 3" xfId="33081"/>
    <cellStyle name="RISKtrCorner 10 2 8 4" xfId="33082"/>
    <cellStyle name="RISKtrCorner 10 2 9" xfId="33083"/>
    <cellStyle name="RISKtrCorner 10 3" xfId="33084"/>
    <cellStyle name="RISKtrCorner 10 3 2" xfId="33085"/>
    <cellStyle name="RISKtrCorner 10 3 3" xfId="33086"/>
    <cellStyle name="RISKtrCorner 10 3 4" xfId="33087"/>
    <cellStyle name="RISKtrCorner 10 4" xfId="33088"/>
    <cellStyle name="RISKtrCorner 10 4 2" xfId="33089"/>
    <cellStyle name="RISKtrCorner 10 4 3" xfId="33090"/>
    <cellStyle name="RISKtrCorner 10 4 4" xfId="33091"/>
    <cellStyle name="RISKtrCorner 10 5" xfId="33092"/>
    <cellStyle name="RISKtrCorner 10 5 2" xfId="33093"/>
    <cellStyle name="RISKtrCorner 10 5 3" xfId="33094"/>
    <cellStyle name="RISKtrCorner 10 5 4" xfId="33095"/>
    <cellStyle name="RISKtrCorner 10 6" xfId="33096"/>
    <cellStyle name="RISKtrCorner 10 6 2" xfId="33097"/>
    <cellStyle name="RISKtrCorner 10 6 3" xfId="33098"/>
    <cellStyle name="RISKtrCorner 10 6 4" xfId="33099"/>
    <cellStyle name="RISKtrCorner 10 7" xfId="33100"/>
    <cellStyle name="RISKtrCorner 10 7 2" xfId="33101"/>
    <cellStyle name="RISKtrCorner 10 7 3" xfId="33102"/>
    <cellStyle name="RISKtrCorner 10 7 4" xfId="33103"/>
    <cellStyle name="RISKtrCorner 10 8" xfId="33104"/>
    <cellStyle name="RISKtrCorner 10 8 2" xfId="33105"/>
    <cellStyle name="RISKtrCorner 10 8 3" xfId="33106"/>
    <cellStyle name="RISKtrCorner 10 8 4" xfId="33107"/>
    <cellStyle name="RISKtrCorner 10 9" xfId="33108"/>
    <cellStyle name="RISKtrCorner 10 9 2" xfId="33109"/>
    <cellStyle name="RISKtrCorner 10 9 3" xfId="33110"/>
    <cellStyle name="RISKtrCorner 10 9 4" xfId="33111"/>
    <cellStyle name="RISKtrCorner 11" xfId="33112"/>
    <cellStyle name="RISKtrCorner 11 10" xfId="33113"/>
    <cellStyle name="RISKtrCorner 11 2" xfId="33114"/>
    <cellStyle name="RISKtrCorner 11 2 2" xfId="33115"/>
    <cellStyle name="RISKtrCorner 11 2 3" xfId="33116"/>
    <cellStyle name="RISKtrCorner 11 2 4" xfId="33117"/>
    <cellStyle name="RISKtrCorner 11 3" xfId="33118"/>
    <cellStyle name="RISKtrCorner 11 3 2" xfId="33119"/>
    <cellStyle name="RISKtrCorner 11 3 3" xfId="33120"/>
    <cellStyle name="RISKtrCorner 11 3 4" xfId="33121"/>
    <cellStyle name="RISKtrCorner 11 4" xfId="33122"/>
    <cellStyle name="RISKtrCorner 11 4 2" xfId="33123"/>
    <cellStyle name="RISKtrCorner 11 4 3" xfId="33124"/>
    <cellStyle name="RISKtrCorner 11 4 4" xfId="33125"/>
    <cellStyle name="RISKtrCorner 11 5" xfId="33126"/>
    <cellStyle name="RISKtrCorner 11 5 2" xfId="33127"/>
    <cellStyle name="RISKtrCorner 11 5 3" xfId="33128"/>
    <cellStyle name="RISKtrCorner 11 5 4" xfId="33129"/>
    <cellStyle name="RISKtrCorner 11 6" xfId="33130"/>
    <cellStyle name="RISKtrCorner 11 6 2" xfId="33131"/>
    <cellStyle name="RISKtrCorner 11 6 3" xfId="33132"/>
    <cellStyle name="RISKtrCorner 11 6 4" xfId="33133"/>
    <cellStyle name="RISKtrCorner 11 7" xfId="33134"/>
    <cellStyle name="RISKtrCorner 11 7 2" xfId="33135"/>
    <cellStyle name="RISKtrCorner 11 7 3" xfId="33136"/>
    <cellStyle name="RISKtrCorner 11 7 4" xfId="33137"/>
    <cellStyle name="RISKtrCorner 11 8" xfId="33138"/>
    <cellStyle name="RISKtrCorner 11 8 2" xfId="33139"/>
    <cellStyle name="RISKtrCorner 11 8 3" xfId="33140"/>
    <cellStyle name="RISKtrCorner 11 8 4" xfId="33141"/>
    <cellStyle name="RISKtrCorner 11 9" xfId="33142"/>
    <cellStyle name="RISKtrCorner 12" xfId="33143"/>
    <cellStyle name="RISKtrCorner 12 2" xfId="33144"/>
    <cellStyle name="RISKtrCorner 12 3" xfId="33145"/>
    <cellStyle name="RISKtrCorner 12 4" xfId="33146"/>
    <cellStyle name="RISKtrCorner 13" xfId="33147"/>
    <cellStyle name="RISKtrCorner 13 2" xfId="33148"/>
    <cellStyle name="RISKtrCorner 13 3" xfId="33149"/>
    <cellStyle name="RISKtrCorner 13 4" xfId="33150"/>
    <cellStyle name="RISKtrCorner 14" xfId="33151"/>
    <cellStyle name="RISKtrCorner 14 2" xfId="33152"/>
    <cellStyle name="RISKtrCorner 14 3" xfId="33153"/>
    <cellStyle name="RISKtrCorner 14 4" xfId="33154"/>
    <cellStyle name="RISKtrCorner 15" xfId="33155"/>
    <cellStyle name="RISKtrCorner 15 2" xfId="33156"/>
    <cellStyle name="RISKtrCorner 15 3" xfId="33157"/>
    <cellStyle name="RISKtrCorner 15 4" xfId="33158"/>
    <cellStyle name="RISKtrCorner 16" xfId="33159"/>
    <cellStyle name="RISKtrCorner 16 2" xfId="33160"/>
    <cellStyle name="RISKtrCorner 16 3" xfId="33161"/>
    <cellStyle name="RISKtrCorner 16 4" xfId="33162"/>
    <cellStyle name="RISKtrCorner 17" xfId="33163"/>
    <cellStyle name="RISKtrCorner 17 2" xfId="33164"/>
    <cellStyle name="RISKtrCorner 17 3" xfId="33165"/>
    <cellStyle name="RISKtrCorner 17 4" xfId="33166"/>
    <cellStyle name="RISKtrCorner 18" xfId="33167"/>
    <cellStyle name="RISKtrCorner 18 2" xfId="33168"/>
    <cellStyle name="RISKtrCorner 18 3" xfId="33169"/>
    <cellStyle name="RISKtrCorner 18 4" xfId="33170"/>
    <cellStyle name="RISKtrCorner 19" xfId="33171"/>
    <cellStyle name="RISKtrCorner 2" xfId="33172"/>
    <cellStyle name="RISKtrCorner 2 10" xfId="33173"/>
    <cellStyle name="RISKtrCorner 2 10 2" xfId="33174"/>
    <cellStyle name="RISKtrCorner 2 10 3" xfId="33175"/>
    <cellStyle name="RISKtrCorner 2 10 4" xfId="33176"/>
    <cellStyle name="RISKtrCorner 2 11" xfId="33177"/>
    <cellStyle name="RISKtrCorner 2 11 2" xfId="33178"/>
    <cellStyle name="RISKtrCorner 2 11 3" xfId="33179"/>
    <cellStyle name="RISKtrCorner 2 11 4" xfId="33180"/>
    <cellStyle name="RISKtrCorner 2 12" xfId="33181"/>
    <cellStyle name="RISKtrCorner 2 12 2" xfId="33182"/>
    <cellStyle name="RISKtrCorner 2 12 3" xfId="33183"/>
    <cellStyle name="RISKtrCorner 2 12 4" xfId="33184"/>
    <cellStyle name="RISKtrCorner 2 13" xfId="33185"/>
    <cellStyle name="RISKtrCorner 2 14" xfId="33186"/>
    <cellStyle name="RISKtrCorner 2 15" xfId="33187"/>
    <cellStyle name="RISKtrCorner 2 2" xfId="33188"/>
    <cellStyle name="RISKtrCorner 2 2 10" xfId="33189"/>
    <cellStyle name="RISKtrCorner 2 2 10 2" xfId="33190"/>
    <cellStyle name="RISKtrCorner 2 2 10 3" xfId="33191"/>
    <cellStyle name="RISKtrCorner 2 2 10 4" xfId="33192"/>
    <cellStyle name="RISKtrCorner 2 2 11" xfId="33193"/>
    <cellStyle name="RISKtrCorner 2 2 11 2" xfId="33194"/>
    <cellStyle name="RISKtrCorner 2 2 11 3" xfId="33195"/>
    <cellStyle name="RISKtrCorner 2 2 11 4" xfId="33196"/>
    <cellStyle name="RISKtrCorner 2 2 12" xfId="33197"/>
    <cellStyle name="RISKtrCorner 2 2 13" xfId="33198"/>
    <cellStyle name="RISKtrCorner 2 2 14" xfId="33199"/>
    <cellStyle name="RISKtrCorner 2 2 2" xfId="33200"/>
    <cellStyle name="RISKtrCorner 2 2 2 10" xfId="33201"/>
    <cellStyle name="RISKtrCorner 2 2 2 11" xfId="33202"/>
    <cellStyle name="RISKtrCorner 2 2 2 12" xfId="33203"/>
    <cellStyle name="RISKtrCorner 2 2 2 2" xfId="33204"/>
    <cellStyle name="RISKtrCorner 2 2 2 2 10" xfId="33205"/>
    <cellStyle name="RISKtrCorner 2 2 2 2 2" xfId="33206"/>
    <cellStyle name="RISKtrCorner 2 2 2 2 2 2" xfId="33207"/>
    <cellStyle name="RISKtrCorner 2 2 2 2 2 3" xfId="33208"/>
    <cellStyle name="RISKtrCorner 2 2 2 2 2 4" xfId="33209"/>
    <cellStyle name="RISKtrCorner 2 2 2 2 3" xfId="33210"/>
    <cellStyle name="RISKtrCorner 2 2 2 2 3 2" xfId="33211"/>
    <cellStyle name="RISKtrCorner 2 2 2 2 3 3" xfId="33212"/>
    <cellStyle name="RISKtrCorner 2 2 2 2 3 4" xfId="33213"/>
    <cellStyle name="RISKtrCorner 2 2 2 2 4" xfId="33214"/>
    <cellStyle name="RISKtrCorner 2 2 2 2 4 2" xfId="33215"/>
    <cellStyle name="RISKtrCorner 2 2 2 2 4 3" xfId="33216"/>
    <cellStyle name="RISKtrCorner 2 2 2 2 4 4" xfId="33217"/>
    <cellStyle name="RISKtrCorner 2 2 2 2 5" xfId="33218"/>
    <cellStyle name="RISKtrCorner 2 2 2 2 5 2" xfId="33219"/>
    <cellStyle name="RISKtrCorner 2 2 2 2 5 3" xfId="33220"/>
    <cellStyle name="RISKtrCorner 2 2 2 2 5 4" xfId="33221"/>
    <cellStyle name="RISKtrCorner 2 2 2 2 6" xfId="33222"/>
    <cellStyle name="RISKtrCorner 2 2 2 2 6 2" xfId="33223"/>
    <cellStyle name="RISKtrCorner 2 2 2 2 6 3" xfId="33224"/>
    <cellStyle name="RISKtrCorner 2 2 2 2 6 4" xfId="33225"/>
    <cellStyle name="RISKtrCorner 2 2 2 2 7" xfId="33226"/>
    <cellStyle name="RISKtrCorner 2 2 2 2 7 2" xfId="33227"/>
    <cellStyle name="RISKtrCorner 2 2 2 2 7 3" xfId="33228"/>
    <cellStyle name="RISKtrCorner 2 2 2 2 7 4" xfId="33229"/>
    <cellStyle name="RISKtrCorner 2 2 2 2 8" xfId="33230"/>
    <cellStyle name="RISKtrCorner 2 2 2 2 8 2" xfId="33231"/>
    <cellStyle name="RISKtrCorner 2 2 2 2 8 3" xfId="33232"/>
    <cellStyle name="RISKtrCorner 2 2 2 2 8 4" xfId="33233"/>
    <cellStyle name="RISKtrCorner 2 2 2 2 9" xfId="33234"/>
    <cellStyle name="RISKtrCorner 2 2 2 3" xfId="33235"/>
    <cellStyle name="RISKtrCorner 2 2 2 3 2" xfId="33236"/>
    <cellStyle name="RISKtrCorner 2 2 2 3 3" xfId="33237"/>
    <cellStyle name="RISKtrCorner 2 2 2 3 4" xfId="33238"/>
    <cellStyle name="RISKtrCorner 2 2 2 4" xfId="33239"/>
    <cellStyle name="RISKtrCorner 2 2 2 4 2" xfId="33240"/>
    <cellStyle name="RISKtrCorner 2 2 2 4 3" xfId="33241"/>
    <cellStyle name="RISKtrCorner 2 2 2 4 4" xfId="33242"/>
    <cellStyle name="RISKtrCorner 2 2 2 5" xfId="33243"/>
    <cellStyle name="RISKtrCorner 2 2 2 5 2" xfId="33244"/>
    <cellStyle name="RISKtrCorner 2 2 2 5 3" xfId="33245"/>
    <cellStyle name="RISKtrCorner 2 2 2 5 4" xfId="33246"/>
    <cellStyle name="RISKtrCorner 2 2 2 6" xfId="33247"/>
    <cellStyle name="RISKtrCorner 2 2 2 6 2" xfId="33248"/>
    <cellStyle name="RISKtrCorner 2 2 2 6 3" xfId="33249"/>
    <cellStyle name="RISKtrCorner 2 2 2 6 4" xfId="33250"/>
    <cellStyle name="RISKtrCorner 2 2 2 7" xfId="33251"/>
    <cellStyle name="RISKtrCorner 2 2 2 7 2" xfId="33252"/>
    <cellStyle name="RISKtrCorner 2 2 2 7 3" xfId="33253"/>
    <cellStyle name="RISKtrCorner 2 2 2 7 4" xfId="33254"/>
    <cellStyle name="RISKtrCorner 2 2 2 8" xfId="33255"/>
    <cellStyle name="RISKtrCorner 2 2 2 8 2" xfId="33256"/>
    <cellStyle name="RISKtrCorner 2 2 2 8 3" xfId="33257"/>
    <cellStyle name="RISKtrCorner 2 2 2 8 4" xfId="33258"/>
    <cellStyle name="RISKtrCorner 2 2 2 9" xfId="33259"/>
    <cellStyle name="RISKtrCorner 2 2 2 9 2" xfId="33260"/>
    <cellStyle name="RISKtrCorner 2 2 2 9 3" xfId="33261"/>
    <cellStyle name="RISKtrCorner 2 2 2 9 4" xfId="33262"/>
    <cellStyle name="RISKtrCorner 2 2 3" xfId="33263"/>
    <cellStyle name="RISKtrCorner 2 2 3 10" xfId="33264"/>
    <cellStyle name="RISKtrCorner 2 2 3 11" xfId="33265"/>
    <cellStyle name="RISKtrCorner 2 2 3 12" xfId="33266"/>
    <cellStyle name="RISKtrCorner 2 2 3 2" xfId="33267"/>
    <cellStyle name="RISKtrCorner 2 2 3 2 10" xfId="33268"/>
    <cellStyle name="RISKtrCorner 2 2 3 2 2" xfId="33269"/>
    <cellStyle name="RISKtrCorner 2 2 3 2 2 2" xfId="33270"/>
    <cellStyle name="RISKtrCorner 2 2 3 2 2 3" xfId="33271"/>
    <cellStyle name="RISKtrCorner 2 2 3 2 2 4" xfId="33272"/>
    <cellStyle name="RISKtrCorner 2 2 3 2 3" xfId="33273"/>
    <cellStyle name="RISKtrCorner 2 2 3 2 3 2" xfId="33274"/>
    <cellStyle name="RISKtrCorner 2 2 3 2 3 3" xfId="33275"/>
    <cellStyle name="RISKtrCorner 2 2 3 2 3 4" xfId="33276"/>
    <cellStyle name="RISKtrCorner 2 2 3 2 4" xfId="33277"/>
    <cellStyle name="RISKtrCorner 2 2 3 2 4 2" xfId="33278"/>
    <cellStyle name="RISKtrCorner 2 2 3 2 4 3" xfId="33279"/>
    <cellStyle name="RISKtrCorner 2 2 3 2 4 4" xfId="33280"/>
    <cellStyle name="RISKtrCorner 2 2 3 2 5" xfId="33281"/>
    <cellStyle name="RISKtrCorner 2 2 3 2 5 2" xfId="33282"/>
    <cellStyle name="RISKtrCorner 2 2 3 2 5 3" xfId="33283"/>
    <cellStyle name="RISKtrCorner 2 2 3 2 5 4" xfId="33284"/>
    <cellStyle name="RISKtrCorner 2 2 3 2 6" xfId="33285"/>
    <cellStyle name="RISKtrCorner 2 2 3 2 6 2" xfId="33286"/>
    <cellStyle name="RISKtrCorner 2 2 3 2 6 3" xfId="33287"/>
    <cellStyle name="RISKtrCorner 2 2 3 2 6 4" xfId="33288"/>
    <cellStyle name="RISKtrCorner 2 2 3 2 7" xfId="33289"/>
    <cellStyle name="RISKtrCorner 2 2 3 2 7 2" xfId="33290"/>
    <cellStyle name="RISKtrCorner 2 2 3 2 7 3" xfId="33291"/>
    <cellStyle name="RISKtrCorner 2 2 3 2 7 4" xfId="33292"/>
    <cellStyle name="RISKtrCorner 2 2 3 2 8" xfId="33293"/>
    <cellStyle name="RISKtrCorner 2 2 3 2 8 2" xfId="33294"/>
    <cellStyle name="RISKtrCorner 2 2 3 2 8 3" xfId="33295"/>
    <cellStyle name="RISKtrCorner 2 2 3 2 8 4" xfId="33296"/>
    <cellStyle name="RISKtrCorner 2 2 3 2 9" xfId="33297"/>
    <cellStyle name="RISKtrCorner 2 2 3 3" xfId="33298"/>
    <cellStyle name="RISKtrCorner 2 2 3 3 2" xfId="33299"/>
    <cellStyle name="RISKtrCorner 2 2 3 3 3" xfId="33300"/>
    <cellStyle name="RISKtrCorner 2 2 3 3 4" xfId="33301"/>
    <cellStyle name="RISKtrCorner 2 2 3 4" xfId="33302"/>
    <cellStyle name="RISKtrCorner 2 2 3 4 2" xfId="33303"/>
    <cellStyle name="RISKtrCorner 2 2 3 4 3" xfId="33304"/>
    <cellStyle name="RISKtrCorner 2 2 3 4 4" xfId="33305"/>
    <cellStyle name="RISKtrCorner 2 2 3 5" xfId="33306"/>
    <cellStyle name="RISKtrCorner 2 2 3 5 2" xfId="33307"/>
    <cellStyle name="RISKtrCorner 2 2 3 5 3" xfId="33308"/>
    <cellStyle name="RISKtrCorner 2 2 3 5 4" xfId="33309"/>
    <cellStyle name="RISKtrCorner 2 2 3 6" xfId="33310"/>
    <cellStyle name="RISKtrCorner 2 2 3 6 2" xfId="33311"/>
    <cellStyle name="RISKtrCorner 2 2 3 6 3" xfId="33312"/>
    <cellStyle name="RISKtrCorner 2 2 3 6 4" xfId="33313"/>
    <cellStyle name="RISKtrCorner 2 2 3 7" xfId="33314"/>
    <cellStyle name="RISKtrCorner 2 2 3 7 2" xfId="33315"/>
    <cellStyle name="RISKtrCorner 2 2 3 7 3" xfId="33316"/>
    <cellStyle name="RISKtrCorner 2 2 3 7 4" xfId="33317"/>
    <cellStyle name="RISKtrCorner 2 2 3 8" xfId="33318"/>
    <cellStyle name="RISKtrCorner 2 2 3 8 2" xfId="33319"/>
    <cellStyle name="RISKtrCorner 2 2 3 8 3" xfId="33320"/>
    <cellStyle name="RISKtrCorner 2 2 3 8 4" xfId="33321"/>
    <cellStyle name="RISKtrCorner 2 2 3 9" xfId="33322"/>
    <cellStyle name="RISKtrCorner 2 2 3 9 2" xfId="33323"/>
    <cellStyle name="RISKtrCorner 2 2 3 9 3" xfId="33324"/>
    <cellStyle name="RISKtrCorner 2 2 3 9 4" xfId="33325"/>
    <cellStyle name="RISKtrCorner 2 2 4" xfId="33326"/>
    <cellStyle name="RISKtrCorner 2 2 4 10" xfId="33327"/>
    <cellStyle name="RISKtrCorner 2 2 4 2" xfId="33328"/>
    <cellStyle name="RISKtrCorner 2 2 4 2 2" xfId="33329"/>
    <cellStyle name="RISKtrCorner 2 2 4 2 3" xfId="33330"/>
    <cellStyle name="RISKtrCorner 2 2 4 2 4" xfId="33331"/>
    <cellStyle name="RISKtrCorner 2 2 4 3" xfId="33332"/>
    <cellStyle name="RISKtrCorner 2 2 4 3 2" xfId="33333"/>
    <cellStyle name="RISKtrCorner 2 2 4 3 3" xfId="33334"/>
    <cellStyle name="RISKtrCorner 2 2 4 3 4" xfId="33335"/>
    <cellStyle name="RISKtrCorner 2 2 4 4" xfId="33336"/>
    <cellStyle name="RISKtrCorner 2 2 4 4 2" xfId="33337"/>
    <cellStyle name="RISKtrCorner 2 2 4 4 3" xfId="33338"/>
    <cellStyle name="RISKtrCorner 2 2 4 4 4" xfId="33339"/>
    <cellStyle name="RISKtrCorner 2 2 4 5" xfId="33340"/>
    <cellStyle name="RISKtrCorner 2 2 4 5 2" xfId="33341"/>
    <cellStyle name="RISKtrCorner 2 2 4 5 3" xfId="33342"/>
    <cellStyle name="RISKtrCorner 2 2 4 5 4" xfId="33343"/>
    <cellStyle name="RISKtrCorner 2 2 4 6" xfId="33344"/>
    <cellStyle name="RISKtrCorner 2 2 4 6 2" xfId="33345"/>
    <cellStyle name="RISKtrCorner 2 2 4 6 3" xfId="33346"/>
    <cellStyle name="RISKtrCorner 2 2 4 6 4" xfId="33347"/>
    <cellStyle name="RISKtrCorner 2 2 4 7" xfId="33348"/>
    <cellStyle name="RISKtrCorner 2 2 4 7 2" xfId="33349"/>
    <cellStyle name="RISKtrCorner 2 2 4 7 3" xfId="33350"/>
    <cellStyle name="RISKtrCorner 2 2 4 7 4" xfId="33351"/>
    <cellStyle name="RISKtrCorner 2 2 4 8" xfId="33352"/>
    <cellStyle name="RISKtrCorner 2 2 4 8 2" xfId="33353"/>
    <cellStyle name="RISKtrCorner 2 2 4 8 3" xfId="33354"/>
    <cellStyle name="RISKtrCorner 2 2 4 8 4" xfId="33355"/>
    <cellStyle name="RISKtrCorner 2 2 4 9" xfId="33356"/>
    <cellStyle name="RISKtrCorner 2 2 5" xfId="33357"/>
    <cellStyle name="RISKtrCorner 2 2 5 2" xfId="33358"/>
    <cellStyle name="RISKtrCorner 2 2 5 3" xfId="33359"/>
    <cellStyle name="RISKtrCorner 2 2 5 4" xfId="33360"/>
    <cellStyle name="RISKtrCorner 2 2 6" xfId="33361"/>
    <cellStyle name="RISKtrCorner 2 2 6 2" xfId="33362"/>
    <cellStyle name="RISKtrCorner 2 2 6 3" xfId="33363"/>
    <cellStyle name="RISKtrCorner 2 2 6 4" xfId="33364"/>
    <cellStyle name="RISKtrCorner 2 2 7" xfId="33365"/>
    <cellStyle name="RISKtrCorner 2 2 7 2" xfId="33366"/>
    <cellStyle name="RISKtrCorner 2 2 7 3" xfId="33367"/>
    <cellStyle name="RISKtrCorner 2 2 7 4" xfId="33368"/>
    <cellStyle name="RISKtrCorner 2 2 8" xfId="33369"/>
    <cellStyle name="RISKtrCorner 2 2 8 2" xfId="33370"/>
    <cellStyle name="RISKtrCorner 2 2 8 3" xfId="33371"/>
    <cellStyle name="RISKtrCorner 2 2 8 4" xfId="33372"/>
    <cellStyle name="RISKtrCorner 2 2 9" xfId="33373"/>
    <cellStyle name="RISKtrCorner 2 2 9 2" xfId="33374"/>
    <cellStyle name="RISKtrCorner 2 2 9 3" xfId="33375"/>
    <cellStyle name="RISKtrCorner 2 2 9 4" xfId="33376"/>
    <cellStyle name="RISKtrCorner 2 3" xfId="33377"/>
    <cellStyle name="RISKtrCorner 2 3 10" xfId="33378"/>
    <cellStyle name="RISKtrCorner 2 3 11" xfId="33379"/>
    <cellStyle name="RISKtrCorner 2 3 12" xfId="33380"/>
    <cellStyle name="RISKtrCorner 2 3 2" xfId="33381"/>
    <cellStyle name="RISKtrCorner 2 3 2 10" xfId="33382"/>
    <cellStyle name="RISKtrCorner 2 3 2 2" xfId="33383"/>
    <cellStyle name="RISKtrCorner 2 3 2 2 2" xfId="33384"/>
    <cellStyle name="RISKtrCorner 2 3 2 2 3" xfId="33385"/>
    <cellStyle name="RISKtrCorner 2 3 2 2 4" xfId="33386"/>
    <cellStyle name="RISKtrCorner 2 3 2 3" xfId="33387"/>
    <cellStyle name="RISKtrCorner 2 3 2 3 2" xfId="33388"/>
    <cellStyle name="RISKtrCorner 2 3 2 3 3" xfId="33389"/>
    <cellStyle name="RISKtrCorner 2 3 2 3 4" xfId="33390"/>
    <cellStyle name="RISKtrCorner 2 3 2 4" xfId="33391"/>
    <cellStyle name="RISKtrCorner 2 3 2 4 2" xfId="33392"/>
    <cellStyle name="RISKtrCorner 2 3 2 4 3" xfId="33393"/>
    <cellStyle name="RISKtrCorner 2 3 2 4 4" xfId="33394"/>
    <cellStyle name="RISKtrCorner 2 3 2 5" xfId="33395"/>
    <cellStyle name="RISKtrCorner 2 3 2 5 2" xfId="33396"/>
    <cellStyle name="RISKtrCorner 2 3 2 5 3" xfId="33397"/>
    <cellStyle name="RISKtrCorner 2 3 2 5 4" xfId="33398"/>
    <cellStyle name="RISKtrCorner 2 3 2 6" xfId="33399"/>
    <cellStyle name="RISKtrCorner 2 3 2 6 2" xfId="33400"/>
    <cellStyle name="RISKtrCorner 2 3 2 6 3" xfId="33401"/>
    <cellStyle name="RISKtrCorner 2 3 2 6 4" xfId="33402"/>
    <cellStyle name="RISKtrCorner 2 3 2 7" xfId="33403"/>
    <cellStyle name="RISKtrCorner 2 3 2 7 2" xfId="33404"/>
    <cellStyle name="RISKtrCorner 2 3 2 7 3" xfId="33405"/>
    <cellStyle name="RISKtrCorner 2 3 2 7 4" xfId="33406"/>
    <cellStyle name="RISKtrCorner 2 3 2 8" xfId="33407"/>
    <cellStyle name="RISKtrCorner 2 3 2 8 2" xfId="33408"/>
    <cellStyle name="RISKtrCorner 2 3 2 8 3" xfId="33409"/>
    <cellStyle name="RISKtrCorner 2 3 2 8 4" xfId="33410"/>
    <cellStyle name="RISKtrCorner 2 3 2 9" xfId="33411"/>
    <cellStyle name="RISKtrCorner 2 3 3" xfId="33412"/>
    <cellStyle name="RISKtrCorner 2 3 3 2" xfId="33413"/>
    <cellStyle name="RISKtrCorner 2 3 3 3" xfId="33414"/>
    <cellStyle name="RISKtrCorner 2 3 3 4" xfId="33415"/>
    <cellStyle name="RISKtrCorner 2 3 4" xfId="33416"/>
    <cellStyle name="RISKtrCorner 2 3 4 2" xfId="33417"/>
    <cellStyle name="RISKtrCorner 2 3 4 3" xfId="33418"/>
    <cellStyle name="RISKtrCorner 2 3 4 4" xfId="33419"/>
    <cellStyle name="RISKtrCorner 2 3 5" xfId="33420"/>
    <cellStyle name="RISKtrCorner 2 3 5 2" xfId="33421"/>
    <cellStyle name="RISKtrCorner 2 3 5 3" xfId="33422"/>
    <cellStyle name="RISKtrCorner 2 3 5 4" xfId="33423"/>
    <cellStyle name="RISKtrCorner 2 3 6" xfId="33424"/>
    <cellStyle name="RISKtrCorner 2 3 6 2" xfId="33425"/>
    <cellStyle name="RISKtrCorner 2 3 6 3" xfId="33426"/>
    <cellStyle name="RISKtrCorner 2 3 6 4" xfId="33427"/>
    <cellStyle name="RISKtrCorner 2 3 7" xfId="33428"/>
    <cellStyle name="RISKtrCorner 2 3 7 2" xfId="33429"/>
    <cellStyle name="RISKtrCorner 2 3 7 3" xfId="33430"/>
    <cellStyle name="RISKtrCorner 2 3 7 4" xfId="33431"/>
    <cellStyle name="RISKtrCorner 2 3 8" xfId="33432"/>
    <cellStyle name="RISKtrCorner 2 3 8 2" xfId="33433"/>
    <cellStyle name="RISKtrCorner 2 3 8 3" xfId="33434"/>
    <cellStyle name="RISKtrCorner 2 3 8 4" xfId="33435"/>
    <cellStyle name="RISKtrCorner 2 3 9" xfId="33436"/>
    <cellStyle name="RISKtrCorner 2 3 9 2" xfId="33437"/>
    <cellStyle name="RISKtrCorner 2 3 9 3" xfId="33438"/>
    <cellStyle name="RISKtrCorner 2 3 9 4" xfId="33439"/>
    <cellStyle name="RISKtrCorner 2 4" xfId="33440"/>
    <cellStyle name="RISKtrCorner 2 4 10" xfId="33441"/>
    <cellStyle name="RISKtrCorner 2 4 11" xfId="33442"/>
    <cellStyle name="RISKtrCorner 2 4 12" xfId="33443"/>
    <cellStyle name="RISKtrCorner 2 4 2" xfId="33444"/>
    <cellStyle name="RISKtrCorner 2 4 2 10" xfId="33445"/>
    <cellStyle name="RISKtrCorner 2 4 2 2" xfId="33446"/>
    <cellStyle name="RISKtrCorner 2 4 2 2 2" xfId="33447"/>
    <cellStyle name="RISKtrCorner 2 4 2 2 3" xfId="33448"/>
    <cellStyle name="RISKtrCorner 2 4 2 2 4" xfId="33449"/>
    <cellStyle name="RISKtrCorner 2 4 2 3" xfId="33450"/>
    <cellStyle name="RISKtrCorner 2 4 2 3 2" xfId="33451"/>
    <cellStyle name="RISKtrCorner 2 4 2 3 3" xfId="33452"/>
    <cellStyle name="RISKtrCorner 2 4 2 3 4" xfId="33453"/>
    <cellStyle name="RISKtrCorner 2 4 2 4" xfId="33454"/>
    <cellStyle name="RISKtrCorner 2 4 2 4 2" xfId="33455"/>
    <cellStyle name="RISKtrCorner 2 4 2 4 3" xfId="33456"/>
    <cellStyle name="RISKtrCorner 2 4 2 4 4" xfId="33457"/>
    <cellStyle name="RISKtrCorner 2 4 2 5" xfId="33458"/>
    <cellStyle name="RISKtrCorner 2 4 2 5 2" xfId="33459"/>
    <cellStyle name="RISKtrCorner 2 4 2 5 3" xfId="33460"/>
    <cellStyle name="RISKtrCorner 2 4 2 5 4" xfId="33461"/>
    <cellStyle name="RISKtrCorner 2 4 2 6" xfId="33462"/>
    <cellStyle name="RISKtrCorner 2 4 2 6 2" xfId="33463"/>
    <cellStyle name="RISKtrCorner 2 4 2 6 3" xfId="33464"/>
    <cellStyle name="RISKtrCorner 2 4 2 6 4" xfId="33465"/>
    <cellStyle name="RISKtrCorner 2 4 2 7" xfId="33466"/>
    <cellStyle name="RISKtrCorner 2 4 2 7 2" xfId="33467"/>
    <cellStyle name="RISKtrCorner 2 4 2 7 3" xfId="33468"/>
    <cellStyle name="RISKtrCorner 2 4 2 7 4" xfId="33469"/>
    <cellStyle name="RISKtrCorner 2 4 2 8" xfId="33470"/>
    <cellStyle name="RISKtrCorner 2 4 2 8 2" xfId="33471"/>
    <cellStyle name="RISKtrCorner 2 4 2 8 3" xfId="33472"/>
    <cellStyle name="RISKtrCorner 2 4 2 8 4" xfId="33473"/>
    <cellStyle name="RISKtrCorner 2 4 2 9" xfId="33474"/>
    <cellStyle name="RISKtrCorner 2 4 3" xfId="33475"/>
    <cellStyle name="RISKtrCorner 2 4 3 2" xfId="33476"/>
    <cellStyle name="RISKtrCorner 2 4 3 3" xfId="33477"/>
    <cellStyle name="RISKtrCorner 2 4 3 4" xfId="33478"/>
    <cellStyle name="RISKtrCorner 2 4 4" xfId="33479"/>
    <cellStyle name="RISKtrCorner 2 4 4 2" xfId="33480"/>
    <cellStyle name="RISKtrCorner 2 4 4 3" xfId="33481"/>
    <cellStyle name="RISKtrCorner 2 4 4 4" xfId="33482"/>
    <cellStyle name="RISKtrCorner 2 4 5" xfId="33483"/>
    <cellStyle name="RISKtrCorner 2 4 5 2" xfId="33484"/>
    <cellStyle name="RISKtrCorner 2 4 5 3" xfId="33485"/>
    <cellStyle name="RISKtrCorner 2 4 5 4" xfId="33486"/>
    <cellStyle name="RISKtrCorner 2 4 6" xfId="33487"/>
    <cellStyle name="RISKtrCorner 2 4 6 2" xfId="33488"/>
    <cellStyle name="RISKtrCorner 2 4 6 3" xfId="33489"/>
    <cellStyle name="RISKtrCorner 2 4 6 4" xfId="33490"/>
    <cellStyle name="RISKtrCorner 2 4 7" xfId="33491"/>
    <cellStyle name="RISKtrCorner 2 4 7 2" xfId="33492"/>
    <cellStyle name="RISKtrCorner 2 4 7 3" xfId="33493"/>
    <cellStyle name="RISKtrCorner 2 4 7 4" xfId="33494"/>
    <cellStyle name="RISKtrCorner 2 4 8" xfId="33495"/>
    <cellStyle name="RISKtrCorner 2 4 8 2" xfId="33496"/>
    <cellStyle name="RISKtrCorner 2 4 8 3" xfId="33497"/>
    <cellStyle name="RISKtrCorner 2 4 8 4" xfId="33498"/>
    <cellStyle name="RISKtrCorner 2 4 9" xfId="33499"/>
    <cellStyle name="RISKtrCorner 2 4 9 2" xfId="33500"/>
    <cellStyle name="RISKtrCorner 2 4 9 3" xfId="33501"/>
    <cellStyle name="RISKtrCorner 2 4 9 4" xfId="33502"/>
    <cellStyle name="RISKtrCorner 2 5" xfId="33503"/>
    <cellStyle name="RISKtrCorner 2 5 10" xfId="33504"/>
    <cellStyle name="RISKtrCorner 2 5 2" xfId="33505"/>
    <cellStyle name="RISKtrCorner 2 5 2 2" xfId="33506"/>
    <cellStyle name="RISKtrCorner 2 5 2 3" xfId="33507"/>
    <cellStyle name="RISKtrCorner 2 5 2 4" xfId="33508"/>
    <cellStyle name="RISKtrCorner 2 5 3" xfId="33509"/>
    <cellStyle name="RISKtrCorner 2 5 3 2" xfId="33510"/>
    <cellStyle name="RISKtrCorner 2 5 3 3" xfId="33511"/>
    <cellStyle name="RISKtrCorner 2 5 3 4" xfId="33512"/>
    <cellStyle name="RISKtrCorner 2 5 4" xfId="33513"/>
    <cellStyle name="RISKtrCorner 2 5 4 2" xfId="33514"/>
    <cellStyle name="RISKtrCorner 2 5 4 3" xfId="33515"/>
    <cellStyle name="RISKtrCorner 2 5 4 4" xfId="33516"/>
    <cellStyle name="RISKtrCorner 2 5 5" xfId="33517"/>
    <cellStyle name="RISKtrCorner 2 5 5 2" xfId="33518"/>
    <cellStyle name="RISKtrCorner 2 5 5 3" xfId="33519"/>
    <cellStyle name="RISKtrCorner 2 5 5 4" xfId="33520"/>
    <cellStyle name="RISKtrCorner 2 5 6" xfId="33521"/>
    <cellStyle name="RISKtrCorner 2 5 6 2" xfId="33522"/>
    <cellStyle name="RISKtrCorner 2 5 6 3" xfId="33523"/>
    <cellStyle name="RISKtrCorner 2 5 6 4" xfId="33524"/>
    <cellStyle name="RISKtrCorner 2 5 7" xfId="33525"/>
    <cellStyle name="RISKtrCorner 2 5 7 2" xfId="33526"/>
    <cellStyle name="RISKtrCorner 2 5 7 3" xfId="33527"/>
    <cellStyle name="RISKtrCorner 2 5 7 4" xfId="33528"/>
    <cellStyle name="RISKtrCorner 2 5 8" xfId="33529"/>
    <cellStyle name="RISKtrCorner 2 5 8 2" xfId="33530"/>
    <cellStyle name="RISKtrCorner 2 5 8 3" xfId="33531"/>
    <cellStyle name="RISKtrCorner 2 5 8 4" xfId="33532"/>
    <cellStyle name="RISKtrCorner 2 5 9" xfId="33533"/>
    <cellStyle name="RISKtrCorner 2 6" xfId="33534"/>
    <cellStyle name="RISKtrCorner 2 6 2" xfId="33535"/>
    <cellStyle name="RISKtrCorner 2 6 3" xfId="33536"/>
    <cellStyle name="RISKtrCorner 2 6 4" xfId="33537"/>
    <cellStyle name="RISKtrCorner 2 7" xfId="33538"/>
    <cellStyle name="RISKtrCorner 2 7 2" xfId="33539"/>
    <cellStyle name="RISKtrCorner 2 7 3" xfId="33540"/>
    <cellStyle name="RISKtrCorner 2 7 4" xfId="33541"/>
    <cellStyle name="RISKtrCorner 2 8" xfId="33542"/>
    <cellStyle name="RISKtrCorner 2 8 2" xfId="33543"/>
    <cellStyle name="RISKtrCorner 2 8 3" xfId="33544"/>
    <cellStyle name="RISKtrCorner 2 8 4" xfId="33545"/>
    <cellStyle name="RISKtrCorner 2 9" xfId="33546"/>
    <cellStyle name="RISKtrCorner 2 9 2" xfId="33547"/>
    <cellStyle name="RISKtrCorner 2 9 3" xfId="33548"/>
    <cellStyle name="RISKtrCorner 2 9 4" xfId="33549"/>
    <cellStyle name="RISKtrCorner 20" xfId="33550"/>
    <cellStyle name="RISKtrCorner 21" xfId="33551"/>
    <cellStyle name="RISKtrCorner 3" xfId="33552"/>
    <cellStyle name="RISKtrCorner 3 10" xfId="33553"/>
    <cellStyle name="RISKtrCorner 3 10 2" xfId="33554"/>
    <cellStyle name="RISKtrCorner 3 10 3" xfId="33555"/>
    <cellStyle name="RISKtrCorner 3 10 4" xfId="33556"/>
    <cellStyle name="RISKtrCorner 3 11" xfId="33557"/>
    <cellStyle name="RISKtrCorner 3 11 2" xfId="33558"/>
    <cellStyle name="RISKtrCorner 3 11 3" xfId="33559"/>
    <cellStyle name="RISKtrCorner 3 11 4" xfId="33560"/>
    <cellStyle name="RISKtrCorner 3 12" xfId="33561"/>
    <cellStyle name="RISKtrCorner 3 13" xfId="33562"/>
    <cellStyle name="RISKtrCorner 3 14" xfId="33563"/>
    <cellStyle name="RISKtrCorner 3 2" xfId="33564"/>
    <cellStyle name="RISKtrCorner 3 2 10" xfId="33565"/>
    <cellStyle name="RISKtrCorner 3 2 11" xfId="33566"/>
    <cellStyle name="RISKtrCorner 3 2 12" xfId="33567"/>
    <cellStyle name="RISKtrCorner 3 2 2" xfId="33568"/>
    <cellStyle name="RISKtrCorner 3 2 2 10" xfId="33569"/>
    <cellStyle name="RISKtrCorner 3 2 2 2" xfId="33570"/>
    <cellStyle name="RISKtrCorner 3 2 2 2 2" xfId="33571"/>
    <cellStyle name="RISKtrCorner 3 2 2 2 3" xfId="33572"/>
    <cellStyle name="RISKtrCorner 3 2 2 2 4" xfId="33573"/>
    <cellStyle name="RISKtrCorner 3 2 2 3" xfId="33574"/>
    <cellStyle name="RISKtrCorner 3 2 2 3 2" xfId="33575"/>
    <cellStyle name="RISKtrCorner 3 2 2 3 3" xfId="33576"/>
    <cellStyle name="RISKtrCorner 3 2 2 3 4" xfId="33577"/>
    <cellStyle name="RISKtrCorner 3 2 2 4" xfId="33578"/>
    <cellStyle name="RISKtrCorner 3 2 2 4 2" xfId="33579"/>
    <cellStyle name="RISKtrCorner 3 2 2 4 3" xfId="33580"/>
    <cellStyle name="RISKtrCorner 3 2 2 4 4" xfId="33581"/>
    <cellStyle name="RISKtrCorner 3 2 2 5" xfId="33582"/>
    <cellStyle name="RISKtrCorner 3 2 2 5 2" xfId="33583"/>
    <cellStyle name="RISKtrCorner 3 2 2 5 3" xfId="33584"/>
    <cellStyle name="RISKtrCorner 3 2 2 5 4" xfId="33585"/>
    <cellStyle name="RISKtrCorner 3 2 2 6" xfId="33586"/>
    <cellStyle name="RISKtrCorner 3 2 2 6 2" xfId="33587"/>
    <cellStyle name="RISKtrCorner 3 2 2 6 3" xfId="33588"/>
    <cellStyle name="RISKtrCorner 3 2 2 6 4" xfId="33589"/>
    <cellStyle name="RISKtrCorner 3 2 2 7" xfId="33590"/>
    <cellStyle name="RISKtrCorner 3 2 2 7 2" xfId="33591"/>
    <cellStyle name="RISKtrCorner 3 2 2 7 3" xfId="33592"/>
    <cellStyle name="RISKtrCorner 3 2 2 7 4" xfId="33593"/>
    <cellStyle name="RISKtrCorner 3 2 2 8" xfId="33594"/>
    <cellStyle name="RISKtrCorner 3 2 2 8 2" xfId="33595"/>
    <cellStyle name="RISKtrCorner 3 2 2 8 3" xfId="33596"/>
    <cellStyle name="RISKtrCorner 3 2 2 8 4" xfId="33597"/>
    <cellStyle name="RISKtrCorner 3 2 2 9" xfId="33598"/>
    <cellStyle name="RISKtrCorner 3 2 3" xfId="33599"/>
    <cellStyle name="RISKtrCorner 3 2 3 2" xfId="33600"/>
    <cellStyle name="RISKtrCorner 3 2 3 3" xfId="33601"/>
    <cellStyle name="RISKtrCorner 3 2 3 4" xfId="33602"/>
    <cellStyle name="RISKtrCorner 3 2 4" xfId="33603"/>
    <cellStyle name="RISKtrCorner 3 2 4 2" xfId="33604"/>
    <cellStyle name="RISKtrCorner 3 2 4 3" xfId="33605"/>
    <cellStyle name="RISKtrCorner 3 2 4 4" xfId="33606"/>
    <cellStyle name="RISKtrCorner 3 2 5" xfId="33607"/>
    <cellStyle name="RISKtrCorner 3 2 5 2" xfId="33608"/>
    <cellStyle name="RISKtrCorner 3 2 5 3" xfId="33609"/>
    <cellStyle name="RISKtrCorner 3 2 5 4" xfId="33610"/>
    <cellStyle name="RISKtrCorner 3 2 6" xfId="33611"/>
    <cellStyle name="RISKtrCorner 3 2 6 2" xfId="33612"/>
    <cellStyle name="RISKtrCorner 3 2 6 3" xfId="33613"/>
    <cellStyle name="RISKtrCorner 3 2 6 4" xfId="33614"/>
    <cellStyle name="RISKtrCorner 3 2 7" xfId="33615"/>
    <cellStyle name="RISKtrCorner 3 2 7 2" xfId="33616"/>
    <cellStyle name="RISKtrCorner 3 2 7 3" xfId="33617"/>
    <cellStyle name="RISKtrCorner 3 2 7 4" xfId="33618"/>
    <cellStyle name="RISKtrCorner 3 2 8" xfId="33619"/>
    <cellStyle name="RISKtrCorner 3 2 8 2" xfId="33620"/>
    <cellStyle name="RISKtrCorner 3 2 8 3" xfId="33621"/>
    <cellStyle name="RISKtrCorner 3 2 8 4" xfId="33622"/>
    <cellStyle name="RISKtrCorner 3 2 9" xfId="33623"/>
    <cellStyle name="RISKtrCorner 3 2 9 2" xfId="33624"/>
    <cellStyle name="RISKtrCorner 3 2 9 3" xfId="33625"/>
    <cellStyle name="RISKtrCorner 3 2 9 4" xfId="33626"/>
    <cellStyle name="RISKtrCorner 3 3" xfId="33627"/>
    <cellStyle name="RISKtrCorner 3 3 10" xfId="33628"/>
    <cellStyle name="RISKtrCorner 3 3 11" xfId="33629"/>
    <cellStyle name="RISKtrCorner 3 3 12" xfId="33630"/>
    <cellStyle name="RISKtrCorner 3 3 2" xfId="33631"/>
    <cellStyle name="RISKtrCorner 3 3 2 10" xfId="33632"/>
    <cellStyle name="RISKtrCorner 3 3 2 2" xfId="33633"/>
    <cellStyle name="RISKtrCorner 3 3 2 2 2" xfId="33634"/>
    <cellStyle name="RISKtrCorner 3 3 2 2 3" xfId="33635"/>
    <cellStyle name="RISKtrCorner 3 3 2 2 4" xfId="33636"/>
    <cellStyle name="RISKtrCorner 3 3 2 3" xfId="33637"/>
    <cellStyle name="RISKtrCorner 3 3 2 3 2" xfId="33638"/>
    <cellStyle name="RISKtrCorner 3 3 2 3 3" xfId="33639"/>
    <cellStyle name="RISKtrCorner 3 3 2 3 4" xfId="33640"/>
    <cellStyle name="RISKtrCorner 3 3 2 4" xfId="33641"/>
    <cellStyle name="RISKtrCorner 3 3 2 4 2" xfId="33642"/>
    <cellStyle name="RISKtrCorner 3 3 2 4 3" xfId="33643"/>
    <cellStyle name="RISKtrCorner 3 3 2 4 4" xfId="33644"/>
    <cellStyle name="RISKtrCorner 3 3 2 5" xfId="33645"/>
    <cellStyle name="RISKtrCorner 3 3 2 5 2" xfId="33646"/>
    <cellStyle name="RISKtrCorner 3 3 2 5 3" xfId="33647"/>
    <cellStyle name="RISKtrCorner 3 3 2 5 4" xfId="33648"/>
    <cellStyle name="RISKtrCorner 3 3 2 6" xfId="33649"/>
    <cellStyle name="RISKtrCorner 3 3 2 6 2" xfId="33650"/>
    <cellStyle name="RISKtrCorner 3 3 2 6 3" xfId="33651"/>
    <cellStyle name="RISKtrCorner 3 3 2 6 4" xfId="33652"/>
    <cellStyle name="RISKtrCorner 3 3 2 7" xfId="33653"/>
    <cellStyle name="RISKtrCorner 3 3 2 7 2" xfId="33654"/>
    <cellStyle name="RISKtrCorner 3 3 2 7 3" xfId="33655"/>
    <cellStyle name="RISKtrCorner 3 3 2 7 4" xfId="33656"/>
    <cellStyle name="RISKtrCorner 3 3 2 8" xfId="33657"/>
    <cellStyle name="RISKtrCorner 3 3 2 8 2" xfId="33658"/>
    <cellStyle name="RISKtrCorner 3 3 2 8 3" xfId="33659"/>
    <cellStyle name="RISKtrCorner 3 3 2 8 4" xfId="33660"/>
    <cellStyle name="RISKtrCorner 3 3 2 9" xfId="33661"/>
    <cellStyle name="RISKtrCorner 3 3 3" xfId="33662"/>
    <cellStyle name="RISKtrCorner 3 3 3 2" xfId="33663"/>
    <cellStyle name="RISKtrCorner 3 3 3 3" xfId="33664"/>
    <cellStyle name="RISKtrCorner 3 3 3 4" xfId="33665"/>
    <cellStyle name="RISKtrCorner 3 3 4" xfId="33666"/>
    <cellStyle name="RISKtrCorner 3 3 4 2" xfId="33667"/>
    <cellStyle name="RISKtrCorner 3 3 4 3" xfId="33668"/>
    <cellStyle name="RISKtrCorner 3 3 4 4" xfId="33669"/>
    <cellStyle name="RISKtrCorner 3 3 5" xfId="33670"/>
    <cellStyle name="RISKtrCorner 3 3 5 2" xfId="33671"/>
    <cellStyle name="RISKtrCorner 3 3 5 3" xfId="33672"/>
    <cellStyle name="RISKtrCorner 3 3 5 4" xfId="33673"/>
    <cellStyle name="RISKtrCorner 3 3 6" xfId="33674"/>
    <cellStyle name="RISKtrCorner 3 3 6 2" xfId="33675"/>
    <cellStyle name="RISKtrCorner 3 3 6 3" xfId="33676"/>
    <cellStyle name="RISKtrCorner 3 3 6 4" xfId="33677"/>
    <cellStyle name="RISKtrCorner 3 3 7" xfId="33678"/>
    <cellStyle name="RISKtrCorner 3 3 7 2" xfId="33679"/>
    <cellStyle name="RISKtrCorner 3 3 7 3" xfId="33680"/>
    <cellStyle name="RISKtrCorner 3 3 7 4" xfId="33681"/>
    <cellStyle name="RISKtrCorner 3 3 8" xfId="33682"/>
    <cellStyle name="RISKtrCorner 3 3 8 2" xfId="33683"/>
    <cellStyle name="RISKtrCorner 3 3 8 3" xfId="33684"/>
    <cellStyle name="RISKtrCorner 3 3 8 4" xfId="33685"/>
    <cellStyle name="RISKtrCorner 3 3 9" xfId="33686"/>
    <cellStyle name="RISKtrCorner 3 3 9 2" xfId="33687"/>
    <cellStyle name="RISKtrCorner 3 3 9 3" xfId="33688"/>
    <cellStyle name="RISKtrCorner 3 3 9 4" xfId="33689"/>
    <cellStyle name="RISKtrCorner 3 4" xfId="33690"/>
    <cellStyle name="RISKtrCorner 3 4 10" xfId="33691"/>
    <cellStyle name="RISKtrCorner 3 4 2" xfId="33692"/>
    <cellStyle name="RISKtrCorner 3 4 2 2" xfId="33693"/>
    <cellStyle name="RISKtrCorner 3 4 2 3" xfId="33694"/>
    <cellStyle name="RISKtrCorner 3 4 2 4" xfId="33695"/>
    <cellStyle name="RISKtrCorner 3 4 3" xfId="33696"/>
    <cellStyle name="RISKtrCorner 3 4 3 2" xfId="33697"/>
    <cellStyle name="RISKtrCorner 3 4 3 3" xfId="33698"/>
    <cellStyle name="RISKtrCorner 3 4 3 4" xfId="33699"/>
    <cellStyle name="RISKtrCorner 3 4 4" xfId="33700"/>
    <cellStyle name="RISKtrCorner 3 4 4 2" xfId="33701"/>
    <cellStyle name="RISKtrCorner 3 4 4 3" xfId="33702"/>
    <cellStyle name="RISKtrCorner 3 4 4 4" xfId="33703"/>
    <cellStyle name="RISKtrCorner 3 4 5" xfId="33704"/>
    <cellStyle name="RISKtrCorner 3 4 5 2" xfId="33705"/>
    <cellStyle name="RISKtrCorner 3 4 5 3" xfId="33706"/>
    <cellStyle name="RISKtrCorner 3 4 5 4" xfId="33707"/>
    <cellStyle name="RISKtrCorner 3 4 6" xfId="33708"/>
    <cellStyle name="RISKtrCorner 3 4 6 2" xfId="33709"/>
    <cellStyle name="RISKtrCorner 3 4 6 3" xfId="33710"/>
    <cellStyle name="RISKtrCorner 3 4 6 4" xfId="33711"/>
    <cellStyle name="RISKtrCorner 3 4 7" xfId="33712"/>
    <cellStyle name="RISKtrCorner 3 4 7 2" xfId="33713"/>
    <cellStyle name="RISKtrCorner 3 4 7 3" xfId="33714"/>
    <cellStyle name="RISKtrCorner 3 4 7 4" xfId="33715"/>
    <cellStyle name="RISKtrCorner 3 4 8" xfId="33716"/>
    <cellStyle name="RISKtrCorner 3 4 8 2" xfId="33717"/>
    <cellStyle name="RISKtrCorner 3 4 8 3" xfId="33718"/>
    <cellStyle name="RISKtrCorner 3 4 8 4" xfId="33719"/>
    <cellStyle name="RISKtrCorner 3 4 9" xfId="33720"/>
    <cellStyle name="RISKtrCorner 3 5" xfId="33721"/>
    <cellStyle name="RISKtrCorner 3 5 2" xfId="33722"/>
    <cellStyle name="RISKtrCorner 3 5 3" xfId="33723"/>
    <cellStyle name="RISKtrCorner 3 5 4" xfId="33724"/>
    <cellStyle name="RISKtrCorner 3 6" xfId="33725"/>
    <cellStyle name="RISKtrCorner 3 6 2" xfId="33726"/>
    <cellStyle name="RISKtrCorner 3 6 3" xfId="33727"/>
    <cellStyle name="RISKtrCorner 3 6 4" xfId="33728"/>
    <cellStyle name="RISKtrCorner 3 7" xfId="33729"/>
    <cellStyle name="RISKtrCorner 3 7 2" xfId="33730"/>
    <cellStyle name="RISKtrCorner 3 7 3" xfId="33731"/>
    <cellStyle name="RISKtrCorner 3 7 4" xfId="33732"/>
    <cellStyle name="RISKtrCorner 3 8" xfId="33733"/>
    <cellStyle name="RISKtrCorner 3 8 2" xfId="33734"/>
    <cellStyle name="RISKtrCorner 3 8 3" xfId="33735"/>
    <cellStyle name="RISKtrCorner 3 8 4" xfId="33736"/>
    <cellStyle name="RISKtrCorner 3 9" xfId="33737"/>
    <cellStyle name="RISKtrCorner 3 9 2" xfId="33738"/>
    <cellStyle name="RISKtrCorner 3 9 3" xfId="33739"/>
    <cellStyle name="RISKtrCorner 3 9 4" xfId="33740"/>
    <cellStyle name="RISKtrCorner 4" xfId="33741"/>
    <cellStyle name="RISKtrCorner 4 10" xfId="33742"/>
    <cellStyle name="RISKtrCorner 4 10 2" xfId="33743"/>
    <cellStyle name="RISKtrCorner 4 10 3" xfId="33744"/>
    <cellStyle name="RISKtrCorner 4 10 4" xfId="33745"/>
    <cellStyle name="RISKtrCorner 4 11" xfId="33746"/>
    <cellStyle name="RISKtrCorner 4 11 2" xfId="33747"/>
    <cellStyle name="RISKtrCorner 4 11 3" xfId="33748"/>
    <cellStyle name="RISKtrCorner 4 11 4" xfId="33749"/>
    <cellStyle name="RISKtrCorner 4 12" xfId="33750"/>
    <cellStyle name="RISKtrCorner 4 13" xfId="33751"/>
    <cellStyle name="RISKtrCorner 4 14" xfId="33752"/>
    <cellStyle name="RISKtrCorner 4 2" xfId="33753"/>
    <cellStyle name="RISKtrCorner 4 2 10" xfId="33754"/>
    <cellStyle name="RISKtrCorner 4 2 11" xfId="33755"/>
    <cellStyle name="RISKtrCorner 4 2 12" xfId="33756"/>
    <cellStyle name="RISKtrCorner 4 2 2" xfId="33757"/>
    <cellStyle name="RISKtrCorner 4 2 2 10" xfId="33758"/>
    <cellStyle name="RISKtrCorner 4 2 2 2" xfId="33759"/>
    <cellStyle name="RISKtrCorner 4 2 2 2 2" xfId="33760"/>
    <cellStyle name="RISKtrCorner 4 2 2 2 3" xfId="33761"/>
    <cellStyle name="RISKtrCorner 4 2 2 2 4" xfId="33762"/>
    <cellStyle name="RISKtrCorner 4 2 2 3" xfId="33763"/>
    <cellStyle name="RISKtrCorner 4 2 2 3 2" xfId="33764"/>
    <cellStyle name="RISKtrCorner 4 2 2 3 3" xfId="33765"/>
    <cellStyle name="RISKtrCorner 4 2 2 3 4" xfId="33766"/>
    <cellStyle name="RISKtrCorner 4 2 2 4" xfId="33767"/>
    <cellStyle name="RISKtrCorner 4 2 2 4 2" xfId="33768"/>
    <cellStyle name="RISKtrCorner 4 2 2 4 3" xfId="33769"/>
    <cellStyle name="RISKtrCorner 4 2 2 4 4" xfId="33770"/>
    <cellStyle name="RISKtrCorner 4 2 2 5" xfId="33771"/>
    <cellStyle name="RISKtrCorner 4 2 2 5 2" xfId="33772"/>
    <cellStyle name="RISKtrCorner 4 2 2 5 3" xfId="33773"/>
    <cellStyle name="RISKtrCorner 4 2 2 5 4" xfId="33774"/>
    <cellStyle name="RISKtrCorner 4 2 2 6" xfId="33775"/>
    <cellStyle name="RISKtrCorner 4 2 2 6 2" xfId="33776"/>
    <cellStyle name="RISKtrCorner 4 2 2 6 3" xfId="33777"/>
    <cellStyle name="RISKtrCorner 4 2 2 6 4" xfId="33778"/>
    <cellStyle name="RISKtrCorner 4 2 2 7" xfId="33779"/>
    <cellStyle name="RISKtrCorner 4 2 2 7 2" xfId="33780"/>
    <cellStyle name="RISKtrCorner 4 2 2 7 3" xfId="33781"/>
    <cellStyle name="RISKtrCorner 4 2 2 7 4" xfId="33782"/>
    <cellStyle name="RISKtrCorner 4 2 2 8" xfId="33783"/>
    <cellStyle name="RISKtrCorner 4 2 2 8 2" xfId="33784"/>
    <cellStyle name="RISKtrCorner 4 2 2 8 3" xfId="33785"/>
    <cellStyle name="RISKtrCorner 4 2 2 8 4" xfId="33786"/>
    <cellStyle name="RISKtrCorner 4 2 2 9" xfId="33787"/>
    <cellStyle name="RISKtrCorner 4 2 3" xfId="33788"/>
    <cellStyle name="RISKtrCorner 4 2 3 2" xfId="33789"/>
    <cellStyle name="RISKtrCorner 4 2 3 3" xfId="33790"/>
    <cellStyle name="RISKtrCorner 4 2 3 4" xfId="33791"/>
    <cellStyle name="RISKtrCorner 4 2 4" xfId="33792"/>
    <cellStyle name="RISKtrCorner 4 2 4 2" xfId="33793"/>
    <cellStyle name="RISKtrCorner 4 2 4 3" xfId="33794"/>
    <cellStyle name="RISKtrCorner 4 2 4 4" xfId="33795"/>
    <cellStyle name="RISKtrCorner 4 2 5" xfId="33796"/>
    <cellStyle name="RISKtrCorner 4 2 5 2" xfId="33797"/>
    <cellStyle name="RISKtrCorner 4 2 5 3" xfId="33798"/>
    <cellStyle name="RISKtrCorner 4 2 5 4" xfId="33799"/>
    <cellStyle name="RISKtrCorner 4 2 6" xfId="33800"/>
    <cellStyle name="RISKtrCorner 4 2 6 2" xfId="33801"/>
    <cellStyle name="RISKtrCorner 4 2 6 3" xfId="33802"/>
    <cellStyle name="RISKtrCorner 4 2 6 4" xfId="33803"/>
    <cellStyle name="RISKtrCorner 4 2 7" xfId="33804"/>
    <cellStyle name="RISKtrCorner 4 2 7 2" xfId="33805"/>
    <cellStyle name="RISKtrCorner 4 2 7 3" xfId="33806"/>
    <cellStyle name="RISKtrCorner 4 2 7 4" xfId="33807"/>
    <cellStyle name="RISKtrCorner 4 2 8" xfId="33808"/>
    <cellStyle name="RISKtrCorner 4 2 8 2" xfId="33809"/>
    <cellStyle name="RISKtrCorner 4 2 8 3" xfId="33810"/>
    <cellStyle name="RISKtrCorner 4 2 8 4" xfId="33811"/>
    <cellStyle name="RISKtrCorner 4 2 9" xfId="33812"/>
    <cellStyle name="RISKtrCorner 4 2 9 2" xfId="33813"/>
    <cellStyle name="RISKtrCorner 4 2 9 3" xfId="33814"/>
    <cellStyle name="RISKtrCorner 4 2 9 4" xfId="33815"/>
    <cellStyle name="RISKtrCorner 4 3" xfId="33816"/>
    <cellStyle name="RISKtrCorner 4 3 10" xfId="33817"/>
    <cellStyle name="RISKtrCorner 4 3 11" xfId="33818"/>
    <cellStyle name="RISKtrCorner 4 3 12" xfId="33819"/>
    <cellStyle name="RISKtrCorner 4 3 2" xfId="33820"/>
    <cellStyle name="RISKtrCorner 4 3 2 10" xfId="33821"/>
    <cellStyle name="RISKtrCorner 4 3 2 2" xfId="33822"/>
    <cellStyle name="RISKtrCorner 4 3 2 2 2" xfId="33823"/>
    <cellStyle name="RISKtrCorner 4 3 2 2 3" xfId="33824"/>
    <cellStyle name="RISKtrCorner 4 3 2 2 4" xfId="33825"/>
    <cellStyle name="RISKtrCorner 4 3 2 3" xfId="33826"/>
    <cellStyle name="RISKtrCorner 4 3 2 3 2" xfId="33827"/>
    <cellStyle name="RISKtrCorner 4 3 2 3 3" xfId="33828"/>
    <cellStyle name="RISKtrCorner 4 3 2 3 4" xfId="33829"/>
    <cellStyle name="RISKtrCorner 4 3 2 4" xfId="33830"/>
    <cellStyle name="RISKtrCorner 4 3 2 4 2" xfId="33831"/>
    <cellStyle name="RISKtrCorner 4 3 2 4 3" xfId="33832"/>
    <cellStyle name="RISKtrCorner 4 3 2 4 4" xfId="33833"/>
    <cellStyle name="RISKtrCorner 4 3 2 5" xfId="33834"/>
    <cellStyle name="RISKtrCorner 4 3 2 5 2" xfId="33835"/>
    <cellStyle name="RISKtrCorner 4 3 2 5 3" xfId="33836"/>
    <cellStyle name="RISKtrCorner 4 3 2 5 4" xfId="33837"/>
    <cellStyle name="RISKtrCorner 4 3 2 6" xfId="33838"/>
    <cellStyle name="RISKtrCorner 4 3 2 6 2" xfId="33839"/>
    <cellStyle name="RISKtrCorner 4 3 2 6 3" xfId="33840"/>
    <cellStyle name="RISKtrCorner 4 3 2 6 4" xfId="33841"/>
    <cellStyle name="RISKtrCorner 4 3 2 7" xfId="33842"/>
    <cellStyle name="RISKtrCorner 4 3 2 7 2" xfId="33843"/>
    <cellStyle name="RISKtrCorner 4 3 2 7 3" xfId="33844"/>
    <cellStyle name="RISKtrCorner 4 3 2 7 4" xfId="33845"/>
    <cellStyle name="RISKtrCorner 4 3 2 8" xfId="33846"/>
    <cellStyle name="RISKtrCorner 4 3 2 8 2" xfId="33847"/>
    <cellStyle name="RISKtrCorner 4 3 2 8 3" xfId="33848"/>
    <cellStyle name="RISKtrCorner 4 3 2 8 4" xfId="33849"/>
    <cellStyle name="RISKtrCorner 4 3 2 9" xfId="33850"/>
    <cellStyle name="RISKtrCorner 4 3 3" xfId="33851"/>
    <cellStyle name="RISKtrCorner 4 3 3 2" xfId="33852"/>
    <cellStyle name="RISKtrCorner 4 3 3 3" xfId="33853"/>
    <cellStyle name="RISKtrCorner 4 3 3 4" xfId="33854"/>
    <cellStyle name="RISKtrCorner 4 3 4" xfId="33855"/>
    <cellStyle name="RISKtrCorner 4 3 4 2" xfId="33856"/>
    <cellStyle name="RISKtrCorner 4 3 4 3" xfId="33857"/>
    <cellStyle name="RISKtrCorner 4 3 4 4" xfId="33858"/>
    <cellStyle name="RISKtrCorner 4 3 5" xfId="33859"/>
    <cellStyle name="RISKtrCorner 4 3 5 2" xfId="33860"/>
    <cellStyle name="RISKtrCorner 4 3 5 3" xfId="33861"/>
    <cellStyle name="RISKtrCorner 4 3 5 4" xfId="33862"/>
    <cellStyle name="RISKtrCorner 4 3 6" xfId="33863"/>
    <cellStyle name="RISKtrCorner 4 3 6 2" xfId="33864"/>
    <cellStyle name="RISKtrCorner 4 3 6 3" xfId="33865"/>
    <cellStyle name="RISKtrCorner 4 3 6 4" xfId="33866"/>
    <cellStyle name="RISKtrCorner 4 3 7" xfId="33867"/>
    <cellStyle name="RISKtrCorner 4 3 7 2" xfId="33868"/>
    <cellStyle name="RISKtrCorner 4 3 7 3" xfId="33869"/>
    <cellStyle name="RISKtrCorner 4 3 7 4" xfId="33870"/>
    <cellStyle name="RISKtrCorner 4 3 8" xfId="33871"/>
    <cellStyle name="RISKtrCorner 4 3 8 2" xfId="33872"/>
    <cellStyle name="RISKtrCorner 4 3 8 3" xfId="33873"/>
    <cellStyle name="RISKtrCorner 4 3 8 4" xfId="33874"/>
    <cellStyle name="RISKtrCorner 4 3 9" xfId="33875"/>
    <cellStyle name="RISKtrCorner 4 3 9 2" xfId="33876"/>
    <cellStyle name="RISKtrCorner 4 3 9 3" xfId="33877"/>
    <cellStyle name="RISKtrCorner 4 3 9 4" xfId="33878"/>
    <cellStyle name="RISKtrCorner 4 4" xfId="33879"/>
    <cellStyle name="RISKtrCorner 4 4 10" xfId="33880"/>
    <cellStyle name="RISKtrCorner 4 4 2" xfId="33881"/>
    <cellStyle name="RISKtrCorner 4 4 2 2" xfId="33882"/>
    <cellStyle name="RISKtrCorner 4 4 2 3" xfId="33883"/>
    <cellStyle name="RISKtrCorner 4 4 2 4" xfId="33884"/>
    <cellStyle name="RISKtrCorner 4 4 3" xfId="33885"/>
    <cellStyle name="RISKtrCorner 4 4 3 2" xfId="33886"/>
    <cellStyle name="RISKtrCorner 4 4 3 3" xfId="33887"/>
    <cellStyle name="RISKtrCorner 4 4 3 4" xfId="33888"/>
    <cellStyle name="RISKtrCorner 4 4 4" xfId="33889"/>
    <cellStyle name="RISKtrCorner 4 4 4 2" xfId="33890"/>
    <cellStyle name="RISKtrCorner 4 4 4 3" xfId="33891"/>
    <cellStyle name="RISKtrCorner 4 4 4 4" xfId="33892"/>
    <cellStyle name="RISKtrCorner 4 4 5" xfId="33893"/>
    <cellStyle name="RISKtrCorner 4 4 5 2" xfId="33894"/>
    <cellStyle name="RISKtrCorner 4 4 5 3" xfId="33895"/>
    <cellStyle name="RISKtrCorner 4 4 5 4" xfId="33896"/>
    <cellStyle name="RISKtrCorner 4 4 6" xfId="33897"/>
    <cellStyle name="RISKtrCorner 4 4 6 2" xfId="33898"/>
    <cellStyle name="RISKtrCorner 4 4 6 3" xfId="33899"/>
    <cellStyle name="RISKtrCorner 4 4 6 4" xfId="33900"/>
    <cellStyle name="RISKtrCorner 4 4 7" xfId="33901"/>
    <cellStyle name="RISKtrCorner 4 4 7 2" xfId="33902"/>
    <cellStyle name="RISKtrCorner 4 4 7 3" xfId="33903"/>
    <cellStyle name="RISKtrCorner 4 4 7 4" xfId="33904"/>
    <cellStyle name="RISKtrCorner 4 4 8" xfId="33905"/>
    <cellStyle name="RISKtrCorner 4 4 8 2" xfId="33906"/>
    <cellStyle name="RISKtrCorner 4 4 8 3" xfId="33907"/>
    <cellStyle name="RISKtrCorner 4 4 8 4" xfId="33908"/>
    <cellStyle name="RISKtrCorner 4 4 9" xfId="33909"/>
    <cellStyle name="RISKtrCorner 4 5" xfId="33910"/>
    <cellStyle name="RISKtrCorner 4 5 2" xfId="33911"/>
    <cellStyle name="RISKtrCorner 4 5 3" xfId="33912"/>
    <cellStyle name="RISKtrCorner 4 5 4" xfId="33913"/>
    <cellStyle name="RISKtrCorner 4 6" xfId="33914"/>
    <cellStyle name="RISKtrCorner 4 6 2" xfId="33915"/>
    <cellStyle name="RISKtrCorner 4 6 3" xfId="33916"/>
    <cellStyle name="RISKtrCorner 4 6 4" xfId="33917"/>
    <cellStyle name="RISKtrCorner 4 7" xfId="33918"/>
    <cellStyle name="RISKtrCorner 4 7 2" xfId="33919"/>
    <cellStyle name="RISKtrCorner 4 7 3" xfId="33920"/>
    <cellStyle name="RISKtrCorner 4 7 4" xfId="33921"/>
    <cellStyle name="RISKtrCorner 4 8" xfId="33922"/>
    <cellStyle name="RISKtrCorner 4 8 2" xfId="33923"/>
    <cellStyle name="RISKtrCorner 4 8 3" xfId="33924"/>
    <cellStyle name="RISKtrCorner 4 8 4" xfId="33925"/>
    <cellStyle name="RISKtrCorner 4 9" xfId="33926"/>
    <cellStyle name="RISKtrCorner 4 9 2" xfId="33927"/>
    <cellStyle name="RISKtrCorner 4 9 3" xfId="33928"/>
    <cellStyle name="RISKtrCorner 4 9 4" xfId="33929"/>
    <cellStyle name="RISKtrCorner 5" xfId="33930"/>
    <cellStyle name="RISKtrCorner 5 10" xfId="33931"/>
    <cellStyle name="RISKtrCorner 5 10 2" xfId="33932"/>
    <cellStyle name="RISKtrCorner 5 10 3" xfId="33933"/>
    <cellStyle name="RISKtrCorner 5 10 4" xfId="33934"/>
    <cellStyle name="RISKtrCorner 5 11" xfId="33935"/>
    <cellStyle name="RISKtrCorner 5 11 2" xfId="33936"/>
    <cellStyle name="RISKtrCorner 5 11 3" xfId="33937"/>
    <cellStyle name="RISKtrCorner 5 11 4" xfId="33938"/>
    <cellStyle name="RISKtrCorner 5 12" xfId="33939"/>
    <cellStyle name="RISKtrCorner 5 13" xfId="33940"/>
    <cellStyle name="RISKtrCorner 5 14" xfId="33941"/>
    <cellStyle name="RISKtrCorner 5 2" xfId="33942"/>
    <cellStyle name="RISKtrCorner 5 2 10" xfId="33943"/>
    <cellStyle name="RISKtrCorner 5 2 11" xfId="33944"/>
    <cellStyle name="RISKtrCorner 5 2 12" xfId="33945"/>
    <cellStyle name="RISKtrCorner 5 2 2" xfId="33946"/>
    <cellStyle name="RISKtrCorner 5 2 2 10" xfId="33947"/>
    <cellStyle name="RISKtrCorner 5 2 2 2" xfId="33948"/>
    <cellStyle name="RISKtrCorner 5 2 2 2 2" xfId="33949"/>
    <cellStyle name="RISKtrCorner 5 2 2 2 3" xfId="33950"/>
    <cellStyle name="RISKtrCorner 5 2 2 2 4" xfId="33951"/>
    <cellStyle name="RISKtrCorner 5 2 2 3" xfId="33952"/>
    <cellStyle name="RISKtrCorner 5 2 2 3 2" xfId="33953"/>
    <cellStyle name="RISKtrCorner 5 2 2 3 3" xfId="33954"/>
    <cellStyle name="RISKtrCorner 5 2 2 3 4" xfId="33955"/>
    <cellStyle name="RISKtrCorner 5 2 2 4" xfId="33956"/>
    <cellStyle name="RISKtrCorner 5 2 2 4 2" xfId="33957"/>
    <cellStyle name="RISKtrCorner 5 2 2 4 3" xfId="33958"/>
    <cellStyle name="RISKtrCorner 5 2 2 4 4" xfId="33959"/>
    <cellStyle name="RISKtrCorner 5 2 2 5" xfId="33960"/>
    <cellStyle name="RISKtrCorner 5 2 2 5 2" xfId="33961"/>
    <cellStyle name="RISKtrCorner 5 2 2 5 3" xfId="33962"/>
    <cellStyle name="RISKtrCorner 5 2 2 5 4" xfId="33963"/>
    <cellStyle name="RISKtrCorner 5 2 2 6" xfId="33964"/>
    <cellStyle name="RISKtrCorner 5 2 2 6 2" xfId="33965"/>
    <cellStyle name="RISKtrCorner 5 2 2 6 3" xfId="33966"/>
    <cellStyle name="RISKtrCorner 5 2 2 6 4" xfId="33967"/>
    <cellStyle name="RISKtrCorner 5 2 2 7" xfId="33968"/>
    <cellStyle name="RISKtrCorner 5 2 2 7 2" xfId="33969"/>
    <cellStyle name="RISKtrCorner 5 2 2 7 3" xfId="33970"/>
    <cellStyle name="RISKtrCorner 5 2 2 7 4" xfId="33971"/>
    <cellStyle name="RISKtrCorner 5 2 2 8" xfId="33972"/>
    <cellStyle name="RISKtrCorner 5 2 2 8 2" xfId="33973"/>
    <cellStyle name="RISKtrCorner 5 2 2 8 3" xfId="33974"/>
    <cellStyle name="RISKtrCorner 5 2 2 8 4" xfId="33975"/>
    <cellStyle name="RISKtrCorner 5 2 2 9" xfId="33976"/>
    <cellStyle name="RISKtrCorner 5 2 3" xfId="33977"/>
    <cellStyle name="RISKtrCorner 5 2 3 2" xfId="33978"/>
    <cellStyle name="RISKtrCorner 5 2 3 3" xfId="33979"/>
    <cellStyle name="RISKtrCorner 5 2 3 4" xfId="33980"/>
    <cellStyle name="RISKtrCorner 5 2 4" xfId="33981"/>
    <cellStyle name="RISKtrCorner 5 2 4 2" xfId="33982"/>
    <cellStyle name="RISKtrCorner 5 2 4 3" xfId="33983"/>
    <cellStyle name="RISKtrCorner 5 2 4 4" xfId="33984"/>
    <cellStyle name="RISKtrCorner 5 2 5" xfId="33985"/>
    <cellStyle name="RISKtrCorner 5 2 5 2" xfId="33986"/>
    <cellStyle name="RISKtrCorner 5 2 5 3" xfId="33987"/>
    <cellStyle name="RISKtrCorner 5 2 5 4" xfId="33988"/>
    <cellStyle name="RISKtrCorner 5 2 6" xfId="33989"/>
    <cellStyle name="RISKtrCorner 5 2 6 2" xfId="33990"/>
    <cellStyle name="RISKtrCorner 5 2 6 3" xfId="33991"/>
    <cellStyle name="RISKtrCorner 5 2 6 4" xfId="33992"/>
    <cellStyle name="RISKtrCorner 5 2 7" xfId="33993"/>
    <cellStyle name="RISKtrCorner 5 2 7 2" xfId="33994"/>
    <cellStyle name="RISKtrCorner 5 2 7 3" xfId="33995"/>
    <cellStyle name="RISKtrCorner 5 2 7 4" xfId="33996"/>
    <cellStyle name="RISKtrCorner 5 2 8" xfId="33997"/>
    <cellStyle name="RISKtrCorner 5 2 8 2" xfId="33998"/>
    <cellStyle name="RISKtrCorner 5 2 8 3" xfId="33999"/>
    <cellStyle name="RISKtrCorner 5 2 8 4" xfId="34000"/>
    <cellStyle name="RISKtrCorner 5 2 9" xfId="34001"/>
    <cellStyle name="RISKtrCorner 5 2 9 2" xfId="34002"/>
    <cellStyle name="RISKtrCorner 5 2 9 3" xfId="34003"/>
    <cellStyle name="RISKtrCorner 5 2 9 4" xfId="34004"/>
    <cellStyle name="RISKtrCorner 5 3" xfId="34005"/>
    <cellStyle name="RISKtrCorner 5 3 10" xfId="34006"/>
    <cellStyle name="RISKtrCorner 5 3 11" xfId="34007"/>
    <cellStyle name="RISKtrCorner 5 3 12" xfId="34008"/>
    <cellStyle name="RISKtrCorner 5 3 2" xfId="34009"/>
    <cellStyle name="RISKtrCorner 5 3 2 10" xfId="34010"/>
    <cellStyle name="RISKtrCorner 5 3 2 2" xfId="34011"/>
    <cellStyle name="RISKtrCorner 5 3 2 2 2" xfId="34012"/>
    <cellStyle name="RISKtrCorner 5 3 2 2 3" xfId="34013"/>
    <cellStyle name="RISKtrCorner 5 3 2 2 4" xfId="34014"/>
    <cellStyle name="RISKtrCorner 5 3 2 3" xfId="34015"/>
    <cellStyle name="RISKtrCorner 5 3 2 3 2" xfId="34016"/>
    <cellStyle name="RISKtrCorner 5 3 2 3 3" xfId="34017"/>
    <cellStyle name="RISKtrCorner 5 3 2 3 4" xfId="34018"/>
    <cellStyle name="RISKtrCorner 5 3 2 4" xfId="34019"/>
    <cellStyle name="RISKtrCorner 5 3 2 4 2" xfId="34020"/>
    <cellStyle name="RISKtrCorner 5 3 2 4 3" xfId="34021"/>
    <cellStyle name="RISKtrCorner 5 3 2 4 4" xfId="34022"/>
    <cellStyle name="RISKtrCorner 5 3 2 5" xfId="34023"/>
    <cellStyle name="RISKtrCorner 5 3 2 5 2" xfId="34024"/>
    <cellStyle name="RISKtrCorner 5 3 2 5 3" xfId="34025"/>
    <cellStyle name="RISKtrCorner 5 3 2 5 4" xfId="34026"/>
    <cellStyle name="RISKtrCorner 5 3 2 6" xfId="34027"/>
    <cellStyle name="RISKtrCorner 5 3 2 6 2" xfId="34028"/>
    <cellStyle name="RISKtrCorner 5 3 2 6 3" xfId="34029"/>
    <cellStyle name="RISKtrCorner 5 3 2 6 4" xfId="34030"/>
    <cellStyle name="RISKtrCorner 5 3 2 7" xfId="34031"/>
    <cellStyle name="RISKtrCorner 5 3 2 7 2" xfId="34032"/>
    <cellStyle name="RISKtrCorner 5 3 2 7 3" xfId="34033"/>
    <cellStyle name="RISKtrCorner 5 3 2 7 4" xfId="34034"/>
    <cellStyle name="RISKtrCorner 5 3 2 8" xfId="34035"/>
    <cellStyle name="RISKtrCorner 5 3 2 8 2" xfId="34036"/>
    <cellStyle name="RISKtrCorner 5 3 2 8 3" xfId="34037"/>
    <cellStyle name="RISKtrCorner 5 3 2 8 4" xfId="34038"/>
    <cellStyle name="RISKtrCorner 5 3 2 9" xfId="34039"/>
    <cellStyle name="RISKtrCorner 5 3 3" xfId="34040"/>
    <cellStyle name="RISKtrCorner 5 3 3 2" xfId="34041"/>
    <cellStyle name="RISKtrCorner 5 3 3 3" xfId="34042"/>
    <cellStyle name="RISKtrCorner 5 3 3 4" xfId="34043"/>
    <cellStyle name="RISKtrCorner 5 3 4" xfId="34044"/>
    <cellStyle name="RISKtrCorner 5 3 4 2" xfId="34045"/>
    <cellStyle name="RISKtrCorner 5 3 4 3" xfId="34046"/>
    <cellStyle name="RISKtrCorner 5 3 4 4" xfId="34047"/>
    <cellStyle name="RISKtrCorner 5 3 5" xfId="34048"/>
    <cellStyle name="RISKtrCorner 5 3 5 2" xfId="34049"/>
    <cellStyle name="RISKtrCorner 5 3 5 3" xfId="34050"/>
    <cellStyle name="RISKtrCorner 5 3 5 4" xfId="34051"/>
    <cellStyle name="RISKtrCorner 5 3 6" xfId="34052"/>
    <cellStyle name="RISKtrCorner 5 3 6 2" xfId="34053"/>
    <cellStyle name="RISKtrCorner 5 3 6 3" xfId="34054"/>
    <cellStyle name="RISKtrCorner 5 3 6 4" xfId="34055"/>
    <cellStyle name="RISKtrCorner 5 3 7" xfId="34056"/>
    <cellStyle name="RISKtrCorner 5 3 7 2" xfId="34057"/>
    <cellStyle name="RISKtrCorner 5 3 7 3" xfId="34058"/>
    <cellStyle name="RISKtrCorner 5 3 7 4" xfId="34059"/>
    <cellStyle name="RISKtrCorner 5 3 8" xfId="34060"/>
    <cellStyle name="RISKtrCorner 5 3 8 2" xfId="34061"/>
    <cellStyle name="RISKtrCorner 5 3 8 3" xfId="34062"/>
    <cellStyle name="RISKtrCorner 5 3 8 4" xfId="34063"/>
    <cellStyle name="RISKtrCorner 5 3 9" xfId="34064"/>
    <cellStyle name="RISKtrCorner 5 3 9 2" xfId="34065"/>
    <cellStyle name="RISKtrCorner 5 3 9 3" xfId="34066"/>
    <cellStyle name="RISKtrCorner 5 3 9 4" xfId="34067"/>
    <cellStyle name="RISKtrCorner 5 4" xfId="34068"/>
    <cellStyle name="RISKtrCorner 5 4 10" xfId="34069"/>
    <cellStyle name="RISKtrCorner 5 4 2" xfId="34070"/>
    <cellStyle name="RISKtrCorner 5 4 2 2" xfId="34071"/>
    <cellStyle name="RISKtrCorner 5 4 2 3" xfId="34072"/>
    <cellStyle name="RISKtrCorner 5 4 2 4" xfId="34073"/>
    <cellStyle name="RISKtrCorner 5 4 3" xfId="34074"/>
    <cellStyle name="RISKtrCorner 5 4 3 2" xfId="34075"/>
    <cellStyle name="RISKtrCorner 5 4 3 3" xfId="34076"/>
    <cellStyle name="RISKtrCorner 5 4 3 4" xfId="34077"/>
    <cellStyle name="RISKtrCorner 5 4 4" xfId="34078"/>
    <cellStyle name="RISKtrCorner 5 4 4 2" xfId="34079"/>
    <cellStyle name="RISKtrCorner 5 4 4 3" xfId="34080"/>
    <cellStyle name="RISKtrCorner 5 4 4 4" xfId="34081"/>
    <cellStyle name="RISKtrCorner 5 4 5" xfId="34082"/>
    <cellStyle name="RISKtrCorner 5 4 5 2" xfId="34083"/>
    <cellStyle name="RISKtrCorner 5 4 5 3" xfId="34084"/>
    <cellStyle name="RISKtrCorner 5 4 5 4" xfId="34085"/>
    <cellStyle name="RISKtrCorner 5 4 6" xfId="34086"/>
    <cellStyle name="RISKtrCorner 5 4 6 2" xfId="34087"/>
    <cellStyle name="RISKtrCorner 5 4 6 3" xfId="34088"/>
    <cellStyle name="RISKtrCorner 5 4 6 4" xfId="34089"/>
    <cellStyle name="RISKtrCorner 5 4 7" xfId="34090"/>
    <cellStyle name="RISKtrCorner 5 4 7 2" xfId="34091"/>
    <cellStyle name="RISKtrCorner 5 4 7 3" xfId="34092"/>
    <cellStyle name="RISKtrCorner 5 4 7 4" xfId="34093"/>
    <cellStyle name="RISKtrCorner 5 4 8" xfId="34094"/>
    <cellStyle name="RISKtrCorner 5 4 8 2" xfId="34095"/>
    <cellStyle name="RISKtrCorner 5 4 8 3" xfId="34096"/>
    <cellStyle name="RISKtrCorner 5 4 8 4" xfId="34097"/>
    <cellStyle name="RISKtrCorner 5 4 9" xfId="34098"/>
    <cellStyle name="RISKtrCorner 5 5" xfId="34099"/>
    <cellStyle name="RISKtrCorner 5 5 2" xfId="34100"/>
    <cellStyle name="RISKtrCorner 5 5 3" xfId="34101"/>
    <cellStyle name="RISKtrCorner 5 5 4" xfId="34102"/>
    <cellStyle name="RISKtrCorner 5 6" xfId="34103"/>
    <cellStyle name="RISKtrCorner 5 6 2" xfId="34104"/>
    <cellStyle name="RISKtrCorner 5 6 3" xfId="34105"/>
    <cellStyle name="RISKtrCorner 5 6 4" xfId="34106"/>
    <cellStyle name="RISKtrCorner 5 7" xfId="34107"/>
    <cellStyle name="RISKtrCorner 5 7 2" xfId="34108"/>
    <cellStyle name="RISKtrCorner 5 7 3" xfId="34109"/>
    <cellStyle name="RISKtrCorner 5 7 4" xfId="34110"/>
    <cellStyle name="RISKtrCorner 5 8" xfId="34111"/>
    <cellStyle name="RISKtrCorner 5 8 2" xfId="34112"/>
    <cellStyle name="RISKtrCorner 5 8 3" xfId="34113"/>
    <cellStyle name="RISKtrCorner 5 8 4" xfId="34114"/>
    <cellStyle name="RISKtrCorner 5 9" xfId="34115"/>
    <cellStyle name="RISKtrCorner 5 9 2" xfId="34116"/>
    <cellStyle name="RISKtrCorner 5 9 3" xfId="34117"/>
    <cellStyle name="RISKtrCorner 5 9 4" xfId="34118"/>
    <cellStyle name="RISKtrCorner 6" xfId="34119"/>
    <cellStyle name="RISKtrCorner 6 10" xfId="34120"/>
    <cellStyle name="RISKtrCorner 6 10 2" xfId="34121"/>
    <cellStyle name="RISKtrCorner 6 10 3" xfId="34122"/>
    <cellStyle name="RISKtrCorner 6 10 4" xfId="34123"/>
    <cellStyle name="RISKtrCorner 6 11" xfId="34124"/>
    <cellStyle name="RISKtrCorner 6 11 2" xfId="34125"/>
    <cellStyle name="RISKtrCorner 6 11 3" xfId="34126"/>
    <cellStyle name="RISKtrCorner 6 11 4" xfId="34127"/>
    <cellStyle name="RISKtrCorner 6 12" xfId="34128"/>
    <cellStyle name="RISKtrCorner 6 13" xfId="34129"/>
    <cellStyle name="RISKtrCorner 6 14" xfId="34130"/>
    <cellStyle name="RISKtrCorner 6 2" xfId="34131"/>
    <cellStyle name="RISKtrCorner 6 2 10" xfId="34132"/>
    <cellStyle name="RISKtrCorner 6 2 11" xfId="34133"/>
    <cellStyle name="RISKtrCorner 6 2 12" xfId="34134"/>
    <cellStyle name="RISKtrCorner 6 2 2" xfId="34135"/>
    <cellStyle name="RISKtrCorner 6 2 2 10" xfId="34136"/>
    <cellStyle name="RISKtrCorner 6 2 2 2" xfId="34137"/>
    <cellStyle name="RISKtrCorner 6 2 2 2 2" xfId="34138"/>
    <cellStyle name="RISKtrCorner 6 2 2 2 3" xfId="34139"/>
    <cellStyle name="RISKtrCorner 6 2 2 2 4" xfId="34140"/>
    <cellStyle name="RISKtrCorner 6 2 2 3" xfId="34141"/>
    <cellStyle name="RISKtrCorner 6 2 2 3 2" xfId="34142"/>
    <cellStyle name="RISKtrCorner 6 2 2 3 3" xfId="34143"/>
    <cellStyle name="RISKtrCorner 6 2 2 3 4" xfId="34144"/>
    <cellStyle name="RISKtrCorner 6 2 2 4" xfId="34145"/>
    <cellStyle name="RISKtrCorner 6 2 2 4 2" xfId="34146"/>
    <cellStyle name="RISKtrCorner 6 2 2 4 3" xfId="34147"/>
    <cellStyle name="RISKtrCorner 6 2 2 4 4" xfId="34148"/>
    <cellStyle name="RISKtrCorner 6 2 2 5" xfId="34149"/>
    <cellStyle name="RISKtrCorner 6 2 2 5 2" xfId="34150"/>
    <cellStyle name="RISKtrCorner 6 2 2 5 3" xfId="34151"/>
    <cellStyle name="RISKtrCorner 6 2 2 5 4" xfId="34152"/>
    <cellStyle name="RISKtrCorner 6 2 2 6" xfId="34153"/>
    <cellStyle name="RISKtrCorner 6 2 2 6 2" xfId="34154"/>
    <cellStyle name="RISKtrCorner 6 2 2 6 3" xfId="34155"/>
    <cellStyle name="RISKtrCorner 6 2 2 6 4" xfId="34156"/>
    <cellStyle name="RISKtrCorner 6 2 2 7" xfId="34157"/>
    <cellStyle name="RISKtrCorner 6 2 2 7 2" xfId="34158"/>
    <cellStyle name="RISKtrCorner 6 2 2 7 3" xfId="34159"/>
    <cellStyle name="RISKtrCorner 6 2 2 7 4" xfId="34160"/>
    <cellStyle name="RISKtrCorner 6 2 2 8" xfId="34161"/>
    <cellStyle name="RISKtrCorner 6 2 2 8 2" xfId="34162"/>
    <cellStyle name="RISKtrCorner 6 2 2 8 3" xfId="34163"/>
    <cellStyle name="RISKtrCorner 6 2 2 8 4" xfId="34164"/>
    <cellStyle name="RISKtrCorner 6 2 2 9" xfId="34165"/>
    <cellStyle name="RISKtrCorner 6 2 3" xfId="34166"/>
    <cellStyle name="RISKtrCorner 6 2 3 2" xfId="34167"/>
    <cellStyle name="RISKtrCorner 6 2 3 3" xfId="34168"/>
    <cellStyle name="RISKtrCorner 6 2 3 4" xfId="34169"/>
    <cellStyle name="RISKtrCorner 6 2 4" xfId="34170"/>
    <cellStyle name="RISKtrCorner 6 2 4 2" xfId="34171"/>
    <cellStyle name="RISKtrCorner 6 2 4 3" xfId="34172"/>
    <cellStyle name="RISKtrCorner 6 2 4 4" xfId="34173"/>
    <cellStyle name="RISKtrCorner 6 2 5" xfId="34174"/>
    <cellStyle name="RISKtrCorner 6 2 5 2" xfId="34175"/>
    <cellStyle name="RISKtrCorner 6 2 5 3" xfId="34176"/>
    <cellStyle name="RISKtrCorner 6 2 5 4" xfId="34177"/>
    <cellStyle name="RISKtrCorner 6 2 6" xfId="34178"/>
    <cellStyle name="RISKtrCorner 6 2 6 2" xfId="34179"/>
    <cellStyle name="RISKtrCorner 6 2 6 3" xfId="34180"/>
    <cellStyle name="RISKtrCorner 6 2 6 4" xfId="34181"/>
    <cellStyle name="RISKtrCorner 6 2 7" xfId="34182"/>
    <cellStyle name="RISKtrCorner 6 2 7 2" xfId="34183"/>
    <cellStyle name="RISKtrCorner 6 2 7 3" xfId="34184"/>
    <cellStyle name="RISKtrCorner 6 2 7 4" xfId="34185"/>
    <cellStyle name="RISKtrCorner 6 2 8" xfId="34186"/>
    <cellStyle name="RISKtrCorner 6 2 8 2" xfId="34187"/>
    <cellStyle name="RISKtrCorner 6 2 8 3" xfId="34188"/>
    <cellStyle name="RISKtrCorner 6 2 8 4" xfId="34189"/>
    <cellStyle name="RISKtrCorner 6 2 9" xfId="34190"/>
    <cellStyle name="RISKtrCorner 6 2 9 2" xfId="34191"/>
    <cellStyle name="RISKtrCorner 6 2 9 3" xfId="34192"/>
    <cellStyle name="RISKtrCorner 6 2 9 4" xfId="34193"/>
    <cellStyle name="RISKtrCorner 6 3" xfId="34194"/>
    <cellStyle name="RISKtrCorner 6 3 10" xfId="34195"/>
    <cellStyle name="RISKtrCorner 6 3 11" xfId="34196"/>
    <cellStyle name="RISKtrCorner 6 3 12" xfId="34197"/>
    <cellStyle name="RISKtrCorner 6 3 2" xfId="34198"/>
    <cellStyle name="RISKtrCorner 6 3 2 10" xfId="34199"/>
    <cellStyle name="RISKtrCorner 6 3 2 2" xfId="34200"/>
    <cellStyle name="RISKtrCorner 6 3 2 2 2" xfId="34201"/>
    <cellStyle name="RISKtrCorner 6 3 2 2 3" xfId="34202"/>
    <cellStyle name="RISKtrCorner 6 3 2 2 4" xfId="34203"/>
    <cellStyle name="RISKtrCorner 6 3 2 3" xfId="34204"/>
    <cellStyle name="RISKtrCorner 6 3 2 3 2" xfId="34205"/>
    <cellStyle name="RISKtrCorner 6 3 2 3 3" xfId="34206"/>
    <cellStyle name="RISKtrCorner 6 3 2 3 4" xfId="34207"/>
    <cellStyle name="RISKtrCorner 6 3 2 4" xfId="34208"/>
    <cellStyle name="RISKtrCorner 6 3 2 4 2" xfId="34209"/>
    <cellStyle name="RISKtrCorner 6 3 2 4 3" xfId="34210"/>
    <cellStyle name="RISKtrCorner 6 3 2 4 4" xfId="34211"/>
    <cellStyle name="RISKtrCorner 6 3 2 5" xfId="34212"/>
    <cellStyle name="RISKtrCorner 6 3 2 5 2" xfId="34213"/>
    <cellStyle name="RISKtrCorner 6 3 2 5 3" xfId="34214"/>
    <cellStyle name="RISKtrCorner 6 3 2 5 4" xfId="34215"/>
    <cellStyle name="RISKtrCorner 6 3 2 6" xfId="34216"/>
    <cellStyle name="RISKtrCorner 6 3 2 6 2" xfId="34217"/>
    <cellStyle name="RISKtrCorner 6 3 2 6 3" xfId="34218"/>
    <cellStyle name="RISKtrCorner 6 3 2 6 4" xfId="34219"/>
    <cellStyle name="RISKtrCorner 6 3 2 7" xfId="34220"/>
    <cellStyle name="RISKtrCorner 6 3 2 7 2" xfId="34221"/>
    <cellStyle name="RISKtrCorner 6 3 2 7 3" xfId="34222"/>
    <cellStyle name="RISKtrCorner 6 3 2 7 4" xfId="34223"/>
    <cellStyle name="RISKtrCorner 6 3 2 8" xfId="34224"/>
    <cellStyle name="RISKtrCorner 6 3 2 8 2" xfId="34225"/>
    <cellStyle name="RISKtrCorner 6 3 2 8 3" xfId="34226"/>
    <cellStyle name="RISKtrCorner 6 3 2 8 4" xfId="34227"/>
    <cellStyle name="RISKtrCorner 6 3 2 9" xfId="34228"/>
    <cellStyle name="RISKtrCorner 6 3 3" xfId="34229"/>
    <cellStyle name="RISKtrCorner 6 3 3 2" xfId="34230"/>
    <cellStyle name="RISKtrCorner 6 3 3 3" xfId="34231"/>
    <cellStyle name="RISKtrCorner 6 3 3 4" xfId="34232"/>
    <cellStyle name="RISKtrCorner 6 3 4" xfId="34233"/>
    <cellStyle name="RISKtrCorner 6 3 4 2" xfId="34234"/>
    <cellStyle name="RISKtrCorner 6 3 4 3" xfId="34235"/>
    <cellStyle name="RISKtrCorner 6 3 4 4" xfId="34236"/>
    <cellStyle name="RISKtrCorner 6 3 5" xfId="34237"/>
    <cellStyle name="RISKtrCorner 6 3 5 2" xfId="34238"/>
    <cellStyle name="RISKtrCorner 6 3 5 3" xfId="34239"/>
    <cellStyle name="RISKtrCorner 6 3 5 4" xfId="34240"/>
    <cellStyle name="RISKtrCorner 6 3 6" xfId="34241"/>
    <cellStyle name="RISKtrCorner 6 3 6 2" xfId="34242"/>
    <cellStyle name="RISKtrCorner 6 3 6 3" xfId="34243"/>
    <cellStyle name="RISKtrCorner 6 3 6 4" xfId="34244"/>
    <cellStyle name="RISKtrCorner 6 3 7" xfId="34245"/>
    <cellStyle name="RISKtrCorner 6 3 7 2" xfId="34246"/>
    <cellStyle name="RISKtrCorner 6 3 7 3" xfId="34247"/>
    <cellStyle name="RISKtrCorner 6 3 7 4" xfId="34248"/>
    <cellStyle name="RISKtrCorner 6 3 8" xfId="34249"/>
    <cellStyle name="RISKtrCorner 6 3 8 2" xfId="34250"/>
    <cellStyle name="RISKtrCorner 6 3 8 3" xfId="34251"/>
    <cellStyle name="RISKtrCorner 6 3 8 4" xfId="34252"/>
    <cellStyle name="RISKtrCorner 6 3 9" xfId="34253"/>
    <cellStyle name="RISKtrCorner 6 3 9 2" xfId="34254"/>
    <cellStyle name="RISKtrCorner 6 3 9 3" xfId="34255"/>
    <cellStyle name="RISKtrCorner 6 3 9 4" xfId="34256"/>
    <cellStyle name="RISKtrCorner 6 4" xfId="34257"/>
    <cellStyle name="RISKtrCorner 6 4 10" xfId="34258"/>
    <cellStyle name="RISKtrCorner 6 4 2" xfId="34259"/>
    <cellStyle name="RISKtrCorner 6 4 2 2" xfId="34260"/>
    <cellStyle name="RISKtrCorner 6 4 2 3" xfId="34261"/>
    <cellStyle name="RISKtrCorner 6 4 2 4" xfId="34262"/>
    <cellStyle name="RISKtrCorner 6 4 3" xfId="34263"/>
    <cellStyle name="RISKtrCorner 6 4 3 2" xfId="34264"/>
    <cellStyle name="RISKtrCorner 6 4 3 3" xfId="34265"/>
    <cellStyle name="RISKtrCorner 6 4 3 4" xfId="34266"/>
    <cellStyle name="RISKtrCorner 6 4 4" xfId="34267"/>
    <cellStyle name="RISKtrCorner 6 4 4 2" xfId="34268"/>
    <cellStyle name="RISKtrCorner 6 4 4 3" xfId="34269"/>
    <cellStyle name="RISKtrCorner 6 4 4 4" xfId="34270"/>
    <cellStyle name="RISKtrCorner 6 4 5" xfId="34271"/>
    <cellStyle name="RISKtrCorner 6 4 5 2" xfId="34272"/>
    <cellStyle name="RISKtrCorner 6 4 5 3" xfId="34273"/>
    <cellStyle name="RISKtrCorner 6 4 5 4" xfId="34274"/>
    <cellStyle name="RISKtrCorner 6 4 6" xfId="34275"/>
    <cellStyle name="RISKtrCorner 6 4 6 2" xfId="34276"/>
    <cellStyle name="RISKtrCorner 6 4 6 3" xfId="34277"/>
    <cellStyle name="RISKtrCorner 6 4 6 4" xfId="34278"/>
    <cellStyle name="RISKtrCorner 6 4 7" xfId="34279"/>
    <cellStyle name="RISKtrCorner 6 4 7 2" xfId="34280"/>
    <cellStyle name="RISKtrCorner 6 4 7 3" xfId="34281"/>
    <cellStyle name="RISKtrCorner 6 4 7 4" xfId="34282"/>
    <cellStyle name="RISKtrCorner 6 4 8" xfId="34283"/>
    <cellStyle name="RISKtrCorner 6 4 8 2" xfId="34284"/>
    <cellStyle name="RISKtrCorner 6 4 8 3" xfId="34285"/>
    <cellStyle name="RISKtrCorner 6 4 8 4" xfId="34286"/>
    <cellStyle name="RISKtrCorner 6 4 9" xfId="34287"/>
    <cellStyle name="RISKtrCorner 6 5" xfId="34288"/>
    <cellStyle name="RISKtrCorner 6 5 2" xfId="34289"/>
    <cellStyle name="RISKtrCorner 6 5 3" xfId="34290"/>
    <cellStyle name="RISKtrCorner 6 5 4" xfId="34291"/>
    <cellStyle name="RISKtrCorner 6 6" xfId="34292"/>
    <cellStyle name="RISKtrCorner 6 6 2" xfId="34293"/>
    <cellStyle name="RISKtrCorner 6 6 3" xfId="34294"/>
    <cellStyle name="RISKtrCorner 6 6 4" xfId="34295"/>
    <cellStyle name="RISKtrCorner 6 7" xfId="34296"/>
    <cellStyle name="RISKtrCorner 6 7 2" xfId="34297"/>
    <cellStyle name="RISKtrCorner 6 7 3" xfId="34298"/>
    <cellStyle name="RISKtrCorner 6 7 4" xfId="34299"/>
    <cellStyle name="RISKtrCorner 6 8" xfId="34300"/>
    <cellStyle name="RISKtrCorner 6 8 2" xfId="34301"/>
    <cellStyle name="RISKtrCorner 6 8 3" xfId="34302"/>
    <cellStyle name="RISKtrCorner 6 8 4" xfId="34303"/>
    <cellStyle name="RISKtrCorner 6 9" xfId="34304"/>
    <cellStyle name="RISKtrCorner 6 9 2" xfId="34305"/>
    <cellStyle name="RISKtrCorner 6 9 3" xfId="34306"/>
    <cellStyle name="RISKtrCorner 6 9 4" xfId="34307"/>
    <cellStyle name="RISKtrCorner 7" xfId="34308"/>
    <cellStyle name="RISKtrCorner 7 10" xfId="34309"/>
    <cellStyle name="RISKtrCorner 7 10 2" xfId="34310"/>
    <cellStyle name="RISKtrCorner 7 10 3" xfId="34311"/>
    <cellStyle name="RISKtrCorner 7 10 4" xfId="34312"/>
    <cellStyle name="RISKtrCorner 7 11" xfId="34313"/>
    <cellStyle name="RISKtrCorner 7 11 2" xfId="34314"/>
    <cellStyle name="RISKtrCorner 7 11 3" xfId="34315"/>
    <cellStyle name="RISKtrCorner 7 11 4" xfId="34316"/>
    <cellStyle name="RISKtrCorner 7 12" xfId="34317"/>
    <cellStyle name="RISKtrCorner 7 13" xfId="34318"/>
    <cellStyle name="RISKtrCorner 7 14" xfId="34319"/>
    <cellStyle name="RISKtrCorner 7 2" xfId="34320"/>
    <cellStyle name="RISKtrCorner 7 2 10" xfId="34321"/>
    <cellStyle name="RISKtrCorner 7 2 11" xfId="34322"/>
    <cellStyle name="RISKtrCorner 7 2 12" xfId="34323"/>
    <cellStyle name="RISKtrCorner 7 2 2" xfId="34324"/>
    <cellStyle name="RISKtrCorner 7 2 2 10" xfId="34325"/>
    <cellStyle name="RISKtrCorner 7 2 2 2" xfId="34326"/>
    <cellStyle name="RISKtrCorner 7 2 2 2 2" xfId="34327"/>
    <cellStyle name="RISKtrCorner 7 2 2 2 3" xfId="34328"/>
    <cellStyle name="RISKtrCorner 7 2 2 2 4" xfId="34329"/>
    <cellStyle name="RISKtrCorner 7 2 2 3" xfId="34330"/>
    <cellStyle name="RISKtrCorner 7 2 2 3 2" xfId="34331"/>
    <cellStyle name="RISKtrCorner 7 2 2 3 3" xfId="34332"/>
    <cellStyle name="RISKtrCorner 7 2 2 3 4" xfId="34333"/>
    <cellStyle name="RISKtrCorner 7 2 2 4" xfId="34334"/>
    <cellStyle name="RISKtrCorner 7 2 2 4 2" xfId="34335"/>
    <cellStyle name="RISKtrCorner 7 2 2 4 3" xfId="34336"/>
    <cellStyle name="RISKtrCorner 7 2 2 4 4" xfId="34337"/>
    <cellStyle name="RISKtrCorner 7 2 2 5" xfId="34338"/>
    <cellStyle name="RISKtrCorner 7 2 2 5 2" xfId="34339"/>
    <cellStyle name="RISKtrCorner 7 2 2 5 3" xfId="34340"/>
    <cellStyle name="RISKtrCorner 7 2 2 5 4" xfId="34341"/>
    <cellStyle name="RISKtrCorner 7 2 2 6" xfId="34342"/>
    <cellStyle name="RISKtrCorner 7 2 2 6 2" xfId="34343"/>
    <cellStyle name="RISKtrCorner 7 2 2 6 3" xfId="34344"/>
    <cellStyle name="RISKtrCorner 7 2 2 6 4" xfId="34345"/>
    <cellStyle name="RISKtrCorner 7 2 2 7" xfId="34346"/>
    <cellStyle name="RISKtrCorner 7 2 2 7 2" xfId="34347"/>
    <cellStyle name="RISKtrCorner 7 2 2 7 3" xfId="34348"/>
    <cellStyle name="RISKtrCorner 7 2 2 7 4" xfId="34349"/>
    <cellStyle name="RISKtrCorner 7 2 2 8" xfId="34350"/>
    <cellStyle name="RISKtrCorner 7 2 2 8 2" xfId="34351"/>
    <cellStyle name="RISKtrCorner 7 2 2 8 3" xfId="34352"/>
    <cellStyle name="RISKtrCorner 7 2 2 8 4" xfId="34353"/>
    <cellStyle name="RISKtrCorner 7 2 2 9" xfId="34354"/>
    <cellStyle name="RISKtrCorner 7 2 3" xfId="34355"/>
    <cellStyle name="RISKtrCorner 7 2 3 2" xfId="34356"/>
    <cellStyle name="RISKtrCorner 7 2 3 3" xfId="34357"/>
    <cellStyle name="RISKtrCorner 7 2 3 4" xfId="34358"/>
    <cellStyle name="RISKtrCorner 7 2 4" xfId="34359"/>
    <cellStyle name="RISKtrCorner 7 2 4 2" xfId="34360"/>
    <cellStyle name="RISKtrCorner 7 2 4 3" xfId="34361"/>
    <cellStyle name="RISKtrCorner 7 2 4 4" xfId="34362"/>
    <cellStyle name="RISKtrCorner 7 2 5" xfId="34363"/>
    <cellStyle name="RISKtrCorner 7 2 5 2" xfId="34364"/>
    <cellStyle name="RISKtrCorner 7 2 5 3" xfId="34365"/>
    <cellStyle name="RISKtrCorner 7 2 5 4" xfId="34366"/>
    <cellStyle name="RISKtrCorner 7 2 6" xfId="34367"/>
    <cellStyle name="RISKtrCorner 7 2 6 2" xfId="34368"/>
    <cellStyle name="RISKtrCorner 7 2 6 3" xfId="34369"/>
    <cellStyle name="RISKtrCorner 7 2 6 4" xfId="34370"/>
    <cellStyle name="RISKtrCorner 7 2 7" xfId="34371"/>
    <cellStyle name="RISKtrCorner 7 2 7 2" xfId="34372"/>
    <cellStyle name="RISKtrCorner 7 2 7 3" xfId="34373"/>
    <cellStyle name="RISKtrCorner 7 2 7 4" xfId="34374"/>
    <cellStyle name="RISKtrCorner 7 2 8" xfId="34375"/>
    <cellStyle name="RISKtrCorner 7 2 8 2" xfId="34376"/>
    <cellStyle name="RISKtrCorner 7 2 8 3" xfId="34377"/>
    <cellStyle name="RISKtrCorner 7 2 8 4" xfId="34378"/>
    <cellStyle name="RISKtrCorner 7 2 9" xfId="34379"/>
    <cellStyle name="RISKtrCorner 7 2 9 2" xfId="34380"/>
    <cellStyle name="RISKtrCorner 7 2 9 3" xfId="34381"/>
    <cellStyle name="RISKtrCorner 7 2 9 4" xfId="34382"/>
    <cellStyle name="RISKtrCorner 7 3" xfId="34383"/>
    <cellStyle name="RISKtrCorner 7 3 10" xfId="34384"/>
    <cellStyle name="RISKtrCorner 7 3 11" xfId="34385"/>
    <cellStyle name="RISKtrCorner 7 3 12" xfId="34386"/>
    <cellStyle name="RISKtrCorner 7 3 2" xfId="34387"/>
    <cellStyle name="RISKtrCorner 7 3 2 10" xfId="34388"/>
    <cellStyle name="RISKtrCorner 7 3 2 2" xfId="34389"/>
    <cellStyle name="RISKtrCorner 7 3 2 2 2" xfId="34390"/>
    <cellStyle name="RISKtrCorner 7 3 2 2 3" xfId="34391"/>
    <cellStyle name="RISKtrCorner 7 3 2 2 4" xfId="34392"/>
    <cellStyle name="RISKtrCorner 7 3 2 3" xfId="34393"/>
    <cellStyle name="RISKtrCorner 7 3 2 3 2" xfId="34394"/>
    <cellStyle name="RISKtrCorner 7 3 2 3 3" xfId="34395"/>
    <cellStyle name="RISKtrCorner 7 3 2 3 4" xfId="34396"/>
    <cellStyle name="RISKtrCorner 7 3 2 4" xfId="34397"/>
    <cellStyle name="RISKtrCorner 7 3 2 4 2" xfId="34398"/>
    <cellStyle name="RISKtrCorner 7 3 2 4 3" xfId="34399"/>
    <cellStyle name="RISKtrCorner 7 3 2 4 4" xfId="34400"/>
    <cellStyle name="RISKtrCorner 7 3 2 5" xfId="34401"/>
    <cellStyle name="RISKtrCorner 7 3 2 5 2" xfId="34402"/>
    <cellStyle name="RISKtrCorner 7 3 2 5 3" xfId="34403"/>
    <cellStyle name="RISKtrCorner 7 3 2 5 4" xfId="34404"/>
    <cellStyle name="RISKtrCorner 7 3 2 6" xfId="34405"/>
    <cellStyle name="RISKtrCorner 7 3 2 6 2" xfId="34406"/>
    <cellStyle name="RISKtrCorner 7 3 2 6 3" xfId="34407"/>
    <cellStyle name="RISKtrCorner 7 3 2 6 4" xfId="34408"/>
    <cellStyle name="RISKtrCorner 7 3 2 7" xfId="34409"/>
    <cellStyle name="RISKtrCorner 7 3 2 7 2" xfId="34410"/>
    <cellStyle name="RISKtrCorner 7 3 2 7 3" xfId="34411"/>
    <cellStyle name="RISKtrCorner 7 3 2 7 4" xfId="34412"/>
    <cellStyle name="RISKtrCorner 7 3 2 8" xfId="34413"/>
    <cellStyle name="RISKtrCorner 7 3 2 8 2" xfId="34414"/>
    <cellStyle name="RISKtrCorner 7 3 2 8 3" xfId="34415"/>
    <cellStyle name="RISKtrCorner 7 3 2 8 4" xfId="34416"/>
    <cellStyle name="RISKtrCorner 7 3 2 9" xfId="34417"/>
    <cellStyle name="RISKtrCorner 7 3 3" xfId="34418"/>
    <cellStyle name="RISKtrCorner 7 3 3 2" xfId="34419"/>
    <cellStyle name="RISKtrCorner 7 3 3 3" xfId="34420"/>
    <cellStyle name="RISKtrCorner 7 3 3 4" xfId="34421"/>
    <cellStyle name="RISKtrCorner 7 3 4" xfId="34422"/>
    <cellStyle name="RISKtrCorner 7 3 4 2" xfId="34423"/>
    <cellStyle name="RISKtrCorner 7 3 4 3" xfId="34424"/>
    <cellStyle name="RISKtrCorner 7 3 4 4" xfId="34425"/>
    <cellStyle name="RISKtrCorner 7 3 5" xfId="34426"/>
    <cellStyle name="RISKtrCorner 7 3 5 2" xfId="34427"/>
    <cellStyle name="RISKtrCorner 7 3 5 3" xfId="34428"/>
    <cellStyle name="RISKtrCorner 7 3 5 4" xfId="34429"/>
    <cellStyle name="RISKtrCorner 7 3 6" xfId="34430"/>
    <cellStyle name="RISKtrCorner 7 3 6 2" xfId="34431"/>
    <cellStyle name="RISKtrCorner 7 3 6 3" xfId="34432"/>
    <cellStyle name="RISKtrCorner 7 3 6 4" xfId="34433"/>
    <cellStyle name="RISKtrCorner 7 3 7" xfId="34434"/>
    <cellStyle name="RISKtrCorner 7 3 7 2" xfId="34435"/>
    <cellStyle name="RISKtrCorner 7 3 7 3" xfId="34436"/>
    <cellStyle name="RISKtrCorner 7 3 7 4" xfId="34437"/>
    <cellStyle name="RISKtrCorner 7 3 8" xfId="34438"/>
    <cellStyle name="RISKtrCorner 7 3 8 2" xfId="34439"/>
    <cellStyle name="RISKtrCorner 7 3 8 3" xfId="34440"/>
    <cellStyle name="RISKtrCorner 7 3 8 4" xfId="34441"/>
    <cellStyle name="RISKtrCorner 7 3 9" xfId="34442"/>
    <cellStyle name="RISKtrCorner 7 3 9 2" xfId="34443"/>
    <cellStyle name="RISKtrCorner 7 3 9 3" xfId="34444"/>
    <cellStyle name="RISKtrCorner 7 3 9 4" xfId="34445"/>
    <cellStyle name="RISKtrCorner 7 4" xfId="34446"/>
    <cellStyle name="RISKtrCorner 7 4 10" xfId="34447"/>
    <cellStyle name="RISKtrCorner 7 4 2" xfId="34448"/>
    <cellStyle name="RISKtrCorner 7 4 2 2" xfId="34449"/>
    <cellStyle name="RISKtrCorner 7 4 2 3" xfId="34450"/>
    <cellStyle name="RISKtrCorner 7 4 2 4" xfId="34451"/>
    <cellStyle name="RISKtrCorner 7 4 3" xfId="34452"/>
    <cellStyle name="RISKtrCorner 7 4 3 2" xfId="34453"/>
    <cellStyle name="RISKtrCorner 7 4 3 3" xfId="34454"/>
    <cellStyle name="RISKtrCorner 7 4 3 4" xfId="34455"/>
    <cellStyle name="RISKtrCorner 7 4 4" xfId="34456"/>
    <cellStyle name="RISKtrCorner 7 4 4 2" xfId="34457"/>
    <cellStyle name="RISKtrCorner 7 4 4 3" xfId="34458"/>
    <cellStyle name="RISKtrCorner 7 4 4 4" xfId="34459"/>
    <cellStyle name="RISKtrCorner 7 4 5" xfId="34460"/>
    <cellStyle name="RISKtrCorner 7 4 5 2" xfId="34461"/>
    <cellStyle name="RISKtrCorner 7 4 5 3" xfId="34462"/>
    <cellStyle name="RISKtrCorner 7 4 5 4" xfId="34463"/>
    <cellStyle name="RISKtrCorner 7 4 6" xfId="34464"/>
    <cellStyle name="RISKtrCorner 7 4 6 2" xfId="34465"/>
    <cellStyle name="RISKtrCorner 7 4 6 3" xfId="34466"/>
    <cellStyle name="RISKtrCorner 7 4 6 4" xfId="34467"/>
    <cellStyle name="RISKtrCorner 7 4 7" xfId="34468"/>
    <cellStyle name="RISKtrCorner 7 4 7 2" xfId="34469"/>
    <cellStyle name="RISKtrCorner 7 4 7 3" xfId="34470"/>
    <cellStyle name="RISKtrCorner 7 4 7 4" xfId="34471"/>
    <cellStyle name="RISKtrCorner 7 4 8" xfId="34472"/>
    <cellStyle name="RISKtrCorner 7 4 8 2" xfId="34473"/>
    <cellStyle name="RISKtrCorner 7 4 8 3" xfId="34474"/>
    <cellStyle name="RISKtrCorner 7 4 8 4" xfId="34475"/>
    <cellStyle name="RISKtrCorner 7 4 9" xfId="34476"/>
    <cellStyle name="RISKtrCorner 7 5" xfId="34477"/>
    <cellStyle name="RISKtrCorner 7 5 2" xfId="34478"/>
    <cellStyle name="RISKtrCorner 7 5 3" xfId="34479"/>
    <cellStyle name="RISKtrCorner 7 5 4" xfId="34480"/>
    <cellStyle name="RISKtrCorner 7 6" xfId="34481"/>
    <cellStyle name="RISKtrCorner 7 6 2" xfId="34482"/>
    <cellStyle name="RISKtrCorner 7 6 3" xfId="34483"/>
    <cellStyle name="RISKtrCorner 7 6 4" xfId="34484"/>
    <cellStyle name="RISKtrCorner 7 7" xfId="34485"/>
    <cellStyle name="RISKtrCorner 7 7 2" xfId="34486"/>
    <cellStyle name="RISKtrCorner 7 7 3" xfId="34487"/>
    <cellStyle name="RISKtrCorner 7 7 4" xfId="34488"/>
    <cellStyle name="RISKtrCorner 7 8" xfId="34489"/>
    <cellStyle name="RISKtrCorner 7 8 2" xfId="34490"/>
    <cellStyle name="RISKtrCorner 7 8 3" xfId="34491"/>
    <cellStyle name="RISKtrCorner 7 8 4" xfId="34492"/>
    <cellStyle name="RISKtrCorner 7 9" xfId="34493"/>
    <cellStyle name="RISKtrCorner 7 9 2" xfId="34494"/>
    <cellStyle name="RISKtrCorner 7 9 3" xfId="34495"/>
    <cellStyle name="RISKtrCorner 7 9 4" xfId="34496"/>
    <cellStyle name="RISKtrCorner 8" xfId="34497"/>
    <cellStyle name="RISKtrCorner 8 10" xfId="34498"/>
    <cellStyle name="RISKtrCorner 8 10 2" xfId="34499"/>
    <cellStyle name="RISKtrCorner 8 10 3" xfId="34500"/>
    <cellStyle name="RISKtrCorner 8 10 4" xfId="34501"/>
    <cellStyle name="RISKtrCorner 8 11" xfId="34502"/>
    <cellStyle name="RISKtrCorner 8 11 2" xfId="34503"/>
    <cellStyle name="RISKtrCorner 8 11 3" xfId="34504"/>
    <cellStyle name="RISKtrCorner 8 11 4" xfId="34505"/>
    <cellStyle name="RISKtrCorner 8 12" xfId="34506"/>
    <cellStyle name="RISKtrCorner 8 13" xfId="34507"/>
    <cellStyle name="RISKtrCorner 8 14" xfId="34508"/>
    <cellStyle name="RISKtrCorner 8 2" xfId="34509"/>
    <cellStyle name="RISKtrCorner 8 2 10" xfId="34510"/>
    <cellStyle name="RISKtrCorner 8 2 11" xfId="34511"/>
    <cellStyle name="RISKtrCorner 8 2 12" xfId="34512"/>
    <cellStyle name="RISKtrCorner 8 2 2" xfId="34513"/>
    <cellStyle name="RISKtrCorner 8 2 2 10" xfId="34514"/>
    <cellStyle name="RISKtrCorner 8 2 2 2" xfId="34515"/>
    <cellStyle name="RISKtrCorner 8 2 2 2 2" xfId="34516"/>
    <cellStyle name="RISKtrCorner 8 2 2 2 3" xfId="34517"/>
    <cellStyle name="RISKtrCorner 8 2 2 2 4" xfId="34518"/>
    <cellStyle name="RISKtrCorner 8 2 2 3" xfId="34519"/>
    <cellStyle name="RISKtrCorner 8 2 2 3 2" xfId="34520"/>
    <cellStyle name="RISKtrCorner 8 2 2 3 3" xfId="34521"/>
    <cellStyle name="RISKtrCorner 8 2 2 3 4" xfId="34522"/>
    <cellStyle name="RISKtrCorner 8 2 2 4" xfId="34523"/>
    <cellStyle name="RISKtrCorner 8 2 2 4 2" xfId="34524"/>
    <cellStyle name="RISKtrCorner 8 2 2 4 3" xfId="34525"/>
    <cellStyle name="RISKtrCorner 8 2 2 4 4" xfId="34526"/>
    <cellStyle name="RISKtrCorner 8 2 2 5" xfId="34527"/>
    <cellStyle name="RISKtrCorner 8 2 2 5 2" xfId="34528"/>
    <cellStyle name="RISKtrCorner 8 2 2 5 3" xfId="34529"/>
    <cellStyle name="RISKtrCorner 8 2 2 5 4" xfId="34530"/>
    <cellStyle name="RISKtrCorner 8 2 2 6" xfId="34531"/>
    <cellStyle name="RISKtrCorner 8 2 2 6 2" xfId="34532"/>
    <cellStyle name="RISKtrCorner 8 2 2 6 3" xfId="34533"/>
    <cellStyle name="RISKtrCorner 8 2 2 6 4" xfId="34534"/>
    <cellStyle name="RISKtrCorner 8 2 2 7" xfId="34535"/>
    <cellStyle name="RISKtrCorner 8 2 2 7 2" xfId="34536"/>
    <cellStyle name="RISKtrCorner 8 2 2 7 3" xfId="34537"/>
    <cellStyle name="RISKtrCorner 8 2 2 7 4" xfId="34538"/>
    <cellStyle name="RISKtrCorner 8 2 2 8" xfId="34539"/>
    <cellStyle name="RISKtrCorner 8 2 2 8 2" xfId="34540"/>
    <cellStyle name="RISKtrCorner 8 2 2 8 3" xfId="34541"/>
    <cellStyle name="RISKtrCorner 8 2 2 8 4" xfId="34542"/>
    <cellStyle name="RISKtrCorner 8 2 2 9" xfId="34543"/>
    <cellStyle name="RISKtrCorner 8 2 3" xfId="34544"/>
    <cellStyle name="RISKtrCorner 8 2 3 2" xfId="34545"/>
    <cellStyle name="RISKtrCorner 8 2 3 3" xfId="34546"/>
    <cellStyle name="RISKtrCorner 8 2 3 4" xfId="34547"/>
    <cellStyle name="RISKtrCorner 8 2 4" xfId="34548"/>
    <cellStyle name="RISKtrCorner 8 2 4 2" xfId="34549"/>
    <cellStyle name="RISKtrCorner 8 2 4 3" xfId="34550"/>
    <cellStyle name="RISKtrCorner 8 2 4 4" xfId="34551"/>
    <cellStyle name="RISKtrCorner 8 2 5" xfId="34552"/>
    <cellStyle name="RISKtrCorner 8 2 5 2" xfId="34553"/>
    <cellStyle name="RISKtrCorner 8 2 5 3" xfId="34554"/>
    <cellStyle name="RISKtrCorner 8 2 5 4" xfId="34555"/>
    <cellStyle name="RISKtrCorner 8 2 6" xfId="34556"/>
    <cellStyle name="RISKtrCorner 8 2 6 2" xfId="34557"/>
    <cellStyle name="RISKtrCorner 8 2 6 3" xfId="34558"/>
    <cellStyle name="RISKtrCorner 8 2 6 4" xfId="34559"/>
    <cellStyle name="RISKtrCorner 8 2 7" xfId="34560"/>
    <cellStyle name="RISKtrCorner 8 2 7 2" xfId="34561"/>
    <cellStyle name="RISKtrCorner 8 2 7 3" xfId="34562"/>
    <cellStyle name="RISKtrCorner 8 2 7 4" xfId="34563"/>
    <cellStyle name="RISKtrCorner 8 2 8" xfId="34564"/>
    <cellStyle name="RISKtrCorner 8 2 8 2" xfId="34565"/>
    <cellStyle name="RISKtrCorner 8 2 8 3" xfId="34566"/>
    <cellStyle name="RISKtrCorner 8 2 8 4" xfId="34567"/>
    <cellStyle name="RISKtrCorner 8 2 9" xfId="34568"/>
    <cellStyle name="RISKtrCorner 8 2 9 2" xfId="34569"/>
    <cellStyle name="RISKtrCorner 8 2 9 3" xfId="34570"/>
    <cellStyle name="RISKtrCorner 8 2 9 4" xfId="34571"/>
    <cellStyle name="RISKtrCorner 8 3" xfId="34572"/>
    <cellStyle name="RISKtrCorner 8 3 10" xfId="34573"/>
    <cellStyle name="RISKtrCorner 8 3 11" xfId="34574"/>
    <cellStyle name="RISKtrCorner 8 3 12" xfId="34575"/>
    <cellStyle name="RISKtrCorner 8 3 2" xfId="34576"/>
    <cellStyle name="RISKtrCorner 8 3 2 10" xfId="34577"/>
    <cellStyle name="RISKtrCorner 8 3 2 2" xfId="34578"/>
    <cellStyle name="RISKtrCorner 8 3 2 2 2" xfId="34579"/>
    <cellStyle name="RISKtrCorner 8 3 2 2 3" xfId="34580"/>
    <cellStyle name="RISKtrCorner 8 3 2 2 4" xfId="34581"/>
    <cellStyle name="RISKtrCorner 8 3 2 3" xfId="34582"/>
    <cellStyle name="RISKtrCorner 8 3 2 3 2" xfId="34583"/>
    <cellStyle name="RISKtrCorner 8 3 2 3 3" xfId="34584"/>
    <cellStyle name="RISKtrCorner 8 3 2 3 4" xfId="34585"/>
    <cellStyle name="RISKtrCorner 8 3 2 4" xfId="34586"/>
    <cellStyle name="RISKtrCorner 8 3 2 4 2" xfId="34587"/>
    <cellStyle name="RISKtrCorner 8 3 2 4 3" xfId="34588"/>
    <cellStyle name="RISKtrCorner 8 3 2 4 4" xfId="34589"/>
    <cellStyle name="RISKtrCorner 8 3 2 5" xfId="34590"/>
    <cellStyle name="RISKtrCorner 8 3 2 5 2" xfId="34591"/>
    <cellStyle name="RISKtrCorner 8 3 2 5 3" xfId="34592"/>
    <cellStyle name="RISKtrCorner 8 3 2 5 4" xfId="34593"/>
    <cellStyle name="RISKtrCorner 8 3 2 6" xfId="34594"/>
    <cellStyle name="RISKtrCorner 8 3 2 6 2" xfId="34595"/>
    <cellStyle name="RISKtrCorner 8 3 2 6 3" xfId="34596"/>
    <cellStyle name="RISKtrCorner 8 3 2 6 4" xfId="34597"/>
    <cellStyle name="RISKtrCorner 8 3 2 7" xfId="34598"/>
    <cellStyle name="RISKtrCorner 8 3 2 7 2" xfId="34599"/>
    <cellStyle name="RISKtrCorner 8 3 2 7 3" xfId="34600"/>
    <cellStyle name="RISKtrCorner 8 3 2 7 4" xfId="34601"/>
    <cellStyle name="RISKtrCorner 8 3 2 8" xfId="34602"/>
    <cellStyle name="RISKtrCorner 8 3 2 8 2" xfId="34603"/>
    <cellStyle name="RISKtrCorner 8 3 2 8 3" xfId="34604"/>
    <cellStyle name="RISKtrCorner 8 3 2 8 4" xfId="34605"/>
    <cellStyle name="RISKtrCorner 8 3 2 9" xfId="34606"/>
    <cellStyle name="RISKtrCorner 8 3 3" xfId="34607"/>
    <cellStyle name="RISKtrCorner 8 3 3 2" xfId="34608"/>
    <cellStyle name="RISKtrCorner 8 3 3 3" xfId="34609"/>
    <cellStyle name="RISKtrCorner 8 3 3 4" xfId="34610"/>
    <cellStyle name="RISKtrCorner 8 3 4" xfId="34611"/>
    <cellStyle name="RISKtrCorner 8 3 4 2" xfId="34612"/>
    <cellStyle name="RISKtrCorner 8 3 4 3" xfId="34613"/>
    <cellStyle name="RISKtrCorner 8 3 4 4" xfId="34614"/>
    <cellStyle name="RISKtrCorner 8 3 5" xfId="34615"/>
    <cellStyle name="RISKtrCorner 8 3 5 2" xfId="34616"/>
    <cellStyle name="RISKtrCorner 8 3 5 3" xfId="34617"/>
    <cellStyle name="RISKtrCorner 8 3 5 4" xfId="34618"/>
    <cellStyle name="RISKtrCorner 8 3 6" xfId="34619"/>
    <cellStyle name="RISKtrCorner 8 3 6 2" xfId="34620"/>
    <cellStyle name="RISKtrCorner 8 3 6 3" xfId="34621"/>
    <cellStyle name="RISKtrCorner 8 3 6 4" xfId="34622"/>
    <cellStyle name="RISKtrCorner 8 3 7" xfId="34623"/>
    <cellStyle name="RISKtrCorner 8 3 7 2" xfId="34624"/>
    <cellStyle name="RISKtrCorner 8 3 7 3" xfId="34625"/>
    <cellStyle name="RISKtrCorner 8 3 7 4" xfId="34626"/>
    <cellStyle name="RISKtrCorner 8 3 8" xfId="34627"/>
    <cellStyle name="RISKtrCorner 8 3 8 2" xfId="34628"/>
    <cellStyle name="RISKtrCorner 8 3 8 3" xfId="34629"/>
    <cellStyle name="RISKtrCorner 8 3 8 4" xfId="34630"/>
    <cellStyle name="RISKtrCorner 8 3 9" xfId="34631"/>
    <cellStyle name="RISKtrCorner 8 3 9 2" xfId="34632"/>
    <cellStyle name="RISKtrCorner 8 3 9 3" xfId="34633"/>
    <cellStyle name="RISKtrCorner 8 3 9 4" xfId="34634"/>
    <cellStyle name="RISKtrCorner 8 4" xfId="34635"/>
    <cellStyle name="RISKtrCorner 8 4 10" xfId="34636"/>
    <cellStyle name="RISKtrCorner 8 4 2" xfId="34637"/>
    <cellStyle name="RISKtrCorner 8 4 2 2" xfId="34638"/>
    <cellStyle name="RISKtrCorner 8 4 2 3" xfId="34639"/>
    <cellStyle name="RISKtrCorner 8 4 2 4" xfId="34640"/>
    <cellStyle name="RISKtrCorner 8 4 3" xfId="34641"/>
    <cellStyle name="RISKtrCorner 8 4 3 2" xfId="34642"/>
    <cellStyle name="RISKtrCorner 8 4 3 3" xfId="34643"/>
    <cellStyle name="RISKtrCorner 8 4 3 4" xfId="34644"/>
    <cellStyle name="RISKtrCorner 8 4 4" xfId="34645"/>
    <cellStyle name="RISKtrCorner 8 4 4 2" xfId="34646"/>
    <cellStyle name="RISKtrCorner 8 4 4 3" xfId="34647"/>
    <cellStyle name="RISKtrCorner 8 4 4 4" xfId="34648"/>
    <cellStyle name="RISKtrCorner 8 4 5" xfId="34649"/>
    <cellStyle name="RISKtrCorner 8 4 5 2" xfId="34650"/>
    <cellStyle name="RISKtrCorner 8 4 5 3" xfId="34651"/>
    <cellStyle name="RISKtrCorner 8 4 5 4" xfId="34652"/>
    <cellStyle name="RISKtrCorner 8 4 6" xfId="34653"/>
    <cellStyle name="RISKtrCorner 8 4 6 2" xfId="34654"/>
    <cellStyle name="RISKtrCorner 8 4 6 3" xfId="34655"/>
    <cellStyle name="RISKtrCorner 8 4 6 4" xfId="34656"/>
    <cellStyle name="RISKtrCorner 8 4 7" xfId="34657"/>
    <cellStyle name="RISKtrCorner 8 4 7 2" xfId="34658"/>
    <cellStyle name="RISKtrCorner 8 4 7 3" xfId="34659"/>
    <cellStyle name="RISKtrCorner 8 4 7 4" xfId="34660"/>
    <cellStyle name="RISKtrCorner 8 4 8" xfId="34661"/>
    <cellStyle name="RISKtrCorner 8 4 8 2" xfId="34662"/>
    <cellStyle name="RISKtrCorner 8 4 8 3" xfId="34663"/>
    <cellStyle name="RISKtrCorner 8 4 8 4" xfId="34664"/>
    <cellStyle name="RISKtrCorner 8 4 9" xfId="34665"/>
    <cellStyle name="RISKtrCorner 8 5" xfId="34666"/>
    <cellStyle name="RISKtrCorner 8 5 2" xfId="34667"/>
    <cellStyle name="RISKtrCorner 8 5 3" xfId="34668"/>
    <cellStyle name="RISKtrCorner 8 5 4" xfId="34669"/>
    <cellStyle name="RISKtrCorner 8 6" xfId="34670"/>
    <cellStyle name="RISKtrCorner 8 6 2" xfId="34671"/>
    <cellStyle name="RISKtrCorner 8 6 3" xfId="34672"/>
    <cellStyle name="RISKtrCorner 8 6 4" xfId="34673"/>
    <cellStyle name="RISKtrCorner 8 7" xfId="34674"/>
    <cellStyle name="RISKtrCorner 8 7 2" xfId="34675"/>
    <cellStyle name="RISKtrCorner 8 7 3" xfId="34676"/>
    <cellStyle name="RISKtrCorner 8 7 4" xfId="34677"/>
    <cellStyle name="RISKtrCorner 8 8" xfId="34678"/>
    <cellStyle name="RISKtrCorner 8 8 2" xfId="34679"/>
    <cellStyle name="RISKtrCorner 8 8 3" xfId="34680"/>
    <cellStyle name="RISKtrCorner 8 8 4" xfId="34681"/>
    <cellStyle name="RISKtrCorner 8 9" xfId="34682"/>
    <cellStyle name="RISKtrCorner 8 9 2" xfId="34683"/>
    <cellStyle name="RISKtrCorner 8 9 3" xfId="34684"/>
    <cellStyle name="RISKtrCorner 8 9 4" xfId="34685"/>
    <cellStyle name="RISKtrCorner 9" xfId="34686"/>
    <cellStyle name="RISKtrCorner 9 10" xfId="34687"/>
    <cellStyle name="RISKtrCorner 9 11" xfId="34688"/>
    <cellStyle name="RISKtrCorner 9 12" xfId="34689"/>
    <cellStyle name="RISKtrCorner 9 2" xfId="34690"/>
    <cellStyle name="RISKtrCorner 9 2 10" xfId="34691"/>
    <cellStyle name="RISKtrCorner 9 2 2" xfId="34692"/>
    <cellStyle name="RISKtrCorner 9 2 2 2" xfId="34693"/>
    <cellStyle name="RISKtrCorner 9 2 2 3" xfId="34694"/>
    <cellStyle name="RISKtrCorner 9 2 2 4" xfId="34695"/>
    <cellStyle name="RISKtrCorner 9 2 3" xfId="34696"/>
    <cellStyle name="RISKtrCorner 9 2 3 2" xfId="34697"/>
    <cellStyle name="RISKtrCorner 9 2 3 3" xfId="34698"/>
    <cellStyle name="RISKtrCorner 9 2 3 4" xfId="34699"/>
    <cellStyle name="RISKtrCorner 9 2 4" xfId="34700"/>
    <cellStyle name="RISKtrCorner 9 2 4 2" xfId="34701"/>
    <cellStyle name="RISKtrCorner 9 2 4 3" xfId="34702"/>
    <cellStyle name="RISKtrCorner 9 2 4 4" xfId="34703"/>
    <cellStyle name="RISKtrCorner 9 2 5" xfId="34704"/>
    <cellStyle name="RISKtrCorner 9 2 5 2" xfId="34705"/>
    <cellStyle name="RISKtrCorner 9 2 5 3" xfId="34706"/>
    <cellStyle name="RISKtrCorner 9 2 5 4" xfId="34707"/>
    <cellStyle name="RISKtrCorner 9 2 6" xfId="34708"/>
    <cellStyle name="RISKtrCorner 9 2 6 2" xfId="34709"/>
    <cellStyle name="RISKtrCorner 9 2 6 3" xfId="34710"/>
    <cellStyle name="RISKtrCorner 9 2 6 4" xfId="34711"/>
    <cellStyle name="RISKtrCorner 9 2 7" xfId="34712"/>
    <cellStyle name="RISKtrCorner 9 2 7 2" xfId="34713"/>
    <cellStyle name="RISKtrCorner 9 2 7 3" xfId="34714"/>
    <cellStyle name="RISKtrCorner 9 2 7 4" xfId="34715"/>
    <cellStyle name="RISKtrCorner 9 2 8" xfId="34716"/>
    <cellStyle name="RISKtrCorner 9 2 8 2" xfId="34717"/>
    <cellStyle name="RISKtrCorner 9 2 8 3" xfId="34718"/>
    <cellStyle name="RISKtrCorner 9 2 8 4" xfId="34719"/>
    <cellStyle name="RISKtrCorner 9 2 9" xfId="34720"/>
    <cellStyle name="RISKtrCorner 9 3" xfId="34721"/>
    <cellStyle name="RISKtrCorner 9 3 2" xfId="34722"/>
    <cellStyle name="RISKtrCorner 9 3 3" xfId="34723"/>
    <cellStyle name="RISKtrCorner 9 3 4" xfId="34724"/>
    <cellStyle name="RISKtrCorner 9 4" xfId="34725"/>
    <cellStyle name="RISKtrCorner 9 4 2" xfId="34726"/>
    <cellStyle name="RISKtrCorner 9 4 3" xfId="34727"/>
    <cellStyle name="RISKtrCorner 9 4 4" xfId="34728"/>
    <cellStyle name="RISKtrCorner 9 5" xfId="34729"/>
    <cellStyle name="RISKtrCorner 9 5 2" xfId="34730"/>
    <cellStyle name="RISKtrCorner 9 5 3" xfId="34731"/>
    <cellStyle name="RISKtrCorner 9 5 4" xfId="34732"/>
    <cellStyle name="RISKtrCorner 9 6" xfId="34733"/>
    <cellStyle name="RISKtrCorner 9 6 2" xfId="34734"/>
    <cellStyle name="RISKtrCorner 9 6 3" xfId="34735"/>
    <cellStyle name="RISKtrCorner 9 6 4" xfId="34736"/>
    <cellStyle name="RISKtrCorner 9 7" xfId="34737"/>
    <cellStyle name="RISKtrCorner 9 7 2" xfId="34738"/>
    <cellStyle name="RISKtrCorner 9 7 3" xfId="34739"/>
    <cellStyle name="RISKtrCorner 9 7 4" xfId="34740"/>
    <cellStyle name="RISKtrCorner 9 8" xfId="34741"/>
    <cellStyle name="RISKtrCorner 9 8 2" xfId="34742"/>
    <cellStyle name="RISKtrCorner 9 8 3" xfId="34743"/>
    <cellStyle name="RISKtrCorner 9 8 4" xfId="34744"/>
    <cellStyle name="RISKtrCorner 9 9" xfId="34745"/>
    <cellStyle name="RISKtrCorner 9 9 2" xfId="34746"/>
    <cellStyle name="RISKtrCorner 9 9 3" xfId="34747"/>
    <cellStyle name="RISKtrCorner 9 9 4" xfId="34748"/>
    <cellStyle name="Row Heading" xfId="34749"/>
    <cellStyle name="Row Heading 2" xfId="34750"/>
    <cellStyle name="Row Heading 2 2" xfId="34751"/>
    <cellStyle name="Row Heading 3" xfId="34752"/>
    <cellStyle name="Row Heading 4" xfId="34753"/>
    <cellStyle name="Row Heading 5" xfId="34754"/>
    <cellStyle name="Sales_Amt" xfId="34755"/>
    <cellStyle name="SAPBEXaggData" xfId="34756"/>
    <cellStyle name="SAPBEXaggData 10" xfId="34757"/>
    <cellStyle name="SAPBEXaggData 10 2" xfId="34758"/>
    <cellStyle name="SAPBEXaggData 10 3" xfId="34759"/>
    <cellStyle name="SAPBEXaggData 10 4" xfId="34760"/>
    <cellStyle name="SAPBEXaggData 11" xfId="34761"/>
    <cellStyle name="SAPBEXaggData 12" xfId="34762"/>
    <cellStyle name="SAPBEXaggData 13" xfId="34763"/>
    <cellStyle name="SAPBEXaggData 14" xfId="34764"/>
    <cellStyle name="SAPBEXaggData 2" xfId="34765"/>
    <cellStyle name="SAPBEXaggData 2 2" xfId="34766"/>
    <cellStyle name="SAPBEXaggData 2 2 2" xfId="34767"/>
    <cellStyle name="SAPBEXaggData 2 2 2 2" xfId="34768"/>
    <cellStyle name="SAPBEXaggData 2 2 2 3" xfId="34769"/>
    <cellStyle name="SAPBEXaggData 2 2 2 4" xfId="34770"/>
    <cellStyle name="SAPBEXaggData 2 2 3" xfId="34771"/>
    <cellStyle name="SAPBEXaggData 2 2 3 2" xfId="34772"/>
    <cellStyle name="SAPBEXaggData 2 2 3 3" xfId="34773"/>
    <cellStyle name="SAPBEXaggData 2 2 3 4" xfId="34774"/>
    <cellStyle name="SAPBEXaggData 2 2 4" xfId="34775"/>
    <cellStyle name="SAPBEXaggData 2 2 5" xfId="34776"/>
    <cellStyle name="SAPBEXaggData 2 2 6" xfId="34777"/>
    <cellStyle name="SAPBEXaggData 2 3" xfId="34778"/>
    <cellStyle name="SAPBEXaggData 2 3 2" xfId="34779"/>
    <cellStyle name="SAPBEXaggData 2 3 3" xfId="34780"/>
    <cellStyle name="SAPBEXaggData 2 3 4" xfId="34781"/>
    <cellStyle name="SAPBEXaggData 2 4" xfId="34782"/>
    <cellStyle name="SAPBEXaggData 2 5" xfId="34783"/>
    <cellStyle name="SAPBEXaggData 2 6" xfId="34784"/>
    <cellStyle name="SAPBEXaggData 2 7" xfId="34785"/>
    <cellStyle name="SAPBEXaggData 3" xfId="34786"/>
    <cellStyle name="SAPBEXaggData 3 2" xfId="34787"/>
    <cellStyle name="SAPBEXaggData 3 2 2" xfId="34788"/>
    <cellStyle name="SAPBEXaggData 3 2 2 2" xfId="34789"/>
    <cellStyle name="SAPBEXaggData 3 2 2 3" xfId="34790"/>
    <cellStyle name="SAPBEXaggData 3 2 2 4" xfId="34791"/>
    <cellStyle name="SAPBEXaggData 3 2 3" xfId="34792"/>
    <cellStyle name="SAPBEXaggData 3 2 3 2" xfId="34793"/>
    <cellStyle name="SAPBEXaggData 3 2 3 3" xfId="34794"/>
    <cellStyle name="SAPBEXaggData 3 2 3 4" xfId="34795"/>
    <cellStyle name="SAPBEXaggData 3 2 4" xfId="34796"/>
    <cellStyle name="SAPBEXaggData 3 2 5" xfId="34797"/>
    <cellStyle name="SAPBEXaggData 3 2 6" xfId="34798"/>
    <cellStyle name="SAPBEXaggData 3 3" xfId="34799"/>
    <cellStyle name="SAPBEXaggData 3 3 2" xfId="34800"/>
    <cellStyle name="SAPBEXaggData 3 3 3" xfId="34801"/>
    <cellStyle name="SAPBEXaggData 3 3 4" xfId="34802"/>
    <cellStyle name="SAPBEXaggData 3 4" xfId="34803"/>
    <cellStyle name="SAPBEXaggData 3 5" xfId="34804"/>
    <cellStyle name="SAPBEXaggData 3 6" xfId="34805"/>
    <cellStyle name="SAPBEXaggData 3 7" xfId="34806"/>
    <cellStyle name="SAPBEXaggData 4" xfId="34807"/>
    <cellStyle name="SAPBEXaggData 4 2" xfId="34808"/>
    <cellStyle name="SAPBEXaggData 4 2 2" xfId="34809"/>
    <cellStyle name="SAPBEXaggData 4 2 2 2" xfId="34810"/>
    <cellStyle name="SAPBEXaggData 4 2 2 3" xfId="34811"/>
    <cellStyle name="SAPBEXaggData 4 2 2 4" xfId="34812"/>
    <cellStyle name="SAPBEXaggData 4 2 3" xfId="34813"/>
    <cellStyle name="SAPBEXaggData 4 2 3 2" xfId="34814"/>
    <cellStyle name="SAPBEXaggData 4 2 3 3" xfId="34815"/>
    <cellStyle name="SAPBEXaggData 4 2 3 4" xfId="34816"/>
    <cellStyle name="SAPBEXaggData 4 2 4" xfId="34817"/>
    <cellStyle name="SAPBEXaggData 4 2 5" xfId="34818"/>
    <cellStyle name="SAPBEXaggData 4 2 6" xfId="34819"/>
    <cellStyle name="SAPBEXaggData 4 3" xfId="34820"/>
    <cellStyle name="SAPBEXaggData 4 3 2" xfId="34821"/>
    <cellStyle name="SAPBEXaggData 4 3 3" xfId="34822"/>
    <cellStyle name="SAPBEXaggData 4 3 4" xfId="34823"/>
    <cellStyle name="SAPBEXaggData 4 4" xfId="34824"/>
    <cellStyle name="SAPBEXaggData 4 5" xfId="34825"/>
    <cellStyle name="SAPBEXaggData 4 6" xfId="34826"/>
    <cellStyle name="SAPBEXaggData 4 7" xfId="34827"/>
    <cellStyle name="SAPBEXaggData 5" xfId="34828"/>
    <cellStyle name="SAPBEXaggData 5 2" xfId="34829"/>
    <cellStyle name="SAPBEXaggData 5 2 2" xfId="34830"/>
    <cellStyle name="SAPBEXaggData 5 2 2 2" xfId="34831"/>
    <cellStyle name="SAPBEXaggData 5 2 2 3" xfId="34832"/>
    <cellStyle name="SAPBEXaggData 5 2 2 4" xfId="34833"/>
    <cellStyle name="SAPBEXaggData 5 2 3" xfId="34834"/>
    <cellStyle name="SAPBEXaggData 5 2 3 2" xfId="34835"/>
    <cellStyle name="SAPBEXaggData 5 2 3 3" xfId="34836"/>
    <cellStyle name="SAPBEXaggData 5 2 3 4" xfId="34837"/>
    <cellStyle name="SAPBEXaggData 5 2 4" xfId="34838"/>
    <cellStyle name="SAPBEXaggData 5 2 5" xfId="34839"/>
    <cellStyle name="SAPBEXaggData 5 2 6" xfId="34840"/>
    <cellStyle name="SAPBEXaggData 5 3" xfId="34841"/>
    <cellStyle name="SAPBEXaggData 5 3 2" xfId="34842"/>
    <cellStyle name="SAPBEXaggData 5 3 3" xfId="34843"/>
    <cellStyle name="SAPBEXaggData 5 3 4" xfId="34844"/>
    <cellStyle name="SAPBEXaggData 5 4" xfId="34845"/>
    <cellStyle name="SAPBEXaggData 5 5" xfId="34846"/>
    <cellStyle name="SAPBEXaggData 5 6" xfId="34847"/>
    <cellStyle name="SAPBEXaggData 5 7" xfId="34848"/>
    <cellStyle name="SAPBEXaggData 6" xfId="34849"/>
    <cellStyle name="SAPBEXaggData 6 2" xfId="34850"/>
    <cellStyle name="SAPBEXaggData 6 2 2" xfId="34851"/>
    <cellStyle name="SAPBEXaggData 6 2 2 2" xfId="34852"/>
    <cellStyle name="SAPBEXaggData 6 2 2 3" xfId="34853"/>
    <cellStyle name="SAPBEXaggData 6 2 2 4" xfId="34854"/>
    <cellStyle name="SAPBEXaggData 6 2 3" xfId="34855"/>
    <cellStyle name="SAPBEXaggData 6 2 3 2" xfId="34856"/>
    <cellStyle name="SAPBEXaggData 6 2 3 3" xfId="34857"/>
    <cellStyle name="SAPBEXaggData 6 2 3 4" xfId="34858"/>
    <cellStyle name="SAPBEXaggData 6 2 4" xfId="34859"/>
    <cellStyle name="SAPBEXaggData 6 2 5" xfId="34860"/>
    <cellStyle name="SAPBEXaggData 6 2 6" xfId="34861"/>
    <cellStyle name="SAPBEXaggData 6 3" xfId="34862"/>
    <cellStyle name="SAPBEXaggData 6 3 2" xfId="34863"/>
    <cellStyle name="SAPBEXaggData 6 3 3" xfId="34864"/>
    <cellStyle name="SAPBEXaggData 6 3 4" xfId="34865"/>
    <cellStyle name="SAPBEXaggData 6 4" xfId="34866"/>
    <cellStyle name="SAPBEXaggData 6 5" xfId="34867"/>
    <cellStyle name="SAPBEXaggData 6 6" xfId="34868"/>
    <cellStyle name="SAPBEXaggData 6 7" xfId="34869"/>
    <cellStyle name="SAPBEXaggData 7" xfId="34870"/>
    <cellStyle name="SAPBEXaggData 7 2" xfId="34871"/>
    <cellStyle name="SAPBEXaggData 7 2 2" xfId="34872"/>
    <cellStyle name="SAPBEXaggData 7 2 2 2" xfId="34873"/>
    <cellStyle name="SAPBEXaggData 7 2 2 2 2" xfId="34874"/>
    <cellStyle name="SAPBEXaggData 7 2 2 2 3" xfId="34875"/>
    <cellStyle name="SAPBEXaggData 7 2 2 2 4" xfId="34876"/>
    <cellStyle name="SAPBEXaggData 7 2 2 3" xfId="34877"/>
    <cellStyle name="SAPBEXaggData 7 2 2 3 2" xfId="34878"/>
    <cellStyle name="SAPBEXaggData 7 2 2 3 3" xfId="34879"/>
    <cellStyle name="SAPBEXaggData 7 2 2 3 4" xfId="34880"/>
    <cellStyle name="SAPBEXaggData 7 2 2 4" xfId="34881"/>
    <cellStyle name="SAPBEXaggData 7 2 2 5" xfId="34882"/>
    <cellStyle name="SAPBEXaggData 7 2 2 6" xfId="34883"/>
    <cellStyle name="SAPBEXaggData 7 2 3" xfId="34884"/>
    <cellStyle name="SAPBEXaggData 7 2 3 2" xfId="34885"/>
    <cellStyle name="SAPBEXaggData 7 2 3 3" xfId="34886"/>
    <cellStyle name="SAPBEXaggData 7 2 3 4" xfId="34887"/>
    <cellStyle name="SAPBEXaggData 7 2 4" xfId="34888"/>
    <cellStyle name="SAPBEXaggData 7 2 5" xfId="34889"/>
    <cellStyle name="SAPBEXaggData 7 2 6" xfId="34890"/>
    <cellStyle name="SAPBEXaggData 7 3" xfId="34891"/>
    <cellStyle name="SAPBEXaggData 7 3 2" xfId="34892"/>
    <cellStyle name="SAPBEXaggData 7 3 3" xfId="34893"/>
    <cellStyle name="SAPBEXaggData 7 3 4" xfId="34894"/>
    <cellStyle name="SAPBEXaggData 7 4" xfId="34895"/>
    <cellStyle name="SAPBEXaggData 7 5" xfId="34896"/>
    <cellStyle name="SAPBEXaggData 7 6" xfId="34897"/>
    <cellStyle name="SAPBEXaggData 8" xfId="34898"/>
    <cellStyle name="SAPBEXaggData 8 2" xfId="34899"/>
    <cellStyle name="SAPBEXaggData 8 2 2" xfId="34900"/>
    <cellStyle name="SAPBEXaggData 8 2 2 2" xfId="34901"/>
    <cellStyle name="SAPBEXaggData 8 2 2 3" xfId="34902"/>
    <cellStyle name="SAPBEXaggData 8 2 2 4" xfId="34903"/>
    <cellStyle name="SAPBEXaggData 8 2 3" xfId="34904"/>
    <cellStyle name="SAPBEXaggData 8 2 3 2" xfId="34905"/>
    <cellStyle name="SAPBEXaggData 8 2 3 3" xfId="34906"/>
    <cellStyle name="SAPBEXaggData 8 2 3 4" xfId="34907"/>
    <cellStyle name="SAPBEXaggData 8 2 4" xfId="34908"/>
    <cellStyle name="SAPBEXaggData 8 2 5" xfId="34909"/>
    <cellStyle name="SAPBEXaggData 8 2 6" xfId="34910"/>
    <cellStyle name="SAPBEXaggData 8 3" xfId="34911"/>
    <cellStyle name="SAPBEXaggData 8 3 2" xfId="34912"/>
    <cellStyle name="SAPBEXaggData 8 3 3" xfId="34913"/>
    <cellStyle name="SAPBEXaggData 8 3 4" xfId="34914"/>
    <cellStyle name="SAPBEXaggData 8 4" xfId="34915"/>
    <cellStyle name="SAPBEXaggData 8 5" xfId="34916"/>
    <cellStyle name="SAPBEXaggData 8 6" xfId="34917"/>
    <cellStyle name="SAPBEXaggData 9" xfId="34918"/>
    <cellStyle name="SAPBEXaggData 9 2" xfId="34919"/>
    <cellStyle name="SAPBEXaggData 9 2 2" xfId="34920"/>
    <cellStyle name="SAPBEXaggData 9 2 3" xfId="34921"/>
    <cellStyle name="SAPBEXaggData 9 2 4" xfId="34922"/>
    <cellStyle name="SAPBEXaggData 9 3" xfId="34923"/>
    <cellStyle name="SAPBEXaggData 9 3 2" xfId="34924"/>
    <cellStyle name="SAPBEXaggData 9 3 3" xfId="34925"/>
    <cellStyle name="SAPBEXaggData 9 3 4" xfId="34926"/>
    <cellStyle name="SAPBEXaggData 9 4" xfId="34927"/>
    <cellStyle name="SAPBEXaggData 9 5" xfId="34928"/>
    <cellStyle name="SAPBEXaggData 9 6" xfId="34929"/>
    <cellStyle name="SAPBEXaggDataEmph" xfId="34930"/>
    <cellStyle name="SAPBEXaggDataEmph 10" xfId="34931"/>
    <cellStyle name="SAPBEXaggDataEmph 10 2" xfId="34932"/>
    <cellStyle name="SAPBEXaggDataEmph 10 2 2" xfId="34933"/>
    <cellStyle name="SAPBEXaggDataEmph 10 2 3" xfId="34934"/>
    <cellStyle name="SAPBEXaggDataEmph 10 2 4" xfId="34935"/>
    <cellStyle name="SAPBEXaggDataEmph 10 3" xfId="34936"/>
    <cellStyle name="SAPBEXaggDataEmph 10 3 2" xfId="34937"/>
    <cellStyle name="SAPBEXaggDataEmph 10 3 3" xfId="34938"/>
    <cellStyle name="SAPBEXaggDataEmph 10 3 4" xfId="34939"/>
    <cellStyle name="SAPBEXaggDataEmph 10 4" xfId="34940"/>
    <cellStyle name="SAPBEXaggDataEmph 10 5" xfId="34941"/>
    <cellStyle name="SAPBEXaggDataEmph 10 6" xfId="34942"/>
    <cellStyle name="SAPBEXaggDataEmph 11" xfId="34943"/>
    <cellStyle name="SAPBEXaggDataEmph 11 2" xfId="34944"/>
    <cellStyle name="SAPBEXaggDataEmph 11 3" xfId="34945"/>
    <cellStyle name="SAPBEXaggDataEmph 11 4" xfId="34946"/>
    <cellStyle name="SAPBEXaggDataEmph 12" xfId="34947"/>
    <cellStyle name="SAPBEXaggDataEmph 13" xfId="34948"/>
    <cellStyle name="SAPBEXaggDataEmph 14" xfId="34949"/>
    <cellStyle name="SAPBEXaggDataEmph 15" xfId="34950"/>
    <cellStyle name="SAPBEXaggDataEmph 2" xfId="34951"/>
    <cellStyle name="SAPBEXaggDataEmph 2 2" xfId="34952"/>
    <cellStyle name="SAPBEXaggDataEmph 2 2 2" xfId="34953"/>
    <cellStyle name="SAPBEXaggDataEmph 2 2 2 2" xfId="34954"/>
    <cellStyle name="SAPBEXaggDataEmph 2 2 2 3" xfId="34955"/>
    <cellStyle name="SAPBEXaggDataEmph 2 2 2 4" xfId="34956"/>
    <cellStyle name="SAPBEXaggDataEmph 2 2 3" xfId="34957"/>
    <cellStyle name="SAPBEXaggDataEmph 2 2 3 2" xfId="34958"/>
    <cellStyle name="SAPBEXaggDataEmph 2 2 3 3" xfId="34959"/>
    <cellStyle name="SAPBEXaggDataEmph 2 2 3 4" xfId="34960"/>
    <cellStyle name="SAPBEXaggDataEmph 2 2 4" xfId="34961"/>
    <cellStyle name="SAPBEXaggDataEmph 2 2 5" xfId="34962"/>
    <cellStyle name="SAPBEXaggDataEmph 2 2 6" xfId="34963"/>
    <cellStyle name="SAPBEXaggDataEmph 2 3" xfId="34964"/>
    <cellStyle name="SAPBEXaggDataEmph 2 3 2" xfId="34965"/>
    <cellStyle name="SAPBEXaggDataEmph 2 3 3" xfId="34966"/>
    <cellStyle name="SAPBEXaggDataEmph 2 3 4" xfId="34967"/>
    <cellStyle name="SAPBEXaggDataEmph 2 4" xfId="34968"/>
    <cellStyle name="SAPBEXaggDataEmph 2 5" xfId="34969"/>
    <cellStyle name="SAPBEXaggDataEmph 2 6" xfId="34970"/>
    <cellStyle name="SAPBEXaggDataEmph 2 7" xfId="34971"/>
    <cellStyle name="SAPBEXaggDataEmph 3" xfId="34972"/>
    <cellStyle name="SAPBEXaggDataEmph 3 2" xfId="34973"/>
    <cellStyle name="SAPBEXaggDataEmph 3 2 2" xfId="34974"/>
    <cellStyle name="SAPBEXaggDataEmph 3 2 2 2" xfId="34975"/>
    <cellStyle name="SAPBEXaggDataEmph 3 2 2 3" xfId="34976"/>
    <cellStyle name="SAPBEXaggDataEmph 3 2 2 4" xfId="34977"/>
    <cellStyle name="SAPBEXaggDataEmph 3 2 3" xfId="34978"/>
    <cellStyle name="SAPBEXaggDataEmph 3 2 3 2" xfId="34979"/>
    <cellStyle name="SAPBEXaggDataEmph 3 2 3 3" xfId="34980"/>
    <cellStyle name="SAPBEXaggDataEmph 3 2 3 4" xfId="34981"/>
    <cellStyle name="SAPBEXaggDataEmph 3 2 4" xfId="34982"/>
    <cellStyle name="SAPBEXaggDataEmph 3 2 5" xfId="34983"/>
    <cellStyle name="SAPBEXaggDataEmph 3 2 6" xfId="34984"/>
    <cellStyle name="SAPBEXaggDataEmph 3 3" xfId="34985"/>
    <cellStyle name="SAPBEXaggDataEmph 3 3 2" xfId="34986"/>
    <cellStyle name="SAPBEXaggDataEmph 3 3 3" xfId="34987"/>
    <cellStyle name="SAPBEXaggDataEmph 3 3 4" xfId="34988"/>
    <cellStyle name="SAPBEXaggDataEmph 3 4" xfId="34989"/>
    <cellStyle name="SAPBEXaggDataEmph 3 5" xfId="34990"/>
    <cellStyle name="SAPBEXaggDataEmph 3 6" xfId="34991"/>
    <cellStyle name="SAPBEXaggDataEmph 3 7" xfId="34992"/>
    <cellStyle name="SAPBEXaggDataEmph 4" xfId="34993"/>
    <cellStyle name="SAPBEXaggDataEmph 4 2" xfId="34994"/>
    <cellStyle name="SAPBEXaggDataEmph 4 2 2" xfId="34995"/>
    <cellStyle name="SAPBEXaggDataEmph 4 2 2 2" xfId="34996"/>
    <cellStyle name="SAPBEXaggDataEmph 4 2 2 3" xfId="34997"/>
    <cellStyle name="SAPBEXaggDataEmph 4 2 2 4" xfId="34998"/>
    <cellStyle name="SAPBEXaggDataEmph 4 2 3" xfId="34999"/>
    <cellStyle name="SAPBEXaggDataEmph 4 2 3 2" xfId="35000"/>
    <cellStyle name="SAPBEXaggDataEmph 4 2 3 3" xfId="35001"/>
    <cellStyle name="SAPBEXaggDataEmph 4 2 3 4" xfId="35002"/>
    <cellStyle name="SAPBEXaggDataEmph 4 2 4" xfId="35003"/>
    <cellStyle name="SAPBEXaggDataEmph 4 2 5" xfId="35004"/>
    <cellStyle name="SAPBEXaggDataEmph 4 2 6" xfId="35005"/>
    <cellStyle name="SAPBEXaggDataEmph 4 3" xfId="35006"/>
    <cellStyle name="SAPBEXaggDataEmph 4 3 2" xfId="35007"/>
    <cellStyle name="SAPBEXaggDataEmph 4 3 3" xfId="35008"/>
    <cellStyle name="SAPBEXaggDataEmph 4 3 4" xfId="35009"/>
    <cellStyle name="SAPBEXaggDataEmph 4 4" xfId="35010"/>
    <cellStyle name="SAPBEXaggDataEmph 4 5" xfId="35011"/>
    <cellStyle name="SAPBEXaggDataEmph 4 6" xfId="35012"/>
    <cellStyle name="SAPBEXaggDataEmph 4 7" xfId="35013"/>
    <cellStyle name="SAPBEXaggDataEmph 5" xfId="35014"/>
    <cellStyle name="SAPBEXaggDataEmph 5 2" xfId="35015"/>
    <cellStyle name="SAPBEXaggDataEmph 5 2 2" xfId="35016"/>
    <cellStyle name="SAPBEXaggDataEmph 5 2 2 2" xfId="35017"/>
    <cellStyle name="SAPBEXaggDataEmph 5 2 2 3" xfId="35018"/>
    <cellStyle name="SAPBEXaggDataEmph 5 2 2 4" xfId="35019"/>
    <cellStyle name="SAPBEXaggDataEmph 5 2 3" xfId="35020"/>
    <cellStyle name="SAPBEXaggDataEmph 5 2 3 2" xfId="35021"/>
    <cellStyle name="SAPBEXaggDataEmph 5 2 3 3" xfId="35022"/>
    <cellStyle name="SAPBEXaggDataEmph 5 2 3 4" xfId="35023"/>
    <cellStyle name="SAPBEXaggDataEmph 5 2 4" xfId="35024"/>
    <cellStyle name="SAPBEXaggDataEmph 5 2 5" xfId="35025"/>
    <cellStyle name="SAPBEXaggDataEmph 5 2 6" xfId="35026"/>
    <cellStyle name="SAPBEXaggDataEmph 5 3" xfId="35027"/>
    <cellStyle name="SAPBEXaggDataEmph 5 3 2" xfId="35028"/>
    <cellStyle name="SAPBEXaggDataEmph 5 3 3" xfId="35029"/>
    <cellStyle name="SAPBEXaggDataEmph 5 3 4" xfId="35030"/>
    <cellStyle name="SAPBEXaggDataEmph 5 4" xfId="35031"/>
    <cellStyle name="SAPBEXaggDataEmph 5 5" xfId="35032"/>
    <cellStyle name="SAPBEXaggDataEmph 5 6" xfId="35033"/>
    <cellStyle name="SAPBEXaggDataEmph 5 7" xfId="35034"/>
    <cellStyle name="SAPBEXaggDataEmph 6" xfId="35035"/>
    <cellStyle name="SAPBEXaggDataEmph 6 2" xfId="35036"/>
    <cellStyle name="SAPBEXaggDataEmph 6 2 2" xfId="35037"/>
    <cellStyle name="SAPBEXaggDataEmph 6 2 2 2" xfId="35038"/>
    <cellStyle name="SAPBEXaggDataEmph 6 2 2 3" xfId="35039"/>
    <cellStyle name="SAPBEXaggDataEmph 6 2 2 4" xfId="35040"/>
    <cellStyle name="SAPBEXaggDataEmph 6 2 3" xfId="35041"/>
    <cellStyle name="SAPBEXaggDataEmph 6 2 3 2" xfId="35042"/>
    <cellStyle name="SAPBEXaggDataEmph 6 2 3 3" xfId="35043"/>
    <cellStyle name="SAPBEXaggDataEmph 6 2 3 4" xfId="35044"/>
    <cellStyle name="SAPBEXaggDataEmph 6 2 4" xfId="35045"/>
    <cellStyle name="SAPBEXaggDataEmph 6 2 5" xfId="35046"/>
    <cellStyle name="SAPBEXaggDataEmph 6 2 6" xfId="35047"/>
    <cellStyle name="SAPBEXaggDataEmph 6 3" xfId="35048"/>
    <cellStyle name="SAPBEXaggDataEmph 6 3 2" xfId="35049"/>
    <cellStyle name="SAPBEXaggDataEmph 6 3 3" xfId="35050"/>
    <cellStyle name="SAPBEXaggDataEmph 6 3 4" xfId="35051"/>
    <cellStyle name="SAPBEXaggDataEmph 6 4" xfId="35052"/>
    <cellStyle name="SAPBEXaggDataEmph 6 5" xfId="35053"/>
    <cellStyle name="SAPBEXaggDataEmph 6 6" xfId="35054"/>
    <cellStyle name="SAPBEXaggDataEmph 6 7" xfId="35055"/>
    <cellStyle name="SAPBEXaggDataEmph 7" xfId="35056"/>
    <cellStyle name="SAPBEXaggDataEmph 7 2" xfId="35057"/>
    <cellStyle name="SAPBEXaggDataEmph 7 2 2" xfId="35058"/>
    <cellStyle name="SAPBEXaggDataEmph 7 2 2 2" xfId="35059"/>
    <cellStyle name="SAPBEXaggDataEmph 7 2 2 2 2" xfId="35060"/>
    <cellStyle name="SAPBEXaggDataEmph 7 2 2 2 3" xfId="35061"/>
    <cellStyle name="SAPBEXaggDataEmph 7 2 2 2 4" xfId="35062"/>
    <cellStyle name="SAPBEXaggDataEmph 7 2 2 3" xfId="35063"/>
    <cellStyle name="SAPBEXaggDataEmph 7 2 2 3 2" xfId="35064"/>
    <cellStyle name="SAPBEXaggDataEmph 7 2 2 3 3" xfId="35065"/>
    <cellStyle name="SAPBEXaggDataEmph 7 2 2 3 4" xfId="35066"/>
    <cellStyle name="SAPBEXaggDataEmph 7 2 2 4" xfId="35067"/>
    <cellStyle name="SAPBEXaggDataEmph 7 2 2 5" xfId="35068"/>
    <cellStyle name="SAPBEXaggDataEmph 7 2 2 6" xfId="35069"/>
    <cellStyle name="SAPBEXaggDataEmph 7 2 3" xfId="35070"/>
    <cellStyle name="SAPBEXaggDataEmph 7 2 3 2" xfId="35071"/>
    <cellStyle name="SAPBEXaggDataEmph 7 2 3 3" xfId="35072"/>
    <cellStyle name="SAPBEXaggDataEmph 7 2 3 4" xfId="35073"/>
    <cellStyle name="SAPBEXaggDataEmph 7 2 4" xfId="35074"/>
    <cellStyle name="SAPBEXaggDataEmph 7 2 5" xfId="35075"/>
    <cellStyle name="SAPBEXaggDataEmph 7 2 6" xfId="35076"/>
    <cellStyle name="SAPBEXaggDataEmph 7 3" xfId="35077"/>
    <cellStyle name="SAPBEXaggDataEmph 7 3 2" xfId="35078"/>
    <cellStyle name="SAPBEXaggDataEmph 7 3 3" xfId="35079"/>
    <cellStyle name="SAPBEXaggDataEmph 7 3 4" xfId="35080"/>
    <cellStyle name="SAPBEXaggDataEmph 7 4" xfId="35081"/>
    <cellStyle name="SAPBEXaggDataEmph 7 5" xfId="35082"/>
    <cellStyle name="SAPBEXaggDataEmph 7 6" xfId="35083"/>
    <cellStyle name="SAPBEXaggDataEmph 8" xfId="35084"/>
    <cellStyle name="SAPBEXaggDataEmph 8 2" xfId="35085"/>
    <cellStyle name="SAPBEXaggDataEmph 8 2 2" xfId="35086"/>
    <cellStyle name="SAPBEXaggDataEmph 8 2 2 2" xfId="35087"/>
    <cellStyle name="SAPBEXaggDataEmph 8 2 2 3" xfId="35088"/>
    <cellStyle name="SAPBEXaggDataEmph 8 2 2 4" xfId="35089"/>
    <cellStyle name="SAPBEXaggDataEmph 8 2 3" xfId="35090"/>
    <cellStyle name="SAPBEXaggDataEmph 8 2 3 2" xfId="35091"/>
    <cellStyle name="SAPBEXaggDataEmph 8 2 3 3" xfId="35092"/>
    <cellStyle name="SAPBEXaggDataEmph 8 2 3 4" xfId="35093"/>
    <cellStyle name="SAPBEXaggDataEmph 8 2 4" xfId="35094"/>
    <cellStyle name="SAPBEXaggDataEmph 8 2 5" xfId="35095"/>
    <cellStyle name="SAPBEXaggDataEmph 8 2 6" xfId="35096"/>
    <cellStyle name="SAPBEXaggDataEmph 8 3" xfId="35097"/>
    <cellStyle name="SAPBEXaggDataEmph 8 3 2" xfId="35098"/>
    <cellStyle name="SAPBEXaggDataEmph 8 3 3" xfId="35099"/>
    <cellStyle name="SAPBEXaggDataEmph 8 3 4" xfId="35100"/>
    <cellStyle name="SAPBEXaggDataEmph 8 4" xfId="35101"/>
    <cellStyle name="SAPBEXaggDataEmph 8 5" xfId="35102"/>
    <cellStyle name="SAPBEXaggDataEmph 8 6" xfId="35103"/>
    <cellStyle name="SAPBEXaggDataEmph 9" xfId="35104"/>
    <cellStyle name="SAPBEXaggDataEmph 9 2" xfId="35105"/>
    <cellStyle name="SAPBEXaggDataEmph 9 2 2" xfId="35106"/>
    <cellStyle name="SAPBEXaggDataEmph 9 2 2 2" xfId="35107"/>
    <cellStyle name="SAPBEXaggDataEmph 9 2 2 3" xfId="35108"/>
    <cellStyle name="SAPBEXaggDataEmph 9 2 2 4" xfId="35109"/>
    <cellStyle name="SAPBEXaggDataEmph 9 2 3" xfId="35110"/>
    <cellStyle name="SAPBEXaggDataEmph 9 2 3 2" xfId="35111"/>
    <cellStyle name="SAPBEXaggDataEmph 9 2 3 3" xfId="35112"/>
    <cellStyle name="SAPBEXaggDataEmph 9 2 3 4" xfId="35113"/>
    <cellStyle name="SAPBEXaggDataEmph 9 2 4" xfId="35114"/>
    <cellStyle name="SAPBEXaggDataEmph 9 2 5" xfId="35115"/>
    <cellStyle name="SAPBEXaggDataEmph 9 2 6" xfId="35116"/>
    <cellStyle name="SAPBEXaggDataEmph 9 3" xfId="35117"/>
    <cellStyle name="SAPBEXaggDataEmph 9 3 2" xfId="35118"/>
    <cellStyle name="SAPBEXaggDataEmph 9 3 3" xfId="35119"/>
    <cellStyle name="SAPBEXaggDataEmph 9 3 4" xfId="35120"/>
    <cellStyle name="SAPBEXaggDataEmph 9 4" xfId="35121"/>
    <cellStyle name="SAPBEXaggDataEmph 9 5" xfId="35122"/>
    <cellStyle name="SAPBEXaggDataEmph 9 6" xfId="35123"/>
    <cellStyle name="SAPBEXaggItem" xfId="35124"/>
    <cellStyle name="SAPBEXaggItem 10" xfId="35125"/>
    <cellStyle name="SAPBEXaggItem 10 2" xfId="35126"/>
    <cellStyle name="SAPBEXaggItem 10 2 2" xfId="35127"/>
    <cellStyle name="SAPBEXaggItem 10 2 3" xfId="35128"/>
    <cellStyle name="SAPBEXaggItem 10 2 4" xfId="35129"/>
    <cellStyle name="SAPBEXaggItem 10 3" xfId="35130"/>
    <cellStyle name="SAPBEXaggItem 10 3 2" xfId="35131"/>
    <cellStyle name="SAPBEXaggItem 10 3 3" xfId="35132"/>
    <cellStyle name="SAPBEXaggItem 10 3 4" xfId="35133"/>
    <cellStyle name="SAPBEXaggItem 10 4" xfId="35134"/>
    <cellStyle name="SAPBEXaggItem 10 5" xfId="35135"/>
    <cellStyle name="SAPBEXaggItem 10 6" xfId="35136"/>
    <cellStyle name="SAPBEXaggItem 11" xfId="35137"/>
    <cellStyle name="SAPBEXaggItem 11 2" xfId="35138"/>
    <cellStyle name="SAPBEXaggItem 11 3" xfId="35139"/>
    <cellStyle name="SAPBEXaggItem 11 4" xfId="35140"/>
    <cellStyle name="SAPBEXaggItem 12" xfId="35141"/>
    <cellStyle name="SAPBEXaggItem 13" xfId="35142"/>
    <cellStyle name="SAPBEXaggItem 14" xfId="35143"/>
    <cellStyle name="SAPBEXaggItem 15" xfId="35144"/>
    <cellStyle name="SAPBEXaggItem 2" xfId="35145"/>
    <cellStyle name="SAPBEXaggItem 2 2" xfId="35146"/>
    <cellStyle name="SAPBEXaggItem 2 2 2" xfId="35147"/>
    <cellStyle name="SAPBEXaggItem 2 2 2 2" xfId="35148"/>
    <cellStyle name="SAPBEXaggItem 2 2 2 3" xfId="35149"/>
    <cellStyle name="SAPBEXaggItem 2 2 2 4" xfId="35150"/>
    <cellStyle name="SAPBEXaggItem 2 2 3" xfId="35151"/>
    <cellStyle name="SAPBEXaggItem 2 2 3 2" xfId="35152"/>
    <cellStyle name="SAPBEXaggItem 2 2 3 3" xfId="35153"/>
    <cellStyle name="SAPBEXaggItem 2 2 3 4" xfId="35154"/>
    <cellStyle name="SAPBEXaggItem 2 2 4" xfId="35155"/>
    <cellStyle name="SAPBEXaggItem 2 2 5" xfId="35156"/>
    <cellStyle name="SAPBEXaggItem 2 2 6" xfId="35157"/>
    <cellStyle name="SAPBEXaggItem 2 3" xfId="35158"/>
    <cellStyle name="SAPBEXaggItem 2 3 2" xfId="35159"/>
    <cellStyle name="SAPBEXaggItem 2 3 3" xfId="35160"/>
    <cellStyle name="SAPBEXaggItem 2 3 4" xfId="35161"/>
    <cellStyle name="SAPBEXaggItem 2 4" xfId="35162"/>
    <cellStyle name="SAPBEXaggItem 2 5" xfId="35163"/>
    <cellStyle name="SAPBEXaggItem 2 6" xfId="35164"/>
    <cellStyle name="SAPBEXaggItem 2 7" xfId="35165"/>
    <cellStyle name="SAPBEXaggItem 3" xfId="35166"/>
    <cellStyle name="SAPBEXaggItem 3 2" xfId="35167"/>
    <cellStyle name="SAPBEXaggItem 3 2 2" xfId="35168"/>
    <cellStyle name="SAPBEXaggItem 3 2 2 2" xfId="35169"/>
    <cellStyle name="SAPBEXaggItem 3 2 2 3" xfId="35170"/>
    <cellStyle name="SAPBEXaggItem 3 2 2 4" xfId="35171"/>
    <cellStyle name="SAPBEXaggItem 3 2 3" xfId="35172"/>
    <cellStyle name="SAPBEXaggItem 3 2 3 2" xfId="35173"/>
    <cellStyle name="SAPBEXaggItem 3 2 3 3" xfId="35174"/>
    <cellStyle name="SAPBEXaggItem 3 2 3 4" xfId="35175"/>
    <cellStyle name="SAPBEXaggItem 3 2 4" xfId="35176"/>
    <cellStyle name="SAPBEXaggItem 3 2 5" xfId="35177"/>
    <cellStyle name="SAPBEXaggItem 3 2 6" xfId="35178"/>
    <cellStyle name="SAPBEXaggItem 3 3" xfId="35179"/>
    <cellStyle name="SAPBEXaggItem 3 3 2" xfId="35180"/>
    <cellStyle name="SAPBEXaggItem 3 3 3" xfId="35181"/>
    <cellStyle name="SAPBEXaggItem 3 3 4" xfId="35182"/>
    <cellStyle name="SAPBEXaggItem 3 4" xfId="35183"/>
    <cellStyle name="SAPBEXaggItem 3 5" xfId="35184"/>
    <cellStyle name="SAPBEXaggItem 3 6" xfId="35185"/>
    <cellStyle name="SAPBEXaggItem 3 7" xfId="35186"/>
    <cellStyle name="SAPBEXaggItem 4" xfId="35187"/>
    <cellStyle name="SAPBEXaggItem 4 2" xfId="35188"/>
    <cellStyle name="SAPBEXaggItem 4 2 2" xfId="35189"/>
    <cellStyle name="SAPBEXaggItem 4 2 2 2" xfId="35190"/>
    <cellStyle name="SAPBEXaggItem 4 2 2 3" xfId="35191"/>
    <cellStyle name="SAPBEXaggItem 4 2 2 4" xfId="35192"/>
    <cellStyle name="SAPBEXaggItem 4 2 3" xfId="35193"/>
    <cellStyle name="SAPBEXaggItem 4 2 3 2" xfId="35194"/>
    <cellStyle name="SAPBEXaggItem 4 2 3 3" xfId="35195"/>
    <cellStyle name="SAPBEXaggItem 4 2 3 4" xfId="35196"/>
    <cellStyle name="SAPBEXaggItem 4 2 4" xfId="35197"/>
    <cellStyle name="SAPBEXaggItem 4 2 5" xfId="35198"/>
    <cellStyle name="SAPBEXaggItem 4 2 6" xfId="35199"/>
    <cellStyle name="SAPBEXaggItem 4 3" xfId="35200"/>
    <cellStyle name="SAPBEXaggItem 4 3 2" xfId="35201"/>
    <cellStyle name="SAPBEXaggItem 4 3 3" xfId="35202"/>
    <cellStyle name="SAPBEXaggItem 4 3 4" xfId="35203"/>
    <cellStyle name="SAPBEXaggItem 4 4" xfId="35204"/>
    <cellStyle name="SAPBEXaggItem 4 5" xfId="35205"/>
    <cellStyle name="SAPBEXaggItem 4 6" xfId="35206"/>
    <cellStyle name="SAPBEXaggItem 4 7" xfId="35207"/>
    <cellStyle name="SAPBEXaggItem 5" xfId="35208"/>
    <cellStyle name="SAPBEXaggItem 5 2" xfId="35209"/>
    <cellStyle name="SAPBEXaggItem 5 2 2" xfId="35210"/>
    <cellStyle name="SAPBEXaggItem 5 2 2 2" xfId="35211"/>
    <cellStyle name="SAPBEXaggItem 5 2 2 3" xfId="35212"/>
    <cellStyle name="SAPBEXaggItem 5 2 2 4" xfId="35213"/>
    <cellStyle name="SAPBEXaggItem 5 2 3" xfId="35214"/>
    <cellStyle name="SAPBEXaggItem 5 2 3 2" xfId="35215"/>
    <cellStyle name="SAPBEXaggItem 5 2 3 3" xfId="35216"/>
    <cellStyle name="SAPBEXaggItem 5 2 3 4" xfId="35217"/>
    <cellStyle name="SAPBEXaggItem 5 2 4" xfId="35218"/>
    <cellStyle name="SAPBEXaggItem 5 2 5" xfId="35219"/>
    <cellStyle name="SAPBEXaggItem 5 2 6" xfId="35220"/>
    <cellStyle name="SAPBEXaggItem 5 3" xfId="35221"/>
    <cellStyle name="SAPBEXaggItem 5 3 2" xfId="35222"/>
    <cellStyle name="SAPBEXaggItem 5 3 3" xfId="35223"/>
    <cellStyle name="SAPBEXaggItem 5 3 4" xfId="35224"/>
    <cellStyle name="SAPBEXaggItem 5 4" xfId="35225"/>
    <cellStyle name="SAPBEXaggItem 5 5" xfId="35226"/>
    <cellStyle name="SAPBEXaggItem 5 6" xfId="35227"/>
    <cellStyle name="SAPBEXaggItem 5 7" xfId="35228"/>
    <cellStyle name="SAPBEXaggItem 6" xfId="35229"/>
    <cellStyle name="SAPBEXaggItem 6 2" xfId="35230"/>
    <cellStyle name="SAPBEXaggItem 6 2 2" xfId="35231"/>
    <cellStyle name="SAPBEXaggItem 6 2 2 2" xfId="35232"/>
    <cellStyle name="SAPBEXaggItem 6 2 2 3" xfId="35233"/>
    <cellStyle name="SAPBEXaggItem 6 2 2 4" xfId="35234"/>
    <cellStyle name="SAPBEXaggItem 6 2 3" xfId="35235"/>
    <cellStyle name="SAPBEXaggItem 6 2 3 2" xfId="35236"/>
    <cellStyle name="SAPBEXaggItem 6 2 3 3" xfId="35237"/>
    <cellStyle name="SAPBEXaggItem 6 2 3 4" xfId="35238"/>
    <cellStyle name="SAPBEXaggItem 6 2 4" xfId="35239"/>
    <cellStyle name="SAPBEXaggItem 6 2 5" xfId="35240"/>
    <cellStyle name="SAPBEXaggItem 6 2 6" xfId="35241"/>
    <cellStyle name="SAPBEXaggItem 6 3" xfId="35242"/>
    <cellStyle name="SAPBEXaggItem 6 3 2" xfId="35243"/>
    <cellStyle name="SAPBEXaggItem 6 3 3" xfId="35244"/>
    <cellStyle name="SAPBEXaggItem 6 3 4" xfId="35245"/>
    <cellStyle name="SAPBEXaggItem 6 4" xfId="35246"/>
    <cellStyle name="SAPBEXaggItem 6 5" xfId="35247"/>
    <cellStyle name="SAPBEXaggItem 6 6" xfId="35248"/>
    <cellStyle name="SAPBEXaggItem 6 7" xfId="35249"/>
    <cellStyle name="SAPBEXaggItem 7" xfId="35250"/>
    <cellStyle name="SAPBEXaggItem 7 2" xfId="35251"/>
    <cellStyle name="SAPBEXaggItem 7 2 2" xfId="35252"/>
    <cellStyle name="SAPBEXaggItem 7 2 2 2" xfId="35253"/>
    <cellStyle name="SAPBEXaggItem 7 2 2 2 2" xfId="35254"/>
    <cellStyle name="SAPBEXaggItem 7 2 2 2 3" xfId="35255"/>
    <cellStyle name="SAPBEXaggItem 7 2 2 2 4" xfId="35256"/>
    <cellStyle name="SAPBEXaggItem 7 2 2 3" xfId="35257"/>
    <cellStyle name="SAPBEXaggItem 7 2 2 3 2" xfId="35258"/>
    <cellStyle name="SAPBEXaggItem 7 2 2 3 3" xfId="35259"/>
    <cellStyle name="SAPBEXaggItem 7 2 2 3 4" xfId="35260"/>
    <cellStyle name="SAPBEXaggItem 7 2 2 4" xfId="35261"/>
    <cellStyle name="SAPBEXaggItem 7 2 2 5" xfId="35262"/>
    <cellStyle name="SAPBEXaggItem 7 2 2 6" xfId="35263"/>
    <cellStyle name="SAPBEXaggItem 7 2 3" xfId="35264"/>
    <cellStyle name="SAPBEXaggItem 7 2 3 2" xfId="35265"/>
    <cellStyle name="SAPBEXaggItem 7 2 3 3" xfId="35266"/>
    <cellStyle name="SAPBEXaggItem 7 2 3 4" xfId="35267"/>
    <cellStyle name="SAPBEXaggItem 7 2 4" xfId="35268"/>
    <cellStyle name="SAPBEXaggItem 7 2 5" xfId="35269"/>
    <cellStyle name="SAPBEXaggItem 7 2 6" xfId="35270"/>
    <cellStyle name="SAPBEXaggItem 7 3" xfId="35271"/>
    <cellStyle name="SAPBEXaggItem 7 3 2" xfId="35272"/>
    <cellStyle name="SAPBEXaggItem 7 3 3" xfId="35273"/>
    <cellStyle name="SAPBEXaggItem 7 3 4" xfId="35274"/>
    <cellStyle name="SAPBEXaggItem 7 4" xfId="35275"/>
    <cellStyle name="SAPBEXaggItem 7 5" xfId="35276"/>
    <cellStyle name="SAPBEXaggItem 7 6" xfId="35277"/>
    <cellStyle name="SAPBEXaggItem 8" xfId="35278"/>
    <cellStyle name="SAPBEXaggItem 8 2" xfId="35279"/>
    <cellStyle name="SAPBEXaggItem 8 2 2" xfId="35280"/>
    <cellStyle name="SAPBEXaggItem 8 2 2 2" xfId="35281"/>
    <cellStyle name="SAPBEXaggItem 8 2 2 3" xfId="35282"/>
    <cellStyle name="SAPBEXaggItem 8 2 2 4" xfId="35283"/>
    <cellStyle name="SAPBEXaggItem 8 2 3" xfId="35284"/>
    <cellStyle name="SAPBEXaggItem 8 2 3 2" xfId="35285"/>
    <cellStyle name="SAPBEXaggItem 8 2 3 3" xfId="35286"/>
    <cellStyle name="SAPBEXaggItem 8 2 3 4" xfId="35287"/>
    <cellStyle name="SAPBEXaggItem 8 2 4" xfId="35288"/>
    <cellStyle name="SAPBEXaggItem 8 2 5" xfId="35289"/>
    <cellStyle name="SAPBEXaggItem 8 2 6" xfId="35290"/>
    <cellStyle name="SAPBEXaggItem 8 3" xfId="35291"/>
    <cellStyle name="SAPBEXaggItem 8 3 2" xfId="35292"/>
    <cellStyle name="SAPBEXaggItem 8 3 3" xfId="35293"/>
    <cellStyle name="SAPBEXaggItem 8 3 4" xfId="35294"/>
    <cellStyle name="SAPBEXaggItem 8 4" xfId="35295"/>
    <cellStyle name="SAPBEXaggItem 8 5" xfId="35296"/>
    <cellStyle name="SAPBEXaggItem 8 6" xfId="35297"/>
    <cellStyle name="SAPBEXaggItem 9" xfId="35298"/>
    <cellStyle name="SAPBEXaggItem 9 2" xfId="35299"/>
    <cellStyle name="SAPBEXaggItem 9 2 2" xfId="35300"/>
    <cellStyle name="SAPBEXaggItem 9 2 2 2" xfId="35301"/>
    <cellStyle name="SAPBEXaggItem 9 2 2 3" xfId="35302"/>
    <cellStyle name="SAPBEXaggItem 9 2 2 4" xfId="35303"/>
    <cellStyle name="SAPBEXaggItem 9 2 3" xfId="35304"/>
    <cellStyle name="SAPBEXaggItem 9 2 3 2" xfId="35305"/>
    <cellStyle name="SAPBEXaggItem 9 2 3 3" xfId="35306"/>
    <cellStyle name="SAPBEXaggItem 9 2 3 4" xfId="35307"/>
    <cellStyle name="SAPBEXaggItem 9 2 4" xfId="35308"/>
    <cellStyle name="SAPBEXaggItem 9 2 5" xfId="35309"/>
    <cellStyle name="SAPBEXaggItem 9 2 6" xfId="35310"/>
    <cellStyle name="SAPBEXaggItem 9 3" xfId="35311"/>
    <cellStyle name="SAPBEXaggItem 9 3 2" xfId="35312"/>
    <cellStyle name="SAPBEXaggItem 9 3 3" xfId="35313"/>
    <cellStyle name="SAPBEXaggItem 9 3 4" xfId="35314"/>
    <cellStyle name="SAPBEXaggItem 9 4" xfId="35315"/>
    <cellStyle name="SAPBEXaggItem 9 5" xfId="35316"/>
    <cellStyle name="SAPBEXaggItem 9 6" xfId="35317"/>
    <cellStyle name="SAPBEXaggItemX" xfId="35318"/>
    <cellStyle name="SAPBEXaggItemX 10" xfId="35319"/>
    <cellStyle name="SAPBEXaggItemX 10 2" xfId="35320"/>
    <cellStyle name="SAPBEXaggItemX 10 2 2" xfId="35321"/>
    <cellStyle name="SAPBEXaggItemX 10 2 3" xfId="35322"/>
    <cellStyle name="SAPBEXaggItemX 10 2 4" xfId="35323"/>
    <cellStyle name="SAPBEXaggItemX 10 3" xfId="35324"/>
    <cellStyle name="SAPBEXaggItemX 10 3 2" xfId="35325"/>
    <cellStyle name="SAPBEXaggItemX 10 3 3" xfId="35326"/>
    <cellStyle name="SAPBEXaggItemX 10 3 4" xfId="35327"/>
    <cellStyle name="SAPBEXaggItemX 10 4" xfId="35328"/>
    <cellStyle name="SAPBEXaggItemX 10 5" xfId="35329"/>
    <cellStyle name="SAPBEXaggItemX 10 6" xfId="35330"/>
    <cellStyle name="SAPBEXaggItemX 11" xfId="35331"/>
    <cellStyle name="SAPBEXaggItemX 11 2" xfId="35332"/>
    <cellStyle name="SAPBEXaggItemX 11 3" xfId="35333"/>
    <cellStyle name="SAPBEXaggItemX 11 4" xfId="35334"/>
    <cellStyle name="SAPBEXaggItemX 12" xfId="35335"/>
    <cellStyle name="SAPBEXaggItemX 13" xfId="35336"/>
    <cellStyle name="SAPBEXaggItemX 14" xfId="35337"/>
    <cellStyle name="SAPBEXaggItemX 15" xfId="35338"/>
    <cellStyle name="SAPBEXaggItemX 2" xfId="35339"/>
    <cellStyle name="SAPBEXaggItemX 2 2" xfId="35340"/>
    <cellStyle name="SAPBEXaggItemX 2 2 2" xfId="35341"/>
    <cellStyle name="SAPBEXaggItemX 2 2 2 2" xfId="35342"/>
    <cellStyle name="SAPBEXaggItemX 2 2 2 3" xfId="35343"/>
    <cellStyle name="SAPBEXaggItemX 2 2 2 4" xfId="35344"/>
    <cellStyle name="SAPBEXaggItemX 2 2 3" xfId="35345"/>
    <cellStyle name="SAPBEXaggItemX 2 2 3 2" xfId="35346"/>
    <cellStyle name="SAPBEXaggItemX 2 2 3 3" xfId="35347"/>
    <cellStyle name="SAPBEXaggItemX 2 2 3 4" xfId="35348"/>
    <cellStyle name="SAPBEXaggItemX 2 2 4" xfId="35349"/>
    <cellStyle name="SAPBEXaggItemX 2 2 5" xfId="35350"/>
    <cellStyle name="SAPBEXaggItemX 2 2 6" xfId="35351"/>
    <cellStyle name="SAPBEXaggItemX 2 3" xfId="35352"/>
    <cellStyle name="SAPBEXaggItemX 2 3 2" xfId="35353"/>
    <cellStyle name="SAPBEXaggItemX 2 3 3" xfId="35354"/>
    <cellStyle name="SAPBEXaggItemX 2 3 4" xfId="35355"/>
    <cellStyle name="SAPBEXaggItemX 2 4" xfId="35356"/>
    <cellStyle name="SAPBEXaggItemX 2 5" xfId="35357"/>
    <cellStyle name="SAPBEXaggItemX 2 6" xfId="35358"/>
    <cellStyle name="SAPBEXaggItemX 2 7" xfId="35359"/>
    <cellStyle name="SAPBEXaggItemX 3" xfId="35360"/>
    <cellStyle name="SAPBEXaggItemX 3 2" xfId="35361"/>
    <cellStyle name="SAPBEXaggItemX 3 2 2" xfId="35362"/>
    <cellStyle name="SAPBEXaggItemX 3 2 2 2" xfId="35363"/>
    <cellStyle name="SAPBEXaggItemX 3 2 2 3" xfId="35364"/>
    <cellStyle name="SAPBEXaggItemX 3 2 2 4" xfId="35365"/>
    <cellStyle name="SAPBEXaggItemX 3 2 3" xfId="35366"/>
    <cellStyle name="SAPBEXaggItemX 3 2 3 2" xfId="35367"/>
    <cellStyle name="SAPBEXaggItemX 3 2 3 3" xfId="35368"/>
    <cellStyle name="SAPBEXaggItemX 3 2 3 4" xfId="35369"/>
    <cellStyle name="SAPBEXaggItemX 3 2 4" xfId="35370"/>
    <cellStyle name="SAPBEXaggItemX 3 2 5" xfId="35371"/>
    <cellStyle name="SAPBEXaggItemX 3 2 6" xfId="35372"/>
    <cellStyle name="SAPBEXaggItemX 3 3" xfId="35373"/>
    <cellStyle name="SAPBEXaggItemX 3 3 2" xfId="35374"/>
    <cellStyle name="SAPBEXaggItemX 3 3 3" xfId="35375"/>
    <cellStyle name="SAPBEXaggItemX 3 3 4" xfId="35376"/>
    <cellStyle name="SAPBEXaggItemX 3 4" xfId="35377"/>
    <cellStyle name="SAPBEXaggItemX 3 5" xfId="35378"/>
    <cellStyle name="SAPBEXaggItemX 3 6" xfId="35379"/>
    <cellStyle name="SAPBEXaggItemX 3 7" xfId="35380"/>
    <cellStyle name="SAPBEXaggItemX 4" xfId="35381"/>
    <cellStyle name="SAPBEXaggItemX 4 2" xfId="35382"/>
    <cellStyle name="SAPBEXaggItemX 4 2 2" xfId="35383"/>
    <cellStyle name="SAPBEXaggItemX 4 2 2 2" xfId="35384"/>
    <cellStyle name="SAPBEXaggItemX 4 2 2 3" xfId="35385"/>
    <cellStyle name="SAPBEXaggItemX 4 2 2 4" xfId="35386"/>
    <cellStyle name="SAPBEXaggItemX 4 2 3" xfId="35387"/>
    <cellStyle name="SAPBEXaggItemX 4 2 3 2" xfId="35388"/>
    <cellStyle name="SAPBEXaggItemX 4 2 3 3" xfId="35389"/>
    <cellStyle name="SAPBEXaggItemX 4 2 3 4" xfId="35390"/>
    <cellStyle name="SAPBEXaggItemX 4 2 4" xfId="35391"/>
    <cellStyle name="SAPBEXaggItemX 4 2 5" xfId="35392"/>
    <cellStyle name="SAPBEXaggItemX 4 2 6" xfId="35393"/>
    <cellStyle name="SAPBEXaggItemX 4 3" xfId="35394"/>
    <cellStyle name="SAPBEXaggItemX 4 3 2" xfId="35395"/>
    <cellStyle name="SAPBEXaggItemX 4 3 3" xfId="35396"/>
    <cellStyle name="SAPBEXaggItemX 4 3 4" xfId="35397"/>
    <cellStyle name="SAPBEXaggItemX 4 4" xfId="35398"/>
    <cellStyle name="SAPBEXaggItemX 4 5" xfId="35399"/>
    <cellStyle name="SAPBEXaggItemX 4 6" xfId="35400"/>
    <cellStyle name="SAPBEXaggItemX 4 7" xfId="35401"/>
    <cellStyle name="SAPBEXaggItemX 5" xfId="35402"/>
    <cellStyle name="SAPBEXaggItemX 5 2" xfId="35403"/>
    <cellStyle name="SAPBEXaggItemX 5 2 2" xfId="35404"/>
    <cellStyle name="SAPBEXaggItemX 5 2 2 2" xfId="35405"/>
    <cellStyle name="SAPBEXaggItemX 5 2 2 3" xfId="35406"/>
    <cellStyle name="SAPBEXaggItemX 5 2 2 4" xfId="35407"/>
    <cellStyle name="SAPBEXaggItemX 5 2 3" xfId="35408"/>
    <cellStyle name="SAPBEXaggItemX 5 2 3 2" xfId="35409"/>
    <cellStyle name="SAPBEXaggItemX 5 2 3 3" xfId="35410"/>
    <cellStyle name="SAPBEXaggItemX 5 2 3 4" xfId="35411"/>
    <cellStyle name="SAPBEXaggItemX 5 2 4" xfId="35412"/>
    <cellStyle name="SAPBEXaggItemX 5 2 5" xfId="35413"/>
    <cellStyle name="SAPBEXaggItemX 5 2 6" xfId="35414"/>
    <cellStyle name="SAPBEXaggItemX 5 3" xfId="35415"/>
    <cellStyle name="SAPBEXaggItemX 5 3 2" xfId="35416"/>
    <cellStyle name="SAPBEXaggItemX 5 3 3" xfId="35417"/>
    <cellStyle name="SAPBEXaggItemX 5 3 4" xfId="35418"/>
    <cellStyle name="SAPBEXaggItemX 5 4" xfId="35419"/>
    <cellStyle name="SAPBEXaggItemX 5 5" xfId="35420"/>
    <cellStyle name="SAPBEXaggItemX 5 6" xfId="35421"/>
    <cellStyle name="SAPBEXaggItemX 5 7" xfId="35422"/>
    <cellStyle name="SAPBEXaggItemX 6" xfId="35423"/>
    <cellStyle name="SAPBEXaggItemX 6 2" xfId="35424"/>
    <cellStyle name="SAPBEXaggItemX 6 2 2" xfId="35425"/>
    <cellStyle name="SAPBEXaggItemX 6 2 2 2" xfId="35426"/>
    <cellStyle name="SAPBEXaggItemX 6 2 2 3" xfId="35427"/>
    <cellStyle name="SAPBEXaggItemX 6 2 2 4" xfId="35428"/>
    <cellStyle name="SAPBEXaggItemX 6 2 3" xfId="35429"/>
    <cellStyle name="SAPBEXaggItemX 6 2 3 2" xfId="35430"/>
    <cellStyle name="SAPBEXaggItemX 6 2 3 3" xfId="35431"/>
    <cellStyle name="SAPBEXaggItemX 6 2 3 4" xfId="35432"/>
    <cellStyle name="SAPBEXaggItemX 6 2 4" xfId="35433"/>
    <cellStyle name="SAPBEXaggItemX 6 2 5" xfId="35434"/>
    <cellStyle name="SAPBEXaggItemX 6 2 6" xfId="35435"/>
    <cellStyle name="SAPBEXaggItemX 6 3" xfId="35436"/>
    <cellStyle name="SAPBEXaggItemX 6 3 2" xfId="35437"/>
    <cellStyle name="SAPBEXaggItemX 6 3 3" xfId="35438"/>
    <cellStyle name="SAPBEXaggItemX 6 3 4" xfId="35439"/>
    <cellStyle name="SAPBEXaggItemX 6 4" xfId="35440"/>
    <cellStyle name="SAPBEXaggItemX 6 5" xfId="35441"/>
    <cellStyle name="SAPBEXaggItemX 6 6" xfId="35442"/>
    <cellStyle name="SAPBEXaggItemX 6 7" xfId="35443"/>
    <cellStyle name="SAPBEXaggItemX 7" xfId="35444"/>
    <cellStyle name="SAPBEXaggItemX 7 2" xfId="35445"/>
    <cellStyle name="SAPBEXaggItemX 7 2 2" xfId="35446"/>
    <cellStyle name="SAPBEXaggItemX 7 2 2 2" xfId="35447"/>
    <cellStyle name="SAPBEXaggItemX 7 2 2 2 2" xfId="35448"/>
    <cellStyle name="SAPBEXaggItemX 7 2 2 2 3" xfId="35449"/>
    <cellStyle name="SAPBEXaggItemX 7 2 2 2 4" xfId="35450"/>
    <cellStyle name="SAPBEXaggItemX 7 2 2 3" xfId="35451"/>
    <cellStyle name="SAPBEXaggItemX 7 2 2 3 2" xfId="35452"/>
    <cellStyle name="SAPBEXaggItemX 7 2 2 3 3" xfId="35453"/>
    <cellStyle name="SAPBEXaggItemX 7 2 2 3 4" xfId="35454"/>
    <cellStyle name="SAPBEXaggItemX 7 2 2 4" xfId="35455"/>
    <cellStyle name="SAPBEXaggItemX 7 2 2 5" xfId="35456"/>
    <cellStyle name="SAPBEXaggItemX 7 2 2 6" xfId="35457"/>
    <cellStyle name="SAPBEXaggItemX 7 2 3" xfId="35458"/>
    <cellStyle name="SAPBEXaggItemX 7 2 3 2" xfId="35459"/>
    <cellStyle name="SAPBEXaggItemX 7 2 3 3" xfId="35460"/>
    <cellStyle name="SAPBEXaggItemX 7 2 3 4" xfId="35461"/>
    <cellStyle name="SAPBEXaggItemX 7 2 4" xfId="35462"/>
    <cellStyle name="SAPBEXaggItemX 7 2 5" xfId="35463"/>
    <cellStyle name="SAPBEXaggItemX 7 2 6" xfId="35464"/>
    <cellStyle name="SAPBEXaggItemX 7 3" xfId="35465"/>
    <cellStyle name="SAPBEXaggItemX 7 3 2" xfId="35466"/>
    <cellStyle name="SAPBEXaggItemX 7 3 3" xfId="35467"/>
    <cellStyle name="SAPBEXaggItemX 7 3 4" xfId="35468"/>
    <cellStyle name="SAPBEXaggItemX 7 4" xfId="35469"/>
    <cellStyle name="SAPBEXaggItemX 7 5" xfId="35470"/>
    <cellStyle name="SAPBEXaggItemX 7 6" xfId="35471"/>
    <cellStyle name="SAPBEXaggItemX 8" xfId="35472"/>
    <cellStyle name="SAPBEXaggItemX 8 2" xfId="35473"/>
    <cellStyle name="SAPBEXaggItemX 8 2 2" xfId="35474"/>
    <cellStyle name="SAPBEXaggItemX 8 2 2 2" xfId="35475"/>
    <cellStyle name="SAPBEXaggItemX 8 2 2 3" xfId="35476"/>
    <cellStyle name="SAPBEXaggItemX 8 2 2 4" xfId="35477"/>
    <cellStyle name="SAPBEXaggItemX 8 2 3" xfId="35478"/>
    <cellStyle name="SAPBEXaggItemX 8 2 3 2" xfId="35479"/>
    <cellStyle name="SAPBEXaggItemX 8 2 3 3" xfId="35480"/>
    <cellStyle name="SAPBEXaggItemX 8 2 3 4" xfId="35481"/>
    <cellStyle name="SAPBEXaggItemX 8 2 4" xfId="35482"/>
    <cellStyle name="SAPBEXaggItemX 8 2 5" xfId="35483"/>
    <cellStyle name="SAPBEXaggItemX 8 2 6" xfId="35484"/>
    <cellStyle name="SAPBEXaggItemX 8 3" xfId="35485"/>
    <cellStyle name="SAPBEXaggItemX 8 3 2" xfId="35486"/>
    <cellStyle name="SAPBEXaggItemX 8 3 3" xfId="35487"/>
    <cellStyle name="SAPBEXaggItemX 8 3 4" xfId="35488"/>
    <cellStyle name="SAPBEXaggItemX 8 4" xfId="35489"/>
    <cellStyle name="SAPBEXaggItemX 8 5" xfId="35490"/>
    <cellStyle name="SAPBEXaggItemX 8 6" xfId="35491"/>
    <cellStyle name="SAPBEXaggItemX 9" xfId="35492"/>
    <cellStyle name="SAPBEXaggItemX 9 2" xfId="35493"/>
    <cellStyle name="SAPBEXaggItemX 9 2 2" xfId="35494"/>
    <cellStyle name="SAPBEXaggItemX 9 2 2 2" xfId="35495"/>
    <cellStyle name="SAPBEXaggItemX 9 2 2 3" xfId="35496"/>
    <cellStyle name="SAPBEXaggItemX 9 2 2 4" xfId="35497"/>
    <cellStyle name="SAPBEXaggItemX 9 2 3" xfId="35498"/>
    <cellStyle name="SAPBEXaggItemX 9 2 3 2" xfId="35499"/>
    <cellStyle name="SAPBEXaggItemX 9 2 3 3" xfId="35500"/>
    <cellStyle name="SAPBEXaggItemX 9 2 3 4" xfId="35501"/>
    <cellStyle name="SAPBEXaggItemX 9 2 4" xfId="35502"/>
    <cellStyle name="SAPBEXaggItemX 9 2 5" xfId="35503"/>
    <cellStyle name="SAPBEXaggItemX 9 2 6" xfId="35504"/>
    <cellStyle name="SAPBEXaggItemX 9 3" xfId="35505"/>
    <cellStyle name="SAPBEXaggItemX 9 3 2" xfId="35506"/>
    <cellStyle name="SAPBEXaggItemX 9 3 3" xfId="35507"/>
    <cellStyle name="SAPBEXaggItemX 9 3 4" xfId="35508"/>
    <cellStyle name="SAPBEXaggItemX 9 4" xfId="35509"/>
    <cellStyle name="SAPBEXaggItemX 9 5" xfId="35510"/>
    <cellStyle name="SAPBEXaggItemX 9 6" xfId="35511"/>
    <cellStyle name="SAPBEXchaText" xfId="35512"/>
    <cellStyle name="SAPBEXchaText 2" xfId="35513"/>
    <cellStyle name="SAPBEXchaText 3" xfId="35514"/>
    <cellStyle name="SAPBEXchaText 3 2" xfId="35515"/>
    <cellStyle name="SAPBEXchaText 3 2 2" xfId="35516"/>
    <cellStyle name="SAPBEXchaText 3 2 2 2" xfId="35517"/>
    <cellStyle name="SAPBEXchaText 3 2 2 2 2" xfId="35518"/>
    <cellStyle name="SAPBEXchaText 3 2 2 2 3" xfId="35519"/>
    <cellStyle name="SAPBEXchaText 3 2 2 2 4" xfId="35520"/>
    <cellStyle name="SAPBEXchaText 3 2 2 3" xfId="35521"/>
    <cellStyle name="SAPBEXchaText 3 2 2 3 2" xfId="35522"/>
    <cellStyle name="SAPBEXchaText 3 2 2 3 3" xfId="35523"/>
    <cellStyle name="SAPBEXchaText 3 2 2 3 4" xfId="35524"/>
    <cellStyle name="SAPBEXchaText 3 2 2 4" xfId="35525"/>
    <cellStyle name="SAPBEXchaText 3 2 2 5" xfId="35526"/>
    <cellStyle name="SAPBEXchaText 3 2 2 6" xfId="35527"/>
    <cellStyle name="SAPBEXchaText 3 2 3" xfId="35528"/>
    <cellStyle name="SAPBEXchaText 3 2 3 2" xfId="35529"/>
    <cellStyle name="SAPBEXchaText 3 2 3 3" xfId="35530"/>
    <cellStyle name="SAPBEXchaText 3 2 3 4" xfId="35531"/>
    <cellStyle name="SAPBEXchaText 3 2 4" xfId="35532"/>
    <cellStyle name="SAPBEXchaText 3 2 5" xfId="35533"/>
    <cellStyle name="SAPBEXchaText 3 2 6" xfId="35534"/>
    <cellStyle name="SAPBEXchaText 3 3" xfId="35535"/>
    <cellStyle name="SAPBEXchaText 3 3 2" xfId="35536"/>
    <cellStyle name="SAPBEXchaText 3 3 3" xfId="35537"/>
    <cellStyle name="SAPBEXchaText 3 3 4" xfId="35538"/>
    <cellStyle name="SAPBEXchaText 3 4" xfId="35539"/>
    <cellStyle name="SAPBEXchaText 3 5" xfId="35540"/>
    <cellStyle name="SAPBEXchaText 3 6" xfId="35541"/>
    <cellStyle name="SAPBEXchaText 3 7" xfId="35542"/>
    <cellStyle name="SAPBEXchaText 4" xfId="35543"/>
    <cellStyle name="SAPBEXchaText 4 2" xfId="35544"/>
    <cellStyle name="SAPBEXchaText 4 2 2" xfId="35545"/>
    <cellStyle name="SAPBEXchaText 4 2 2 2" xfId="35546"/>
    <cellStyle name="SAPBEXchaText 4 2 2 2 2" xfId="35547"/>
    <cellStyle name="SAPBEXchaText 4 2 2 2 3" xfId="35548"/>
    <cellStyle name="SAPBEXchaText 4 2 2 2 4" xfId="35549"/>
    <cellStyle name="SAPBEXchaText 4 2 2 3" xfId="35550"/>
    <cellStyle name="SAPBEXchaText 4 2 2 3 2" xfId="35551"/>
    <cellStyle name="SAPBEXchaText 4 2 2 3 3" xfId="35552"/>
    <cellStyle name="SAPBEXchaText 4 2 2 3 4" xfId="35553"/>
    <cellStyle name="SAPBEXchaText 4 2 2 4" xfId="35554"/>
    <cellStyle name="SAPBEXchaText 4 2 2 5" xfId="35555"/>
    <cellStyle name="SAPBEXchaText 4 2 2 6" xfId="35556"/>
    <cellStyle name="SAPBEXchaText 4 2 3" xfId="35557"/>
    <cellStyle name="SAPBEXchaText 4 2 3 2" xfId="35558"/>
    <cellStyle name="SAPBEXchaText 4 2 3 3" xfId="35559"/>
    <cellStyle name="SAPBEXchaText 4 2 3 4" xfId="35560"/>
    <cellStyle name="SAPBEXchaText 4 2 4" xfId="35561"/>
    <cellStyle name="SAPBEXchaText 4 2 5" xfId="35562"/>
    <cellStyle name="SAPBEXchaText 4 2 6" xfId="35563"/>
    <cellStyle name="SAPBEXchaText 4 3" xfId="35564"/>
    <cellStyle name="SAPBEXchaText 4 3 2" xfId="35565"/>
    <cellStyle name="SAPBEXchaText 4 3 3" xfId="35566"/>
    <cellStyle name="SAPBEXchaText 4 3 4" xfId="35567"/>
    <cellStyle name="SAPBEXchaText 4 4" xfId="35568"/>
    <cellStyle name="SAPBEXchaText 4 5" xfId="35569"/>
    <cellStyle name="SAPBEXchaText 4 6" xfId="35570"/>
    <cellStyle name="SAPBEXchaText 5" xfId="35571"/>
    <cellStyle name="SAPBEXchaText 5 2" xfId="35572"/>
    <cellStyle name="SAPBEXchaText 5 2 2" xfId="35573"/>
    <cellStyle name="SAPBEXchaText 5 2 2 2" xfId="35574"/>
    <cellStyle name="SAPBEXchaText 5 2 2 3" xfId="35575"/>
    <cellStyle name="SAPBEXchaText 5 2 2 4" xfId="35576"/>
    <cellStyle name="SAPBEXchaText 5 2 3" xfId="35577"/>
    <cellStyle name="SAPBEXchaText 5 2 3 2" xfId="35578"/>
    <cellStyle name="SAPBEXchaText 5 2 3 3" xfId="35579"/>
    <cellStyle name="SAPBEXchaText 5 2 3 4" xfId="35580"/>
    <cellStyle name="SAPBEXchaText 5 2 4" xfId="35581"/>
    <cellStyle name="SAPBEXchaText 5 2 5" xfId="35582"/>
    <cellStyle name="SAPBEXchaText 5 2 6" xfId="35583"/>
    <cellStyle name="SAPBEXchaText 5 3" xfId="35584"/>
    <cellStyle name="SAPBEXchaText 5 3 2" xfId="35585"/>
    <cellStyle name="SAPBEXchaText 5 3 3" xfId="35586"/>
    <cellStyle name="SAPBEXchaText 5 3 4" xfId="35587"/>
    <cellStyle name="SAPBEXchaText 5 4" xfId="35588"/>
    <cellStyle name="SAPBEXchaText 5 5" xfId="35589"/>
    <cellStyle name="SAPBEXchaText 5 6" xfId="35590"/>
    <cellStyle name="SAPBEXchaText 6" xfId="35591"/>
    <cellStyle name="SAPBEXchaText 7" xfId="35592"/>
    <cellStyle name="SAPBEXchaText 8" xfId="35593"/>
    <cellStyle name="SAPBEXexcBad7" xfId="35594"/>
    <cellStyle name="SAPBEXexcBad7 10" xfId="35595"/>
    <cellStyle name="SAPBEXexcBad7 10 2" xfId="35596"/>
    <cellStyle name="SAPBEXexcBad7 10 3" xfId="35597"/>
    <cellStyle name="SAPBEXexcBad7 10 4" xfId="35598"/>
    <cellStyle name="SAPBEXexcBad7 11" xfId="35599"/>
    <cellStyle name="SAPBEXexcBad7 12" xfId="35600"/>
    <cellStyle name="SAPBEXexcBad7 13" xfId="35601"/>
    <cellStyle name="SAPBEXexcBad7 14" xfId="35602"/>
    <cellStyle name="SAPBEXexcBad7 2" xfId="35603"/>
    <cellStyle name="SAPBEXexcBad7 2 2" xfId="35604"/>
    <cellStyle name="SAPBEXexcBad7 2 2 2" xfId="35605"/>
    <cellStyle name="SAPBEXexcBad7 2 2 2 2" xfId="35606"/>
    <cellStyle name="SAPBEXexcBad7 2 2 2 3" xfId="35607"/>
    <cellStyle name="SAPBEXexcBad7 2 2 2 4" xfId="35608"/>
    <cellStyle name="SAPBEXexcBad7 2 2 3" xfId="35609"/>
    <cellStyle name="SAPBEXexcBad7 2 2 3 2" xfId="35610"/>
    <cellStyle name="SAPBEXexcBad7 2 2 3 3" xfId="35611"/>
    <cellStyle name="SAPBEXexcBad7 2 2 3 4" xfId="35612"/>
    <cellStyle name="SAPBEXexcBad7 2 2 4" xfId="35613"/>
    <cellStyle name="SAPBEXexcBad7 2 2 5" xfId="35614"/>
    <cellStyle name="SAPBEXexcBad7 2 2 6" xfId="35615"/>
    <cellStyle name="SAPBEXexcBad7 2 3" xfId="35616"/>
    <cellStyle name="SAPBEXexcBad7 2 3 2" xfId="35617"/>
    <cellStyle name="SAPBEXexcBad7 2 3 3" xfId="35618"/>
    <cellStyle name="SAPBEXexcBad7 2 3 4" xfId="35619"/>
    <cellStyle name="SAPBEXexcBad7 2 4" xfId="35620"/>
    <cellStyle name="SAPBEXexcBad7 2 5" xfId="35621"/>
    <cellStyle name="SAPBEXexcBad7 2 6" xfId="35622"/>
    <cellStyle name="SAPBEXexcBad7 2 7" xfId="35623"/>
    <cellStyle name="SAPBEXexcBad7 3" xfId="35624"/>
    <cellStyle name="SAPBEXexcBad7 3 2" xfId="35625"/>
    <cellStyle name="SAPBEXexcBad7 3 2 2" xfId="35626"/>
    <cellStyle name="SAPBEXexcBad7 3 2 2 2" xfId="35627"/>
    <cellStyle name="SAPBEXexcBad7 3 2 2 3" xfId="35628"/>
    <cellStyle name="SAPBEXexcBad7 3 2 2 4" xfId="35629"/>
    <cellStyle name="SAPBEXexcBad7 3 2 3" xfId="35630"/>
    <cellStyle name="SAPBEXexcBad7 3 2 3 2" xfId="35631"/>
    <cellStyle name="SAPBEXexcBad7 3 2 3 3" xfId="35632"/>
    <cellStyle name="SAPBEXexcBad7 3 2 3 4" xfId="35633"/>
    <cellStyle name="SAPBEXexcBad7 3 2 4" xfId="35634"/>
    <cellStyle name="SAPBEXexcBad7 3 2 5" xfId="35635"/>
    <cellStyle name="SAPBEXexcBad7 3 2 6" xfId="35636"/>
    <cellStyle name="SAPBEXexcBad7 3 3" xfId="35637"/>
    <cellStyle name="SAPBEXexcBad7 3 3 2" xfId="35638"/>
    <cellStyle name="SAPBEXexcBad7 3 3 3" xfId="35639"/>
    <cellStyle name="SAPBEXexcBad7 3 3 4" xfId="35640"/>
    <cellStyle name="SAPBEXexcBad7 3 4" xfId="35641"/>
    <cellStyle name="SAPBEXexcBad7 3 5" xfId="35642"/>
    <cellStyle name="SAPBEXexcBad7 3 6" xfId="35643"/>
    <cellStyle name="SAPBEXexcBad7 3 7" xfId="35644"/>
    <cellStyle name="SAPBEXexcBad7 4" xfId="35645"/>
    <cellStyle name="SAPBEXexcBad7 4 2" xfId="35646"/>
    <cellStyle name="SAPBEXexcBad7 4 2 2" xfId="35647"/>
    <cellStyle name="SAPBEXexcBad7 4 2 2 2" xfId="35648"/>
    <cellStyle name="SAPBEXexcBad7 4 2 2 3" xfId="35649"/>
    <cellStyle name="SAPBEXexcBad7 4 2 2 4" xfId="35650"/>
    <cellStyle name="SAPBEXexcBad7 4 2 3" xfId="35651"/>
    <cellStyle name="SAPBEXexcBad7 4 2 3 2" xfId="35652"/>
    <cellStyle name="SAPBEXexcBad7 4 2 3 3" xfId="35653"/>
    <cellStyle name="SAPBEXexcBad7 4 2 3 4" xfId="35654"/>
    <cellStyle name="SAPBEXexcBad7 4 2 4" xfId="35655"/>
    <cellStyle name="SAPBEXexcBad7 4 2 5" xfId="35656"/>
    <cellStyle name="SAPBEXexcBad7 4 2 6" xfId="35657"/>
    <cellStyle name="SAPBEXexcBad7 4 3" xfId="35658"/>
    <cellStyle name="SAPBEXexcBad7 4 3 2" xfId="35659"/>
    <cellStyle name="SAPBEXexcBad7 4 3 3" xfId="35660"/>
    <cellStyle name="SAPBEXexcBad7 4 3 4" xfId="35661"/>
    <cellStyle name="SAPBEXexcBad7 4 4" xfId="35662"/>
    <cellStyle name="SAPBEXexcBad7 4 5" xfId="35663"/>
    <cellStyle name="SAPBEXexcBad7 4 6" xfId="35664"/>
    <cellStyle name="SAPBEXexcBad7 4 7" xfId="35665"/>
    <cellStyle name="SAPBEXexcBad7 5" xfId="35666"/>
    <cellStyle name="SAPBEXexcBad7 5 2" xfId="35667"/>
    <cellStyle name="SAPBEXexcBad7 5 2 2" xfId="35668"/>
    <cellStyle name="SAPBEXexcBad7 5 2 2 2" xfId="35669"/>
    <cellStyle name="SAPBEXexcBad7 5 2 2 3" xfId="35670"/>
    <cellStyle name="SAPBEXexcBad7 5 2 2 4" xfId="35671"/>
    <cellStyle name="SAPBEXexcBad7 5 2 3" xfId="35672"/>
    <cellStyle name="SAPBEXexcBad7 5 2 3 2" xfId="35673"/>
    <cellStyle name="SAPBEXexcBad7 5 2 3 3" xfId="35674"/>
    <cellStyle name="SAPBEXexcBad7 5 2 3 4" xfId="35675"/>
    <cellStyle name="SAPBEXexcBad7 5 2 4" xfId="35676"/>
    <cellStyle name="SAPBEXexcBad7 5 2 5" xfId="35677"/>
    <cellStyle name="SAPBEXexcBad7 5 2 6" xfId="35678"/>
    <cellStyle name="SAPBEXexcBad7 5 3" xfId="35679"/>
    <cellStyle name="SAPBEXexcBad7 5 3 2" xfId="35680"/>
    <cellStyle name="SAPBEXexcBad7 5 3 3" xfId="35681"/>
    <cellStyle name="SAPBEXexcBad7 5 3 4" xfId="35682"/>
    <cellStyle name="SAPBEXexcBad7 5 4" xfId="35683"/>
    <cellStyle name="SAPBEXexcBad7 5 5" xfId="35684"/>
    <cellStyle name="SAPBEXexcBad7 5 6" xfId="35685"/>
    <cellStyle name="SAPBEXexcBad7 5 7" xfId="35686"/>
    <cellStyle name="SAPBEXexcBad7 6" xfId="35687"/>
    <cellStyle name="SAPBEXexcBad7 6 2" xfId="35688"/>
    <cellStyle name="SAPBEXexcBad7 6 2 2" xfId="35689"/>
    <cellStyle name="SAPBEXexcBad7 6 2 2 2" xfId="35690"/>
    <cellStyle name="SAPBEXexcBad7 6 2 2 3" xfId="35691"/>
    <cellStyle name="SAPBEXexcBad7 6 2 2 4" xfId="35692"/>
    <cellStyle name="SAPBEXexcBad7 6 2 3" xfId="35693"/>
    <cellStyle name="SAPBEXexcBad7 6 2 3 2" xfId="35694"/>
    <cellStyle name="SAPBEXexcBad7 6 2 3 3" xfId="35695"/>
    <cellStyle name="SAPBEXexcBad7 6 2 3 4" xfId="35696"/>
    <cellStyle name="SAPBEXexcBad7 6 2 4" xfId="35697"/>
    <cellStyle name="SAPBEXexcBad7 6 2 5" xfId="35698"/>
    <cellStyle name="SAPBEXexcBad7 6 2 6" xfId="35699"/>
    <cellStyle name="SAPBEXexcBad7 6 3" xfId="35700"/>
    <cellStyle name="SAPBEXexcBad7 6 3 2" xfId="35701"/>
    <cellStyle name="SAPBEXexcBad7 6 3 3" xfId="35702"/>
    <cellStyle name="SAPBEXexcBad7 6 3 4" xfId="35703"/>
    <cellStyle name="SAPBEXexcBad7 6 4" xfId="35704"/>
    <cellStyle name="SAPBEXexcBad7 6 5" xfId="35705"/>
    <cellStyle name="SAPBEXexcBad7 6 6" xfId="35706"/>
    <cellStyle name="SAPBEXexcBad7 6 7" xfId="35707"/>
    <cellStyle name="SAPBEXexcBad7 7" xfId="35708"/>
    <cellStyle name="SAPBEXexcBad7 7 2" xfId="35709"/>
    <cellStyle name="SAPBEXexcBad7 7 2 2" xfId="35710"/>
    <cellStyle name="SAPBEXexcBad7 7 2 2 2" xfId="35711"/>
    <cellStyle name="SAPBEXexcBad7 7 2 2 2 2" xfId="35712"/>
    <cellStyle name="SAPBEXexcBad7 7 2 2 2 3" xfId="35713"/>
    <cellStyle name="SAPBEXexcBad7 7 2 2 2 4" xfId="35714"/>
    <cellStyle name="SAPBEXexcBad7 7 2 2 3" xfId="35715"/>
    <cellStyle name="SAPBEXexcBad7 7 2 2 3 2" xfId="35716"/>
    <cellStyle name="SAPBEXexcBad7 7 2 2 3 3" xfId="35717"/>
    <cellStyle name="SAPBEXexcBad7 7 2 2 3 4" xfId="35718"/>
    <cellStyle name="SAPBEXexcBad7 7 2 2 4" xfId="35719"/>
    <cellStyle name="SAPBEXexcBad7 7 2 2 5" xfId="35720"/>
    <cellStyle name="SAPBEXexcBad7 7 2 2 6" xfId="35721"/>
    <cellStyle name="SAPBEXexcBad7 7 2 3" xfId="35722"/>
    <cellStyle name="SAPBEXexcBad7 7 2 3 2" xfId="35723"/>
    <cellStyle name="SAPBEXexcBad7 7 2 3 3" xfId="35724"/>
    <cellStyle name="SAPBEXexcBad7 7 2 3 4" xfId="35725"/>
    <cellStyle name="SAPBEXexcBad7 7 2 4" xfId="35726"/>
    <cellStyle name="SAPBEXexcBad7 7 2 5" xfId="35727"/>
    <cellStyle name="SAPBEXexcBad7 7 2 6" xfId="35728"/>
    <cellStyle name="SAPBEXexcBad7 7 3" xfId="35729"/>
    <cellStyle name="SAPBEXexcBad7 7 3 2" xfId="35730"/>
    <cellStyle name="SAPBEXexcBad7 7 3 3" xfId="35731"/>
    <cellStyle name="SAPBEXexcBad7 7 3 4" xfId="35732"/>
    <cellStyle name="SAPBEXexcBad7 7 4" xfId="35733"/>
    <cellStyle name="SAPBEXexcBad7 7 5" xfId="35734"/>
    <cellStyle name="SAPBEXexcBad7 7 6" xfId="35735"/>
    <cellStyle name="SAPBEXexcBad7 8" xfId="35736"/>
    <cellStyle name="SAPBEXexcBad7 8 2" xfId="35737"/>
    <cellStyle name="SAPBEXexcBad7 8 2 2" xfId="35738"/>
    <cellStyle name="SAPBEXexcBad7 8 2 2 2" xfId="35739"/>
    <cellStyle name="SAPBEXexcBad7 8 2 2 3" xfId="35740"/>
    <cellStyle name="SAPBEXexcBad7 8 2 2 4" xfId="35741"/>
    <cellStyle name="SAPBEXexcBad7 8 2 3" xfId="35742"/>
    <cellStyle name="SAPBEXexcBad7 8 2 3 2" xfId="35743"/>
    <cellStyle name="SAPBEXexcBad7 8 2 3 3" xfId="35744"/>
    <cellStyle name="SAPBEXexcBad7 8 2 3 4" xfId="35745"/>
    <cellStyle name="SAPBEXexcBad7 8 2 4" xfId="35746"/>
    <cellStyle name="SAPBEXexcBad7 8 2 5" xfId="35747"/>
    <cellStyle name="SAPBEXexcBad7 8 2 6" xfId="35748"/>
    <cellStyle name="SAPBEXexcBad7 8 3" xfId="35749"/>
    <cellStyle name="SAPBEXexcBad7 8 3 2" xfId="35750"/>
    <cellStyle name="SAPBEXexcBad7 8 3 3" xfId="35751"/>
    <cellStyle name="SAPBEXexcBad7 8 3 4" xfId="35752"/>
    <cellStyle name="SAPBEXexcBad7 8 4" xfId="35753"/>
    <cellStyle name="SAPBEXexcBad7 8 5" xfId="35754"/>
    <cellStyle name="SAPBEXexcBad7 8 6" xfId="35755"/>
    <cellStyle name="SAPBEXexcBad7 9" xfId="35756"/>
    <cellStyle name="SAPBEXexcBad7 9 2" xfId="35757"/>
    <cellStyle name="SAPBEXexcBad7 9 2 2" xfId="35758"/>
    <cellStyle name="SAPBEXexcBad7 9 2 3" xfId="35759"/>
    <cellStyle name="SAPBEXexcBad7 9 2 4" xfId="35760"/>
    <cellStyle name="SAPBEXexcBad7 9 3" xfId="35761"/>
    <cellStyle name="SAPBEXexcBad7 9 3 2" xfId="35762"/>
    <cellStyle name="SAPBEXexcBad7 9 3 3" xfId="35763"/>
    <cellStyle name="SAPBEXexcBad7 9 3 4" xfId="35764"/>
    <cellStyle name="SAPBEXexcBad7 9 4" xfId="35765"/>
    <cellStyle name="SAPBEXexcBad7 9 5" xfId="35766"/>
    <cellStyle name="SAPBEXexcBad7 9 6" xfId="35767"/>
    <cellStyle name="SAPBEXexcBad8" xfId="35768"/>
    <cellStyle name="SAPBEXexcBad8 10" xfId="35769"/>
    <cellStyle name="SAPBEXexcBad8 10 2" xfId="35770"/>
    <cellStyle name="SAPBEXexcBad8 10 3" xfId="35771"/>
    <cellStyle name="SAPBEXexcBad8 10 4" xfId="35772"/>
    <cellStyle name="SAPBEXexcBad8 11" xfId="35773"/>
    <cellStyle name="SAPBEXexcBad8 12" xfId="35774"/>
    <cellStyle name="SAPBEXexcBad8 13" xfId="35775"/>
    <cellStyle name="SAPBEXexcBad8 14" xfId="35776"/>
    <cellStyle name="SAPBEXexcBad8 2" xfId="35777"/>
    <cellStyle name="SAPBEXexcBad8 2 2" xfId="35778"/>
    <cellStyle name="SAPBEXexcBad8 2 2 2" xfId="35779"/>
    <cellStyle name="SAPBEXexcBad8 2 2 2 2" xfId="35780"/>
    <cellStyle name="SAPBEXexcBad8 2 2 2 3" xfId="35781"/>
    <cellStyle name="SAPBEXexcBad8 2 2 2 4" xfId="35782"/>
    <cellStyle name="SAPBEXexcBad8 2 2 3" xfId="35783"/>
    <cellStyle name="SAPBEXexcBad8 2 2 3 2" xfId="35784"/>
    <cellStyle name="SAPBEXexcBad8 2 2 3 3" xfId="35785"/>
    <cellStyle name="SAPBEXexcBad8 2 2 3 4" xfId="35786"/>
    <cellStyle name="SAPBEXexcBad8 2 2 4" xfId="35787"/>
    <cellStyle name="SAPBEXexcBad8 2 2 5" xfId="35788"/>
    <cellStyle name="SAPBEXexcBad8 2 2 6" xfId="35789"/>
    <cellStyle name="SAPBEXexcBad8 2 3" xfId="35790"/>
    <cellStyle name="SAPBEXexcBad8 2 3 2" xfId="35791"/>
    <cellStyle name="SAPBEXexcBad8 2 3 3" xfId="35792"/>
    <cellStyle name="SAPBEXexcBad8 2 3 4" xfId="35793"/>
    <cellStyle name="SAPBEXexcBad8 2 4" xfId="35794"/>
    <cellStyle name="SAPBEXexcBad8 2 5" xfId="35795"/>
    <cellStyle name="SAPBEXexcBad8 2 6" xfId="35796"/>
    <cellStyle name="SAPBEXexcBad8 2 7" xfId="35797"/>
    <cellStyle name="SAPBEXexcBad8 3" xfId="35798"/>
    <cellStyle name="SAPBEXexcBad8 3 2" xfId="35799"/>
    <cellStyle name="SAPBEXexcBad8 3 2 2" xfId="35800"/>
    <cellStyle name="SAPBEXexcBad8 3 2 2 2" xfId="35801"/>
    <cellStyle name="SAPBEXexcBad8 3 2 2 3" xfId="35802"/>
    <cellStyle name="SAPBEXexcBad8 3 2 2 4" xfId="35803"/>
    <cellStyle name="SAPBEXexcBad8 3 2 3" xfId="35804"/>
    <cellStyle name="SAPBEXexcBad8 3 2 3 2" xfId="35805"/>
    <cellStyle name="SAPBEXexcBad8 3 2 3 3" xfId="35806"/>
    <cellStyle name="SAPBEXexcBad8 3 2 3 4" xfId="35807"/>
    <cellStyle name="SAPBEXexcBad8 3 2 4" xfId="35808"/>
    <cellStyle name="SAPBEXexcBad8 3 2 5" xfId="35809"/>
    <cellStyle name="SAPBEXexcBad8 3 2 6" xfId="35810"/>
    <cellStyle name="SAPBEXexcBad8 3 3" xfId="35811"/>
    <cellStyle name="SAPBEXexcBad8 3 3 2" xfId="35812"/>
    <cellStyle name="SAPBEXexcBad8 3 3 3" xfId="35813"/>
    <cellStyle name="SAPBEXexcBad8 3 3 4" xfId="35814"/>
    <cellStyle name="SAPBEXexcBad8 3 4" xfId="35815"/>
    <cellStyle name="SAPBEXexcBad8 3 5" xfId="35816"/>
    <cellStyle name="SAPBEXexcBad8 3 6" xfId="35817"/>
    <cellStyle name="SAPBEXexcBad8 3 7" xfId="35818"/>
    <cellStyle name="SAPBEXexcBad8 4" xfId="35819"/>
    <cellStyle name="SAPBEXexcBad8 4 2" xfId="35820"/>
    <cellStyle name="SAPBEXexcBad8 4 2 2" xfId="35821"/>
    <cellStyle name="SAPBEXexcBad8 4 2 2 2" xfId="35822"/>
    <cellStyle name="SAPBEXexcBad8 4 2 2 3" xfId="35823"/>
    <cellStyle name="SAPBEXexcBad8 4 2 2 4" xfId="35824"/>
    <cellStyle name="SAPBEXexcBad8 4 2 3" xfId="35825"/>
    <cellStyle name="SAPBEXexcBad8 4 2 3 2" xfId="35826"/>
    <cellStyle name="SAPBEXexcBad8 4 2 3 3" xfId="35827"/>
    <cellStyle name="SAPBEXexcBad8 4 2 3 4" xfId="35828"/>
    <cellStyle name="SAPBEXexcBad8 4 2 4" xfId="35829"/>
    <cellStyle name="SAPBEXexcBad8 4 2 5" xfId="35830"/>
    <cellStyle name="SAPBEXexcBad8 4 2 6" xfId="35831"/>
    <cellStyle name="SAPBEXexcBad8 4 3" xfId="35832"/>
    <cellStyle name="SAPBEXexcBad8 4 3 2" xfId="35833"/>
    <cellStyle name="SAPBEXexcBad8 4 3 3" xfId="35834"/>
    <cellStyle name="SAPBEXexcBad8 4 3 4" xfId="35835"/>
    <cellStyle name="SAPBEXexcBad8 4 4" xfId="35836"/>
    <cellStyle name="SAPBEXexcBad8 4 5" xfId="35837"/>
    <cellStyle name="SAPBEXexcBad8 4 6" xfId="35838"/>
    <cellStyle name="SAPBEXexcBad8 4 7" xfId="35839"/>
    <cellStyle name="SAPBEXexcBad8 5" xfId="35840"/>
    <cellStyle name="SAPBEXexcBad8 5 2" xfId="35841"/>
    <cellStyle name="SAPBEXexcBad8 5 2 2" xfId="35842"/>
    <cellStyle name="SAPBEXexcBad8 5 2 2 2" xfId="35843"/>
    <cellStyle name="SAPBEXexcBad8 5 2 2 3" xfId="35844"/>
    <cellStyle name="SAPBEXexcBad8 5 2 2 4" xfId="35845"/>
    <cellStyle name="SAPBEXexcBad8 5 2 3" xfId="35846"/>
    <cellStyle name="SAPBEXexcBad8 5 2 3 2" xfId="35847"/>
    <cellStyle name="SAPBEXexcBad8 5 2 3 3" xfId="35848"/>
    <cellStyle name="SAPBEXexcBad8 5 2 3 4" xfId="35849"/>
    <cellStyle name="SAPBEXexcBad8 5 2 4" xfId="35850"/>
    <cellStyle name="SAPBEXexcBad8 5 2 5" xfId="35851"/>
    <cellStyle name="SAPBEXexcBad8 5 2 6" xfId="35852"/>
    <cellStyle name="SAPBEXexcBad8 5 3" xfId="35853"/>
    <cellStyle name="SAPBEXexcBad8 5 3 2" xfId="35854"/>
    <cellStyle name="SAPBEXexcBad8 5 3 3" xfId="35855"/>
    <cellStyle name="SAPBEXexcBad8 5 3 4" xfId="35856"/>
    <cellStyle name="SAPBEXexcBad8 5 4" xfId="35857"/>
    <cellStyle name="SAPBEXexcBad8 5 5" xfId="35858"/>
    <cellStyle name="SAPBEXexcBad8 5 6" xfId="35859"/>
    <cellStyle name="SAPBEXexcBad8 5 7" xfId="35860"/>
    <cellStyle name="SAPBEXexcBad8 6" xfId="35861"/>
    <cellStyle name="SAPBEXexcBad8 6 2" xfId="35862"/>
    <cellStyle name="SAPBEXexcBad8 6 2 2" xfId="35863"/>
    <cellStyle name="SAPBEXexcBad8 6 2 2 2" xfId="35864"/>
    <cellStyle name="SAPBEXexcBad8 6 2 2 3" xfId="35865"/>
    <cellStyle name="SAPBEXexcBad8 6 2 2 4" xfId="35866"/>
    <cellStyle name="SAPBEXexcBad8 6 2 3" xfId="35867"/>
    <cellStyle name="SAPBEXexcBad8 6 2 3 2" xfId="35868"/>
    <cellStyle name="SAPBEXexcBad8 6 2 3 3" xfId="35869"/>
    <cellStyle name="SAPBEXexcBad8 6 2 3 4" xfId="35870"/>
    <cellStyle name="SAPBEXexcBad8 6 2 4" xfId="35871"/>
    <cellStyle name="SAPBEXexcBad8 6 2 5" xfId="35872"/>
    <cellStyle name="SAPBEXexcBad8 6 2 6" xfId="35873"/>
    <cellStyle name="SAPBEXexcBad8 6 3" xfId="35874"/>
    <cellStyle name="SAPBEXexcBad8 6 3 2" xfId="35875"/>
    <cellStyle name="SAPBEXexcBad8 6 3 3" xfId="35876"/>
    <cellStyle name="SAPBEXexcBad8 6 3 4" xfId="35877"/>
    <cellStyle name="SAPBEXexcBad8 6 4" xfId="35878"/>
    <cellStyle name="SAPBEXexcBad8 6 5" xfId="35879"/>
    <cellStyle name="SAPBEXexcBad8 6 6" xfId="35880"/>
    <cellStyle name="SAPBEXexcBad8 6 7" xfId="35881"/>
    <cellStyle name="SAPBEXexcBad8 7" xfId="35882"/>
    <cellStyle name="SAPBEXexcBad8 7 2" xfId="35883"/>
    <cellStyle name="SAPBEXexcBad8 7 2 2" xfId="35884"/>
    <cellStyle name="SAPBEXexcBad8 7 2 2 2" xfId="35885"/>
    <cellStyle name="SAPBEXexcBad8 7 2 2 2 2" xfId="35886"/>
    <cellStyle name="SAPBEXexcBad8 7 2 2 2 3" xfId="35887"/>
    <cellStyle name="SAPBEXexcBad8 7 2 2 2 4" xfId="35888"/>
    <cellStyle name="SAPBEXexcBad8 7 2 2 3" xfId="35889"/>
    <cellStyle name="SAPBEXexcBad8 7 2 2 3 2" xfId="35890"/>
    <cellStyle name="SAPBEXexcBad8 7 2 2 3 3" xfId="35891"/>
    <cellStyle name="SAPBEXexcBad8 7 2 2 3 4" xfId="35892"/>
    <cellStyle name="SAPBEXexcBad8 7 2 2 4" xfId="35893"/>
    <cellStyle name="SAPBEXexcBad8 7 2 2 5" xfId="35894"/>
    <cellStyle name="SAPBEXexcBad8 7 2 2 6" xfId="35895"/>
    <cellStyle name="SAPBEXexcBad8 7 2 3" xfId="35896"/>
    <cellStyle name="SAPBEXexcBad8 7 2 3 2" xfId="35897"/>
    <cellStyle name="SAPBEXexcBad8 7 2 3 3" xfId="35898"/>
    <cellStyle name="SAPBEXexcBad8 7 2 3 4" xfId="35899"/>
    <cellStyle name="SAPBEXexcBad8 7 2 4" xfId="35900"/>
    <cellStyle name="SAPBEXexcBad8 7 2 5" xfId="35901"/>
    <cellStyle name="SAPBEXexcBad8 7 2 6" xfId="35902"/>
    <cellStyle name="SAPBEXexcBad8 7 3" xfId="35903"/>
    <cellStyle name="SAPBEXexcBad8 7 3 2" xfId="35904"/>
    <cellStyle name="SAPBEXexcBad8 7 3 3" xfId="35905"/>
    <cellStyle name="SAPBEXexcBad8 7 3 4" xfId="35906"/>
    <cellStyle name="SAPBEXexcBad8 7 4" xfId="35907"/>
    <cellStyle name="SAPBEXexcBad8 7 5" xfId="35908"/>
    <cellStyle name="SAPBEXexcBad8 7 6" xfId="35909"/>
    <cellStyle name="SAPBEXexcBad8 8" xfId="35910"/>
    <cellStyle name="SAPBEXexcBad8 8 2" xfId="35911"/>
    <cellStyle name="SAPBEXexcBad8 8 2 2" xfId="35912"/>
    <cellStyle name="SAPBEXexcBad8 8 2 2 2" xfId="35913"/>
    <cellStyle name="SAPBEXexcBad8 8 2 2 3" xfId="35914"/>
    <cellStyle name="SAPBEXexcBad8 8 2 2 4" xfId="35915"/>
    <cellStyle name="SAPBEXexcBad8 8 2 3" xfId="35916"/>
    <cellStyle name="SAPBEXexcBad8 8 2 3 2" xfId="35917"/>
    <cellStyle name="SAPBEXexcBad8 8 2 3 3" xfId="35918"/>
    <cellStyle name="SAPBEXexcBad8 8 2 3 4" xfId="35919"/>
    <cellStyle name="SAPBEXexcBad8 8 2 4" xfId="35920"/>
    <cellStyle name="SAPBEXexcBad8 8 2 5" xfId="35921"/>
    <cellStyle name="SAPBEXexcBad8 8 2 6" xfId="35922"/>
    <cellStyle name="SAPBEXexcBad8 8 3" xfId="35923"/>
    <cellStyle name="SAPBEXexcBad8 8 3 2" xfId="35924"/>
    <cellStyle name="SAPBEXexcBad8 8 3 3" xfId="35925"/>
    <cellStyle name="SAPBEXexcBad8 8 3 4" xfId="35926"/>
    <cellStyle name="SAPBEXexcBad8 8 4" xfId="35927"/>
    <cellStyle name="SAPBEXexcBad8 8 5" xfId="35928"/>
    <cellStyle name="SAPBEXexcBad8 8 6" xfId="35929"/>
    <cellStyle name="SAPBEXexcBad8 9" xfId="35930"/>
    <cellStyle name="SAPBEXexcBad8 9 2" xfId="35931"/>
    <cellStyle name="SAPBEXexcBad8 9 2 2" xfId="35932"/>
    <cellStyle name="SAPBEXexcBad8 9 2 3" xfId="35933"/>
    <cellStyle name="SAPBEXexcBad8 9 2 4" xfId="35934"/>
    <cellStyle name="SAPBEXexcBad8 9 3" xfId="35935"/>
    <cellStyle name="SAPBEXexcBad8 9 3 2" xfId="35936"/>
    <cellStyle name="SAPBEXexcBad8 9 3 3" xfId="35937"/>
    <cellStyle name="SAPBEXexcBad8 9 3 4" xfId="35938"/>
    <cellStyle name="SAPBEXexcBad8 9 4" xfId="35939"/>
    <cellStyle name="SAPBEXexcBad8 9 5" xfId="35940"/>
    <cellStyle name="SAPBEXexcBad8 9 6" xfId="35941"/>
    <cellStyle name="SAPBEXexcBad9" xfId="35942"/>
    <cellStyle name="SAPBEXexcBad9 10" xfId="35943"/>
    <cellStyle name="SAPBEXexcBad9 10 2" xfId="35944"/>
    <cellStyle name="SAPBEXexcBad9 10 3" xfId="35945"/>
    <cellStyle name="SAPBEXexcBad9 10 4" xfId="35946"/>
    <cellStyle name="SAPBEXexcBad9 11" xfId="35947"/>
    <cellStyle name="SAPBEXexcBad9 12" xfId="35948"/>
    <cellStyle name="SAPBEXexcBad9 13" xfId="35949"/>
    <cellStyle name="SAPBEXexcBad9 14" xfId="35950"/>
    <cellStyle name="SAPBEXexcBad9 2" xfId="35951"/>
    <cellStyle name="SAPBEXexcBad9 2 2" xfId="35952"/>
    <cellStyle name="SAPBEXexcBad9 2 2 2" xfId="35953"/>
    <cellStyle name="SAPBEXexcBad9 2 2 2 2" xfId="35954"/>
    <cellStyle name="SAPBEXexcBad9 2 2 2 3" xfId="35955"/>
    <cellStyle name="SAPBEXexcBad9 2 2 2 4" xfId="35956"/>
    <cellStyle name="SAPBEXexcBad9 2 2 3" xfId="35957"/>
    <cellStyle name="SAPBEXexcBad9 2 2 3 2" xfId="35958"/>
    <cellStyle name="SAPBEXexcBad9 2 2 3 3" xfId="35959"/>
    <cellStyle name="SAPBEXexcBad9 2 2 3 4" xfId="35960"/>
    <cellStyle name="SAPBEXexcBad9 2 2 4" xfId="35961"/>
    <cellStyle name="SAPBEXexcBad9 2 2 5" xfId="35962"/>
    <cellStyle name="SAPBEXexcBad9 2 2 6" xfId="35963"/>
    <cellStyle name="SAPBEXexcBad9 2 3" xfId="35964"/>
    <cellStyle name="SAPBEXexcBad9 2 3 2" xfId="35965"/>
    <cellStyle name="SAPBEXexcBad9 2 3 3" xfId="35966"/>
    <cellStyle name="SAPBEXexcBad9 2 3 4" xfId="35967"/>
    <cellStyle name="SAPBEXexcBad9 2 4" xfId="35968"/>
    <cellStyle name="SAPBEXexcBad9 2 5" xfId="35969"/>
    <cellStyle name="SAPBEXexcBad9 2 6" xfId="35970"/>
    <cellStyle name="SAPBEXexcBad9 2 7" xfId="35971"/>
    <cellStyle name="SAPBEXexcBad9 3" xfId="35972"/>
    <cellStyle name="SAPBEXexcBad9 3 2" xfId="35973"/>
    <cellStyle name="SAPBEXexcBad9 3 2 2" xfId="35974"/>
    <cellStyle name="SAPBEXexcBad9 3 2 2 2" xfId="35975"/>
    <cellStyle name="SAPBEXexcBad9 3 2 2 3" xfId="35976"/>
    <cellStyle name="SAPBEXexcBad9 3 2 2 4" xfId="35977"/>
    <cellStyle name="SAPBEXexcBad9 3 2 3" xfId="35978"/>
    <cellStyle name="SAPBEXexcBad9 3 2 3 2" xfId="35979"/>
    <cellStyle name="SAPBEXexcBad9 3 2 3 3" xfId="35980"/>
    <cellStyle name="SAPBEXexcBad9 3 2 3 4" xfId="35981"/>
    <cellStyle name="SAPBEXexcBad9 3 2 4" xfId="35982"/>
    <cellStyle name="SAPBEXexcBad9 3 2 5" xfId="35983"/>
    <cellStyle name="SAPBEXexcBad9 3 2 6" xfId="35984"/>
    <cellStyle name="SAPBEXexcBad9 3 3" xfId="35985"/>
    <cellStyle name="SAPBEXexcBad9 3 3 2" xfId="35986"/>
    <cellStyle name="SAPBEXexcBad9 3 3 3" xfId="35987"/>
    <cellStyle name="SAPBEXexcBad9 3 3 4" xfId="35988"/>
    <cellStyle name="SAPBEXexcBad9 3 4" xfId="35989"/>
    <cellStyle name="SAPBEXexcBad9 3 5" xfId="35990"/>
    <cellStyle name="SAPBEXexcBad9 3 6" xfId="35991"/>
    <cellStyle name="SAPBEXexcBad9 3 7" xfId="35992"/>
    <cellStyle name="SAPBEXexcBad9 4" xfId="35993"/>
    <cellStyle name="SAPBEXexcBad9 4 2" xfId="35994"/>
    <cellStyle name="SAPBEXexcBad9 4 2 2" xfId="35995"/>
    <cellStyle name="SAPBEXexcBad9 4 2 2 2" xfId="35996"/>
    <cellStyle name="SAPBEXexcBad9 4 2 2 3" xfId="35997"/>
    <cellStyle name="SAPBEXexcBad9 4 2 2 4" xfId="35998"/>
    <cellStyle name="SAPBEXexcBad9 4 2 3" xfId="35999"/>
    <cellStyle name="SAPBEXexcBad9 4 2 3 2" xfId="36000"/>
    <cellStyle name="SAPBEXexcBad9 4 2 3 3" xfId="36001"/>
    <cellStyle name="SAPBEXexcBad9 4 2 3 4" xfId="36002"/>
    <cellStyle name="SAPBEXexcBad9 4 2 4" xfId="36003"/>
    <cellStyle name="SAPBEXexcBad9 4 2 5" xfId="36004"/>
    <cellStyle name="SAPBEXexcBad9 4 2 6" xfId="36005"/>
    <cellStyle name="SAPBEXexcBad9 4 3" xfId="36006"/>
    <cellStyle name="SAPBEXexcBad9 4 3 2" xfId="36007"/>
    <cellStyle name="SAPBEXexcBad9 4 3 3" xfId="36008"/>
    <cellStyle name="SAPBEXexcBad9 4 3 4" xfId="36009"/>
    <cellStyle name="SAPBEXexcBad9 4 4" xfId="36010"/>
    <cellStyle name="SAPBEXexcBad9 4 5" xfId="36011"/>
    <cellStyle name="SAPBEXexcBad9 4 6" xfId="36012"/>
    <cellStyle name="SAPBEXexcBad9 4 7" xfId="36013"/>
    <cellStyle name="SAPBEXexcBad9 5" xfId="36014"/>
    <cellStyle name="SAPBEXexcBad9 5 2" xfId="36015"/>
    <cellStyle name="SAPBEXexcBad9 5 2 2" xfId="36016"/>
    <cellStyle name="SAPBEXexcBad9 5 2 2 2" xfId="36017"/>
    <cellStyle name="SAPBEXexcBad9 5 2 2 3" xfId="36018"/>
    <cellStyle name="SAPBEXexcBad9 5 2 2 4" xfId="36019"/>
    <cellStyle name="SAPBEXexcBad9 5 2 3" xfId="36020"/>
    <cellStyle name="SAPBEXexcBad9 5 2 3 2" xfId="36021"/>
    <cellStyle name="SAPBEXexcBad9 5 2 3 3" xfId="36022"/>
    <cellStyle name="SAPBEXexcBad9 5 2 3 4" xfId="36023"/>
    <cellStyle name="SAPBEXexcBad9 5 2 4" xfId="36024"/>
    <cellStyle name="SAPBEXexcBad9 5 2 5" xfId="36025"/>
    <cellStyle name="SAPBEXexcBad9 5 2 6" xfId="36026"/>
    <cellStyle name="SAPBEXexcBad9 5 3" xfId="36027"/>
    <cellStyle name="SAPBEXexcBad9 5 3 2" xfId="36028"/>
    <cellStyle name="SAPBEXexcBad9 5 3 3" xfId="36029"/>
    <cellStyle name="SAPBEXexcBad9 5 3 4" xfId="36030"/>
    <cellStyle name="SAPBEXexcBad9 5 4" xfId="36031"/>
    <cellStyle name="SAPBEXexcBad9 5 5" xfId="36032"/>
    <cellStyle name="SAPBEXexcBad9 5 6" xfId="36033"/>
    <cellStyle name="SAPBEXexcBad9 5 7" xfId="36034"/>
    <cellStyle name="SAPBEXexcBad9 6" xfId="36035"/>
    <cellStyle name="SAPBEXexcBad9 6 2" xfId="36036"/>
    <cellStyle name="SAPBEXexcBad9 6 2 2" xfId="36037"/>
    <cellStyle name="SAPBEXexcBad9 6 2 2 2" xfId="36038"/>
    <cellStyle name="SAPBEXexcBad9 6 2 2 3" xfId="36039"/>
    <cellStyle name="SAPBEXexcBad9 6 2 2 4" xfId="36040"/>
    <cellStyle name="SAPBEXexcBad9 6 2 3" xfId="36041"/>
    <cellStyle name="SAPBEXexcBad9 6 2 3 2" xfId="36042"/>
    <cellStyle name="SAPBEXexcBad9 6 2 3 3" xfId="36043"/>
    <cellStyle name="SAPBEXexcBad9 6 2 3 4" xfId="36044"/>
    <cellStyle name="SAPBEXexcBad9 6 2 4" xfId="36045"/>
    <cellStyle name="SAPBEXexcBad9 6 2 5" xfId="36046"/>
    <cellStyle name="SAPBEXexcBad9 6 2 6" xfId="36047"/>
    <cellStyle name="SAPBEXexcBad9 6 3" xfId="36048"/>
    <cellStyle name="SAPBEXexcBad9 6 3 2" xfId="36049"/>
    <cellStyle name="SAPBEXexcBad9 6 3 3" xfId="36050"/>
    <cellStyle name="SAPBEXexcBad9 6 3 4" xfId="36051"/>
    <cellStyle name="SAPBEXexcBad9 6 4" xfId="36052"/>
    <cellStyle name="SAPBEXexcBad9 6 5" xfId="36053"/>
    <cellStyle name="SAPBEXexcBad9 6 6" xfId="36054"/>
    <cellStyle name="SAPBEXexcBad9 6 7" xfId="36055"/>
    <cellStyle name="SAPBEXexcBad9 7" xfId="36056"/>
    <cellStyle name="SAPBEXexcBad9 7 2" xfId="36057"/>
    <cellStyle name="SAPBEXexcBad9 7 2 2" xfId="36058"/>
    <cellStyle name="SAPBEXexcBad9 7 2 2 2" xfId="36059"/>
    <cellStyle name="SAPBEXexcBad9 7 2 2 2 2" xfId="36060"/>
    <cellStyle name="SAPBEXexcBad9 7 2 2 2 3" xfId="36061"/>
    <cellStyle name="SAPBEXexcBad9 7 2 2 2 4" xfId="36062"/>
    <cellStyle name="SAPBEXexcBad9 7 2 2 3" xfId="36063"/>
    <cellStyle name="SAPBEXexcBad9 7 2 2 3 2" xfId="36064"/>
    <cellStyle name="SAPBEXexcBad9 7 2 2 3 3" xfId="36065"/>
    <cellStyle name="SAPBEXexcBad9 7 2 2 3 4" xfId="36066"/>
    <cellStyle name="SAPBEXexcBad9 7 2 2 4" xfId="36067"/>
    <cellStyle name="SAPBEXexcBad9 7 2 2 5" xfId="36068"/>
    <cellStyle name="SAPBEXexcBad9 7 2 2 6" xfId="36069"/>
    <cellStyle name="SAPBEXexcBad9 7 2 3" xfId="36070"/>
    <cellStyle name="SAPBEXexcBad9 7 2 3 2" xfId="36071"/>
    <cellStyle name="SAPBEXexcBad9 7 2 3 3" xfId="36072"/>
    <cellStyle name="SAPBEXexcBad9 7 2 3 4" xfId="36073"/>
    <cellStyle name="SAPBEXexcBad9 7 2 4" xfId="36074"/>
    <cellStyle name="SAPBEXexcBad9 7 2 5" xfId="36075"/>
    <cellStyle name="SAPBEXexcBad9 7 2 6" xfId="36076"/>
    <cellStyle name="SAPBEXexcBad9 7 3" xfId="36077"/>
    <cellStyle name="SAPBEXexcBad9 7 3 2" xfId="36078"/>
    <cellStyle name="SAPBEXexcBad9 7 3 3" xfId="36079"/>
    <cellStyle name="SAPBEXexcBad9 7 3 4" xfId="36080"/>
    <cellStyle name="SAPBEXexcBad9 7 4" xfId="36081"/>
    <cellStyle name="SAPBEXexcBad9 7 5" xfId="36082"/>
    <cellStyle name="SAPBEXexcBad9 7 6" xfId="36083"/>
    <cellStyle name="SAPBEXexcBad9 8" xfId="36084"/>
    <cellStyle name="SAPBEXexcBad9 8 2" xfId="36085"/>
    <cellStyle name="SAPBEXexcBad9 8 2 2" xfId="36086"/>
    <cellStyle name="SAPBEXexcBad9 8 2 2 2" xfId="36087"/>
    <cellStyle name="SAPBEXexcBad9 8 2 2 3" xfId="36088"/>
    <cellStyle name="SAPBEXexcBad9 8 2 2 4" xfId="36089"/>
    <cellStyle name="SAPBEXexcBad9 8 2 3" xfId="36090"/>
    <cellStyle name="SAPBEXexcBad9 8 2 3 2" xfId="36091"/>
    <cellStyle name="SAPBEXexcBad9 8 2 3 3" xfId="36092"/>
    <cellStyle name="SAPBEXexcBad9 8 2 3 4" xfId="36093"/>
    <cellStyle name="SAPBEXexcBad9 8 2 4" xfId="36094"/>
    <cellStyle name="SAPBEXexcBad9 8 2 5" xfId="36095"/>
    <cellStyle name="SAPBEXexcBad9 8 2 6" xfId="36096"/>
    <cellStyle name="SAPBEXexcBad9 8 3" xfId="36097"/>
    <cellStyle name="SAPBEXexcBad9 8 3 2" xfId="36098"/>
    <cellStyle name="SAPBEXexcBad9 8 3 3" xfId="36099"/>
    <cellStyle name="SAPBEXexcBad9 8 3 4" xfId="36100"/>
    <cellStyle name="SAPBEXexcBad9 8 4" xfId="36101"/>
    <cellStyle name="SAPBEXexcBad9 8 5" xfId="36102"/>
    <cellStyle name="SAPBEXexcBad9 8 6" xfId="36103"/>
    <cellStyle name="SAPBEXexcBad9 9" xfId="36104"/>
    <cellStyle name="SAPBEXexcBad9 9 2" xfId="36105"/>
    <cellStyle name="SAPBEXexcBad9 9 2 2" xfId="36106"/>
    <cellStyle name="SAPBEXexcBad9 9 2 3" xfId="36107"/>
    <cellStyle name="SAPBEXexcBad9 9 2 4" xfId="36108"/>
    <cellStyle name="SAPBEXexcBad9 9 3" xfId="36109"/>
    <cellStyle name="SAPBEXexcBad9 9 3 2" xfId="36110"/>
    <cellStyle name="SAPBEXexcBad9 9 3 3" xfId="36111"/>
    <cellStyle name="SAPBEXexcBad9 9 3 4" xfId="36112"/>
    <cellStyle name="SAPBEXexcBad9 9 4" xfId="36113"/>
    <cellStyle name="SAPBEXexcBad9 9 5" xfId="36114"/>
    <cellStyle name="SAPBEXexcBad9 9 6" xfId="36115"/>
    <cellStyle name="SAPBEXexcCritical4" xfId="36116"/>
    <cellStyle name="SAPBEXexcCritical4 10" xfId="36117"/>
    <cellStyle name="SAPBEXexcCritical4 10 2" xfId="36118"/>
    <cellStyle name="SAPBEXexcCritical4 10 3" xfId="36119"/>
    <cellStyle name="SAPBEXexcCritical4 10 4" xfId="36120"/>
    <cellStyle name="SAPBEXexcCritical4 11" xfId="36121"/>
    <cellStyle name="SAPBEXexcCritical4 12" xfId="36122"/>
    <cellStyle name="SAPBEXexcCritical4 13" xfId="36123"/>
    <cellStyle name="SAPBEXexcCritical4 14" xfId="36124"/>
    <cellStyle name="SAPBEXexcCritical4 2" xfId="36125"/>
    <cellStyle name="SAPBEXexcCritical4 2 2" xfId="36126"/>
    <cellStyle name="SAPBEXexcCritical4 2 2 2" xfId="36127"/>
    <cellStyle name="SAPBEXexcCritical4 2 2 2 2" xfId="36128"/>
    <cellStyle name="SAPBEXexcCritical4 2 2 2 3" xfId="36129"/>
    <cellStyle name="SAPBEXexcCritical4 2 2 2 4" xfId="36130"/>
    <cellStyle name="SAPBEXexcCritical4 2 2 3" xfId="36131"/>
    <cellStyle name="SAPBEXexcCritical4 2 2 3 2" xfId="36132"/>
    <cellStyle name="SAPBEXexcCritical4 2 2 3 3" xfId="36133"/>
    <cellStyle name="SAPBEXexcCritical4 2 2 3 4" xfId="36134"/>
    <cellStyle name="SAPBEXexcCritical4 2 2 4" xfId="36135"/>
    <cellStyle name="SAPBEXexcCritical4 2 2 5" xfId="36136"/>
    <cellStyle name="SAPBEXexcCritical4 2 2 6" xfId="36137"/>
    <cellStyle name="SAPBEXexcCritical4 2 3" xfId="36138"/>
    <cellStyle name="SAPBEXexcCritical4 2 3 2" xfId="36139"/>
    <cellStyle name="SAPBEXexcCritical4 2 3 3" xfId="36140"/>
    <cellStyle name="SAPBEXexcCritical4 2 3 4" xfId="36141"/>
    <cellStyle name="SAPBEXexcCritical4 2 4" xfId="36142"/>
    <cellStyle name="SAPBEXexcCritical4 2 5" xfId="36143"/>
    <cellStyle name="SAPBEXexcCritical4 2 6" xfId="36144"/>
    <cellStyle name="SAPBEXexcCritical4 2 7" xfId="36145"/>
    <cellStyle name="SAPBEXexcCritical4 3" xfId="36146"/>
    <cellStyle name="SAPBEXexcCritical4 3 2" xfId="36147"/>
    <cellStyle name="SAPBEXexcCritical4 3 2 2" xfId="36148"/>
    <cellStyle name="SAPBEXexcCritical4 3 2 2 2" xfId="36149"/>
    <cellStyle name="SAPBEXexcCritical4 3 2 2 3" xfId="36150"/>
    <cellStyle name="SAPBEXexcCritical4 3 2 2 4" xfId="36151"/>
    <cellStyle name="SAPBEXexcCritical4 3 2 3" xfId="36152"/>
    <cellStyle name="SAPBEXexcCritical4 3 2 3 2" xfId="36153"/>
    <cellStyle name="SAPBEXexcCritical4 3 2 3 3" xfId="36154"/>
    <cellStyle name="SAPBEXexcCritical4 3 2 3 4" xfId="36155"/>
    <cellStyle name="SAPBEXexcCritical4 3 2 4" xfId="36156"/>
    <cellStyle name="SAPBEXexcCritical4 3 2 5" xfId="36157"/>
    <cellStyle name="SAPBEXexcCritical4 3 2 6" xfId="36158"/>
    <cellStyle name="SAPBEXexcCritical4 3 3" xfId="36159"/>
    <cellStyle name="SAPBEXexcCritical4 3 3 2" xfId="36160"/>
    <cellStyle name="SAPBEXexcCritical4 3 3 3" xfId="36161"/>
    <cellStyle name="SAPBEXexcCritical4 3 3 4" xfId="36162"/>
    <cellStyle name="SAPBEXexcCritical4 3 4" xfId="36163"/>
    <cellStyle name="SAPBEXexcCritical4 3 5" xfId="36164"/>
    <cellStyle name="SAPBEXexcCritical4 3 6" xfId="36165"/>
    <cellStyle name="SAPBEXexcCritical4 3 7" xfId="36166"/>
    <cellStyle name="SAPBEXexcCritical4 4" xfId="36167"/>
    <cellStyle name="SAPBEXexcCritical4 4 2" xfId="36168"/>
    <cellStyle name="SAPBEXexcCritical4 4 2 2" xfId="36169"/>
    <cellStyle name="SAPBEXexcCritical4 4 2 2 2" xfId="36170"/>
    <cellStyle name="SAPBEXexcCritical4 4 2 2 3" xfId="36171"/>
    <cellStyle name="SAPBEXexcCritical4 4 2 2 4" xfId="36172"/>
    <cellStyle name="SAPBEXexcCritical4 4 2 3" xfId="36173"/>
    <cellStyle name="SAPBEXexcCritical4 4 2 3 2" xfId="36174"/>
    <cellStyle name="SAPBEXexcCritical4 4 2 3 3" xfId="36175"/>
    <cellStyle name="SAPBEXexcCritical4 4 2 3 4" xfId="36176"/>
    <cellStyle name="SAPBEXexcCritical4 4 2 4" xfId="36177"/>
    <cellStyle name="SAPBEXexcCritical4 4 2 5" xfId="36178"/>
    <cellStyle name="SAPBEXexcCritical4 4 2 6" xfId="36179"/>
    <cellStyle name="SAPBEXexcCritical4 4 3" xfId="36180"/>
    <cellStyle name="SAPBEXexcCritical4 4 3 2" xfId="36181"/>
    <cellStyle name="SAPBEXexcCritical4 4 3 3" xfId="36182"/>
    <cellStyle name="SAPBEXexcCritical4 4 3 4" xfId="36183"/>
    <cellStyle name="SAPBEXexcCritical4 4 4" xfId="36184"/>
    <cellStyle name="SAPBEXexcCritical4 4 5" xfId="36185"/>
    <cellStyle name="SAPBEXexcCritical4 4 6" xfId="36186"/>
    <cellStyle name="SAPBEXexcCritical4 4 7" xfId="36187"/>
    <cellStyle name="SAPBEXexcCritical4 5" xfId="36188"/>
    <cellStyle name="SAPBEXexcCritical4 5 2" xfId="36189"/>
    <cellStyle name="SAPBEXexcCritical4 5 2 2" xfId="36190"/>
    <cellStyle name="SAPBEXexcCritical4 5 2 2 2" xfId="36191"/>
    <cellStyle name="SAPBEXexcCritical4 5 2 2 3" xfId="36192"/>
    <cellStyle name="SAPBEXexcCritical4 5 2 2 4" xfId="36193"/>
    <cellStyle name="SAPBEXexcCritical4 5 2 3" xfId="36194"/>
    <cellStyle name="SAPBEXexcCritical4 5 2 3 2" xfId="36195"/>
    <cellStyle name="SAPBEXexcCritical4 5 2 3 3" xfId="36196"/>
    <cellStyle name="SAPBEXexcCritical4 5 2 3 4" xfId="36197"/>
    <cellStyle name="SAPBEXexcCritical4 5 2 4" xfId="36198"/>
    <cellStyle name="SAPBEXexcCritical4 5 2 5" xfId="36199"/>
    <cellStyle name="SAPBEXexcCritical4 5 2 6" xfId="36200"/>
    <cellStyle name="SAPBEXexcCritical4 5 3" xfId="36201"/>
    <cellStyle name="SAPBEXexcCritical4 5 3 2" xfId="36202"/>
    <cellStyle name="SAPBEXexcCritical4 5 3 3" xfId="36203"/>
    <cellStyle name="SAPBEXexcCritical4 5 3 4" xfId="36204"/>
    <cellStyle name="SAPBEXexcCritical4 5 4" xfId="36205"/>
    <cellStyle name="SAPBEXexcCritical4 5 5" xfId="36206"/>
    <cellStyle name="SAPBEXexcCritical4 5 6" xfId="36207"/>
    <cellStyle name="SAPBEXexcCritical4 5 7" xfId="36208"/>
    <cellStyle name="SAPBEXexcCritical4 6" xfId="36209"/>
    <cellStyle name="SAPBEXexcCritical4 6 2" xfId="36210"/>
    <cellStyle name="SAPBEXexcCritical4 6 2 2" xfId="36211"/>
    <cellStyle name="SAPBEXexcCritical4 6 2 2 2" xfId="36212"/>
    <cellStyle name="SAPBEXexcCritical4 6 2 2 3" xfId="36213"/>
    <cellStyle name="SAPBEXexcCritical4 6 2 2 4" xfId="36214"/>
    <cellStyle name="SAPBEXexcCritical4 6 2 3" xfId="36215"/>
    <cellStyle name="SAPBEXexcCritical4 6 2 3 2" xfId="36216"/>
    <cellStyle name="SAPBEXexcCritical4 6 2 3 3" xfId="36217"/>
    <cellStyle name="SAPBEXexcCritical4 6 2 3 4" xfId="36218"/>
    <cellStyle name="SAPBEXexcCritical4 6 2 4" xfId="36219"/>
    <cellStyle name="SAPBEXexcCritical4 6 2 5" xfId="36220"/>
    <cellStyle name="SAPBEXexcCritical4 6 2 6" xfId="36221"/>
    <cellStyle name="SAPBEXexcCritical4 6 3" xfId="36222"/>
    <cellStyle name="SAPBEXexcCritical4 6 3 2" xfId="36223"/>
    <cellStyle name="SAPBEXexcCritical4 6 3 3" xfId="36224"/>
    <cellStyle name="SAPBEXexcCritical4 6 3 4" xfId="36225"/>
    <cellStyle name="SAPBEXexcCritical4 6 4" xfId="36226"/>
    <cellStyle name="SAPBEXexcCritical4 6 5" xfId="36227"/>
    <cellStyle name="SAPBEXexcCritical4 6 6" xfId="36228"/>
    <cellStyle name="SAPBEXexcCritical4 6 7" xfId="36229"/>
    <cellStyle name="SAPBEXexcCritical4 7" xfId="36230"/>
    <cellStyle name="SAPBEXexcCritical4 7 2" xfId="36231"/>
    <cellStyle name="SAPBEXexcCritical4 7 2 2" xfId="36232"/>
    <cellStyle name="SAPBEXexcCritical4 7 2 2 2" xfId="36233"/>
    <cellStyle name="SAPBEXexcCritical4 7 2 2 2 2" xfId="36234"/>
    <cellStyle name="SAPBEXexcCritical4 7 2 2 2 3" xfId="36235"/>
    <cellStyle name="SAPBEXexcCritical4 7 2 2 2 4" xfId="36236"/>
    <cellStyle name="SAPBEXexcCritical4 7 2 2 3" xfId="36237"/>
    <cellStyle name="SAPBEXexcCritical4 7 2 2 3 2" xfId="36238"/>
    <cellStyle name="SAPBEXexcCritical4 7 2 2 3 3" xfId="36239"/>
    <cellStyle name="SAPBEXexcCritical4 7 2 2 3 4" xfId="36240"/>
    <cellStyle name="SAPBEXexcCritical4 7 2 2 4" xfId="36241"/>
    <cellStyle name="SAPBEXexcCritical4 7 2 2 5" xfId="36242"/>
    <cellStyle name="SAPBEXexcCritical4 7 2 2 6" xfId="36243"/>
    <cellStyle name="SAPBEXexcCritical4 7 2 3" xfId="36244"/>
    <cellStyle name="SAPBEXexcCritical4 7 2 3 2" xfId="36245"/>
    <cellStyle name="SAPBEXexcCritical4 7 2 3 3" xfId="36246"/>
    <cellStyle name="SAPBEXexcCritical4 7 2 3 4" xfId="36247"/>
    <cellStyle name="SAPBEXexcCritical4 7 2 4" xfId="36248"/>
    <cellStyle name="SAPBEXexcCritical4 7 2 5" xfId="36249"/>
    <cellStyle name="SAPBEXexcCritical4 7 2 6" xfId="36250"/>
    <cellStyle name="SAPBEXexcCritical4 7 3" xfId="36251"/>
    <cellStyle name="SAPBEXexcCritical4 7 3 2" xfId="36252"/>
    <cellStyle name="SAPBEXexcCritical4 7 3 3" xfId="36253"/>
    <cellStyle name="SAPBEXexcCritical4 7 3 4" xfId="36254"/>
    <cellStyle name="SAPBEXexcCritical4 7 4" xfId="36255"/>
    <cellStyle name="SAPBEXexcCritical4 7 5" xfId="36256"/>
    <cellStyle name="SAPBEXexcCritical4 7 6" xfId="36257"/>
    <cellStyle name="SAPBEXexcCritical4 8" xfId="36258"/>
    <cellStyle name="SAPBEXexcCritical4 8 2" xfId="36259"/>
    <cellStyle name="SAPBEXexcCritical4 8 2 2" xfId="36260"/>
    <cellStyle name="SAPBEXexcCritical4 8 2 2 2" xfId="36261"/>
    <cellStyle name="SAPBEXexcCritical4 8 2 2 3" xfId="36262"/>
    <cellStyle name="SAPBEXexcCritical4 8 2 2 4" xfId="36263"/>
    <cellStyle name="SAPBEXexcCritical4 8 2 3" xfId="36264"/>
    <cellStyle name="SAPBEXexcCritical4 8 2 3 2" xfId="36265"/>
    <cellStyle name="SAPBEXexcCritical4 8 2 3 3" xfId="36266"/>
    <cellStyle name="SAPBEXexcCritical4 8 2 3 4" xfId="36267"/>
    <cellStyle name="SAPBEXexcCritical4 8 2 4" xfId="36268"/>
    <cellStyle name="SAPBEXexcCritical4 8 2 5" xfId="36269"/>
    <cellStyle name="SAPBEXexcCritical4 8 2 6" xfId="36270"/>
    <cellStyle name="SAPBEXexcCritical4 8 3" xfId="36271"/>
    <cellStyle name="SAPBEXexcCritical4 8 3 2" xfId="36272"/>
    <cellStyle name="SAPBEXexcCritical4 8 3 3" xfId="36273"/>
    <cellStyle name="SAPBEXexcCritical4 8 3 4" xfId="36274"/>
    <cellStyle name="SAPBEXexcCritical4 8 4" xfId="36275"/>
    <cellStyle name="SAPBEXexcCritical4 8 5" xfId="36276"/>
    <cellStyle name="SAPBEXexcCritical4 8 6" xfId="36277"/>
    <cellStyle name="SAPBEXexcCritical4 9" xfId="36278"/>
    <cellStyle name="SAPBEXexcCritical4 9 2" xfId="36279"/>
    <cellStyle name="SAPBEXexcCritical4 9 2 2" xfId="36280"/>
    <cellStyle name="SAPBEXexcCritical4 9 2 3" xfId="36281"/>
    <cellStyle name="SAPBEXexcCritical4 9 2 4" xfId="36282"/>
    <cellStyle name="SAPBEXexcCritical4 9 3" xfId="36283"/>
    <cellStyle name="SAPBEXexcCritical4 9 3 2" xfId="36284"/>
    <cellStyle name="SAPBEXexcCritical4 9 3 3" xfId="36285"/>
    <cellStyle name="SAPBEXexcCritical4 9 3 4" xfId="36286"/>
    <cellStyle name="SAPBEXexcCritical4 9 4" xfId="36287"/>
    <cellStyle name="SAPBEXexcCritical4 9 5" xfId="36288"/>
    <cellStyle name="SAPBEXexcCritical4 9 6" xfId="36289"/>
    <cellStyle name="SAPBEXexcCritical5" xfId="36290"/>
    <cellStyle name="SAPBEXexcCritical5 10" xfId="36291"/>
    <cellStyle name="SAPBEXexcCritical5 10 2" xfId="36292"/>
    <cellStyle name="SAPBEXexcCritical5 10 3" xfId="36293"/>
    <cellStyle name="SAPBEXexcCritical5 10 4" xfId="36294"/>
    <cellStyle name="SAPBEXexcCritical5 11" xfId="36295"/>
    <cellStyle name="SAPBEXexcCritical5 12" xfId="36296"/>
    <cellStyle name="SAPBEXexcCritical5 13" xfId="36297"/>
    <cellStyle name="SAPBEXexcCritical5 14" xfId="36298"/>
    <cellStyle name="SAPBEXexcCritical5 2" xfId="36299"/>
    <cellStyle name="SAPBEXexcCritical5 2 2" xfId="36300"/>
    <cellStyle name="SAPBEXexcCritical5 2 2 2" xfId="36301"/>
    <cellStyle name="SAPBEXexcCritical5 2 2 2 2" xfId="36302"/>
    <cellStyle name="SAPBEXexcCritical5 2 2 2 3" xfId="36303"/>
    <cellStyle name="SAPBEXexcCritical5 2 2 2 4" xfId="36304"/>
    <cellStyle name="SAPBEXexcCritical5 2 2 3" xfId="36305"/>
    <cellStyle name="SAPBEXexcCritical5 2 2 3 2" xfId="36306"/>
    <cellStyle name="SAPBEXexcCritical5 2 2 3 3" xfId="36307"/>
    <cellStyle name="SAPBEXexcCritical5 2 2 3 4" xfId="36308"/>
    <cellStyle name="SAPBEXexcCritical5 2 2 4" xfId="36309"/>
    <cellStyle name="SAPBEXexcCritical5 2 2 5" xfId="36310"/>
    <cellStyle name="SAPBEXexcCritical5 2 2 6" xfId="36311"/>
    <cellStyle name="SAPBEXexcCritical5 2 3" xfId="36312"/>
    <cellStyle name="SAPBEXexcCritical5 2 3 2" xfId="36313"/>
    <cellStyle name="SAPBEXexcCritical5 2 3 3" xfId="36314"/>
    <cellStyle name="SAPBEXexcCritical5 2 3 4" xfId="36315"/>
    <cellStyle name="SAPBEXexcCritical5 2 4" xfId="36316"/>
    <cellStyle name="SAPBEXexcCritical5 2 5" xfId="36317"/>
    <cellStyle name="SAPBEXexcCritical5 2 6" xfId="36318"/>
    <cellStyle name="SAPBEXexcCritical5 2 7" xfId="36319"/>
    <cellStyle name="SAPBEXexcCritical5 3" xfId="36320"/>
    <cellStyle name="SAPBEXexcCritical5 3 2" xfId="36321"/>
    <cellStyle name="SAPBEXexcCritical5 3 2 2" xfId="36322"/>
    <cellStyle name="SAPBEXexcCritical5 3 2 2 2" xfId="36323"/>
    <cellStyle name="SAPBEXexcCritical5 3 2 2 3" xfId="36324"/>
    <cellStyle name="SAPBEXexcCritical5 3 2 2 4" xfId="36325"/>
    <cellStyle name="SAPBEXexcCritical5 3 2 3" xfId="36326"/>
    <cellStyle name="SAPBEXexcCritical5 3 2 3 2" xfId="36327"/>
    <cellStyle name="SAPBEXexcCritical5 3 2 3 3" xfId="36328"/>
    <cellStyle name="SAPBEXexcCritical5 3 2 3 4" xfId="36329"/>
    <cellStyle name="SAPBEXexcCritical5 3 2 4" xfId="36330"/>
    <cellStyle name="SAPBEXexcCritical5 3 2 5" xfId="36331"/>
    <cellStyle name="SAPBEXexcCritical5 3 2 6" xfId="36332"/>
    <cellStyle name="SAPBEXexcCritical5 3 3" xfId="36333"/>
    <cellStyle name="SAPBEXexcCritical5 3 3 2" xfId="36334"/>
    <cellStyle name="SAPBEXexcCritical5 3 3 3" xfId="36335"/>
    <cellStyle name="SAPBEXexcCritical5 3 3 4" xfId="36336"/>
    <cellStyle name="SAPBEXexcCritical5 3 4" xfId="36337"/>
    <cellStyle name="SAPBEXexcCritical5 3 5" xfId="36338"/>
    <cellStyle name="SAPBEXexcCritical5 3 6" xfId="36339"/>
    <cellStyle name="SAPBEXexcCritical5 3 7" xfId="36340"/>
    <cellStyle name="SAPBEXexcCritical5 4" xfId="36341"/>
    <cellStyle name="SAPBEXexcCritical5 4 2" xfId="36342"/>
    <cellStyle name="SAPBEXexcCritical5 4 2 2" xfId="36343"/>
    <cellStyle name="SAPBEXexcCritical5 4 2 2 2" xfId="36344"/>
    <cellStyle name="SAPBEXexcCritical5 4 2 2 3" xfId="36345"/>
    <cellStyle name="SAPBEXexcCritical5 4 2 2 4" xfId="36346"/>
    <cellStyle name="SAPBEXexcCritical5 4 2 3" xfId="36347"/>
    <cellStyle name="SAPBEXexcCritical5 4 2 3 2" xfId="36348"/>
    <cellStyle name="SAPBEXexcCritical5 4 2 3 3" xfId="36349"/>
    <cellStyle name="SAPBEXexcCritical5 4 2 3 4" xfId="36350"/>
    <cellStyle name="SAPBEXexcCritical5 4 2 4" xfId="36351"/>
    <cellStyle name="SAPBEXexcCritical5 4 2 5" xfId="36352"/>
    <cellStyle name="SAPBEXexcCritical5 4 2 6" xfId="36353"/>
    <cellStyle name="SAPBEXexcCritical5 4 3" xfId="36354"/>
    <cellStyle name="SAPBEXexcCritical5 4 3 2" xfId="36355"/>
    <cellStyle name="SAPBEXexcCritical5 4 3 3" xfId="36356"/>
    <cellStyle name="SAPBEXexcCritical5 4 3 4" xfId="36357"/>
    <cellStyle name="SAPBEXexcCritical5 4 4" xfId="36358"/>
    <cellStyle name="SAPBEXexcCritical5 4 5" xfId="36359"/>
    <cellStyle name="SAPBEXexcCritical5 4 6" xfId="36360"/>
    <cellStyle name="SAPBEXexcCritical5 4 7" xfId="36361"/>
    <cellStyle name="SAPBEXexcCritical5 5" xfId="36362"/>
    <cellStyle name="SAPBEXexcCritical5 5 2" xfId="36363"/>
    <cellStyle name="SAPBEXexcCritical5 5 2 2" xfId="36364"/>
    <cellStyle name="SAPBEXexcCritical5 5 2 2 2" xfId="36365"/>
    <cellStyle name="SAPBEXexcCritical5 5 2 2 3" xfId="36366"/>
    <cellStyle name="SAPBEXexcCritical5 5 2 2 4" xfId="36367"/>
    <cellStyle name="SAPBEXexcCritical5 5 2 3" xfId="36368"/>
    <cellStyle name="SAPBEXexcCritical5 5 2 3 2" xfId="36369"/>
    <cellStyle name="SAPBEXexcCritical5 5 2 3 3" xfId="36370"/>
    <cellStyle name="SAPBEXexcCritical5 5 2 3 4" xfId="36371"/>
    <cellStyle name="SAPBEXexcCritical5 5 2 4" xfId="36372"/>
    <cellStyle name="SAPBEXexcCritical5 5 2 5" xfId="36373"/>
    <cellStyle name="SAPBEXexcCritical5 5 2 6" xfId="36374"/>
    <cellStyle name="SAPBEXexcCritical5 5 3" xfId="36375"/>
    <cellStyle name="SAPBEXexcCritical5 5 3 2" xfId="36376"/>
    <cellStyle name="SAPBEXexcCritical5 5 3 3" xfId="36377"/>
    <cellStyle name="SAPBEXexcCritical5 5 3 4" xfId="36378"/>
    <cellStyle name="SAPBEXexcCritical5 5 4" xfId="36379"/>
    <cellStyle name="SAPBEXexcCritical5 5 5" xfId="36380"/>
    <cellStyle name="SAPBEXexcCritical5 5 6" xfId="36381"/>
    <cellStyle name="SAPBEXexcCritical5 5 7" xfId="36382"/>
    <cellStyle name="SAPBEXexcCritical5 6" xfId="36383"/>
    <cellStyle name="SAPBEXexcCritical5 6 2" xfId="36384"/>
    <cellStyle name="SAPBEXexcCritical5 6 2 2" xfId="36385"/>
    <cellStyle name="SAPBEXexcCritical5 6 2 2 2" xfId="36386"/>
    <cellStyle name="SAPBEXexcCritical5 6 2 2 3" xfId="36387"/>
    <cellStyle name="SAPBEXexcCritical5 6 2 2 4" xfId="36388"/>
    <cellStyle name="SAPBEXexcCritical5 6 2 3" xfId="36389"/>
    <cellStyle name="SAPBEXexcCritical5 6 2 3 2" xfId="36390"/>
    <cellStyle name="SAPBEXexcCritical5 6 2 3 3" xfId="36391"/>
    <cellStyle name="SAPBEXexcCritical5 6 2 3 4" xfId="36392"/>
    <cellStyle name="SAPBEXexcCritical5 6 2 4" xfId="36393"/>
    <cellStyle name="SAPBEXexcCritical5 6 2 5" xfId="36394"/>
    <cellStyle name="SAPBEXexcCritical5 6 2 6" xfId="36395"/>
    <cellStyle name="SAPBEXexcCritical5 6 3" xfId="36396"/>
    <cellStyle name="SAPBEXexcCritical5 6 3 2" xfId="36397"/>
    <cellStyle name="SAPBEXexcCritical5 6 3 3" xfId="36398"/>
    <cellStyle name="SAPBEXexcCritical5 6 3 4" xfId="36399"/>
    <cellStyle name="SAPBEXexcCritical5 6 4" xfId="36400"/>
    <cellStyle name="SAPBEXexcCritical5 6 5" xfId="36401"/>
    <cellStyle name="SAPBEXexcCritical5 6 6" xfId="36402"/>
    <cellStyle name="SAPBEXexcCritical5 6 7" xfId="36403"/>
    <cellStyle name="SAPBEXexcCritical5 7" xfId="36404"/>
    <cellStyle name="SAPBEXexcCritical5 7 2" xfId="36405"/>
    <cellStyle name="SAPBEXexcCritical5 7 2 2" xfId="36406"/>
    <cellStyle name="SAPBEXexcCritical5 7 2 2 2" xfId="36407"/>
    <cellStyle name="SAPBEXexcCritical5 7 2 2 2 2" xfId="36408"/>
    <cellStyle name="SAPBEXexcCritical5 7 2 2 2 3" xfId="36409"/>
    <cellStyle name="SAPBEXexcCritical5 7 2 2 2 4" xfId="36410"/>
    <cellStyle name="SAPBEXexcCritical5 7 2 2 3" xfId="36411"/>
    <cellStyle name="SAPBEXexcCritical5 7 2 2 3 2" xfId="36412"/>
    <cellStyle name="SAPBEXexcCritical5 7 2 2 3 3" xfId="36413"/>
    <cellStyle name="SAPBEXexcCritical5 7 2 2 3 4" xfId="36414"/>
    <cellStyle name="SAPBEXexcCritical5 7 2 2 4" xfId="36415"/>
    <cellStyle name="SAPBEXexcCritical5 7 2 2 5" xfId="36416"/>
    <cellStyle name="SAPBEXexcCritical5 7 2 2 6" xfId="36417"/>
    <cellStyle name="SAPBEXexcCritical5 7 2 3" xfId="36418"/>
    <cellStyle name="SAPBEXexcCritical5 7 2 3 2" xfId="36419"/>
    <cellStyle name="SAPBEXexcCritical5 7 2 3 3" xfId="36420"/>
    <cellStyle name="SAPBEXexcCritical5 7 2 3 4" xfId="36421"/>
    <cellStyle name="SAPBEXexcCritical5 7 2 4" xfId="36422"/>
    <cellStyle name="SAPBEXexcCritical5 7 2 5" xfId="36423"/>
    <cellStyle name="SAPBEXexcCritical5 7 2 6" xfId="36424"/>
    <cellStyle name="SAPBEXexcCritical5 7 3" xfId="36425"/>
    <cellStyle name="SAPBEXexcCritical5 7 3 2" xfId="36426"/>
    <cellStyle name="SAPBEXexcCritical5 7 3 3" xfId="36427"/>
    <cellStyle name="SAPBEXexcCritical5 7 3 4" xfId="36428"/>
    <cellStyle name="SAPBEXexcCritical5 7 4" xfId="36429"/>
    <cellStyle name="SAPBEXexcCritical5 7 5" xfId="36430"/>
    <cellStyle name="SAPBEXexcCritical5 7 6" xfId="36431"/>
    <cellStyle name="SAPBEXexcCritical5 8" xfId="36432"/>
    <cellStyle name="SAPBEXexcCritical5 8 2" xfId="36433"/>
    <cellStyle name="SAPBEXexcCritical5 8 2 2" xfId="36434"/>
    <cellStyle name="SAPBEXexcCritical5 8 2 2 2" xfId="36435"/>
    <cellStyle name="SAPBEXexcCritical5 8 2 2 3" xfId="36436"/>
    <cellStyle name="SAPBEXexcCritical5 8 2 2 4" xfId="36437"/>
    <cellStyle name="SAPBEXexcCritical5 8 2 3" xfId="36438"/>
    <cellStyle name="SAPBEXexcCritical5 8 2 3 2" xfId="36439"/>
    <cellStyle name="SAPBEXexcCritical5 8 2 3 3" xfId="36440"/>
    <cellStyle name="SAPBEXexcCritical5 8 2 3 4" xfId="36441"/>
    <cellStyle name="SAPBEXexcCritical5 8 2 4" xfId="36442"/>
    <cellStyle name="SAPBEXexcCritical5 8 2 5" xfId="36443"/>
    <cellStyle name="SAPBEXexcCritical5 8 2 6" xfId="36444"/>
    <cellStyle name="SAPBEXexcCritical5 8 3" xfId="36445"/>
    <cellStyle name="SAPBEXexcCritical5 8 3 2" xfId="36446"/>
    <cellStyle name="SAPBEXexcCritical5 8 3 3" xfId="36447"/>
    <cellStyle name="SAPBEXexcCritical5 8 3 4" xfId="36448"/>
    <cellStyle name="SAPBEXexcCritical5 8 4" xfId="36449"/>
    <cellStyle name="SAPBEXexcCritical5 8 5" xfId="36450"/>
    <cellStyle name="SAPBEXexcCritical5 8 6" xfId="36451"/>
    <cellStyle name="SAPBEXexcCritical5 9" xfId="36452"/>
    <cellStyle name="SAPBEXexcCritical5 9 2" xfId="36453"/>
    <cellStyle name="SAPBEXexcCritical5 9 2 2" xfId="36454"/>
    <cellStyle name="SAPBEXexcCritical5 9 2 3" xfId="36455"/>
    <cellStyle name="SAPBEXexcCritical5 9 2 4" xfId="36456"/>
    <cellStyle name="SAPBEXexcCritical5 9 3" xfId="36457"/>
    <cellStyle name="SAPBEXexcCritical5 9 3 2" xfId="36458"/>
    <cellStyle name="SAPBEXexcCritical5 9 3 3" xfId="36459"/>
    <cellStyle name="SAPBEXexcCritical5 9 3 4" xfId="36460"/>
    <cellStyle name="SAPBEXexcCritical5 9 4" xfId="36461"/>
    <cellStyle name="SAPBEXexcCritical5 9 5" xfId="36462"/>
    <cellStyle name="SAPBEXexcCritical5 9 6" xfId="36463"/>
    <cellStyle name="SAPBEXexcCritical6" xfId="36464"/>
    <cellStyle name="SAPBEXexcCritical6 10" xfId="36465"/>
    <cellStyle name="SAPBEXexcCritical6 10 2" xfId="36466"/>
    <cellStyle name="SAPBEXexcCritical6 10 3" xfId="36467"/>
    <cellStyle name="SAPBEXexcCritical6 10 4" xfId="36468"/>
    <cellStyle name="SAPBEXexcCritical6 11" xfId="36469"/>
    <cellStyle name="SAPBEXexcCritical6 12" xfId="36470"/>
    <cellStyle name="SAPBEXexcCritical6 13" xfId="36471"/>
    <cellStyle name="SAPBEXexcCritical6 14" xfId="36472"/>
    <cellStyle name="SAPBEXexcCritical6 2" xfId="36473"/>
    <cellStyle name="SAPBEXexcCritical6 2 2" xfId="36474"/>
    <cellStyle name="SAPBEXexcCritical6 2 2 2" xfId="36475"/>
    <cellStyle name="SAPBEXexcCritical6 2 2 2 2" xfId="36476"/>
    <cellStyle name="SAPBEXexcCritical6 2 2 2 3" xfId="36477"/>
    <cellStyle name="SAPBEXexcCritical6 2 2 2 4" xfId="36478"/>
    <cellStyle name="SAPBEXexcCritical6 2 2 3" xfId="36479"/>
    <cellStyle name="SAPBEXexcCritical6 2 2 3 2" xfId="36480"/>
    <cellStyle name="SAPBEXexcCritical6 2 2 3 3" xfId="36481"/>
    <cellStyle name="SAPBEXexcCritical6 2 2 3 4" xfId="36482"/>
    <cellStyle name="SAPBEXexcCritical6 2 2 4" xfId="36483"/>
    <cellStyle name="SAPBEXexcCritical6 2 2 5" xfId="36484"/>
    <cellStyle name="SAPBEXexcCritical6 2 2 6" xfId="36485"/>
    <cellStyle name="SAPBEXexcCritical6 2 3" xfId="36486"/>
    <cellStyle name="SAPBEXexcCritical6 2 3 2" xfId="36487"/>
    <cellStyle name="SAPBEXexcCritical6 2 3 3" xfId="36488"/>
    <cellStyle name="SAPBEXexcCritical6 2 3 4" xfId="36489"/>
    <cellStyle name="SAPBEXexcCritical6 2 4" xfId="36490"/>
    <cellStyle name="SAPBEXexcCritical6 2 5" xfId="36491"/>
    <cellStyle name="SAPBEXexcCritical6 2 6" xfId="36492"/>
    <cellStyle name="SAPBEXexcCritical6 2 7" xfId="36493"/>
    <cellStyle name="SAPBEXexcCritical6 3" xfId="36494"/>
    <cellStyle name="SAPBEXexcCritical6 3 2" xfId="36495"/>
    <cellStyle name="SAPBEXexcCritical6 3 2 2" xfId="36496"/>
    <cellStyle name="SAPBEXexcCritical6 3 2 2 2" xfId="36497"/>
    <cellStyle name="SAPBEXexcCritical6 3 2 2 3" xfId="36498"/>
    <cellStyle name="SAPBEXexcCritical6 3 2 2 4" xfId="36499"/>
    <cellStyle name="SAPBEXexcCritical6 3 2 3" xfId="36500"/>
    <cellStyle name="SAPBEXexcCritical6 3 2 3 2" xfId="36501"/>
    <cellStyle name="SAPBEXexcCritical6 3 2 3 3" xfId="36502"/>
    <cellStyle name="SAPBEXexcCritical6 3 2 3 4" xfId="36503"/>
    <cellStyle name="SAPBEXexcCritical6 3 2 4" xfId="36504"/>
    <cellStyle name="SAPBEXexcCritical6 3 2 5" xfId="36505"/>
    <cellStyle name="SAPBEXexcCritical6 3 2 6" xfId="36506"/>
    <cellStyle name="SAPBEXexcCritical6 3 3" xfId="36507"/>
    <cellStyle name="SAPBEXexcCritical6 3 3 2" xfId="36508"/>
    <cellStyle name="SAPBEXexcCritical6 3 3 3" xfId="36509"/>
    <cellStyle name="SAPBEXexcCritical6 3 3 4" xfId="36510"/>
    <cellStyle name="SAPBEXexcCritical6 3 4" xfId="36511"/>
    <cellStyle name="SAPBEXexcCritical6 3 5" xfId="36512"/>
    <cellStyle name="SAPBEXexcCritical6 3 6" xfId="36513"/>
    <cellStyle name="SAPBEXexcCritical6 3 7" xfId="36514"/>
    <cellStyle name="SAPBEXexcCritical6 4" xfId="36515"/>
    <cellStyle name="SAPBEXexcCritical6 4 2" xfId="36516"/>
    <cellStyle name="SAPBEXexcCritical6 4 2 2" xfId="36517"/>
    <cellStyle name="SAPBEXexcCritical6 4 2 2 2" xfId="36518"/>
    <cellStyle name="SAPBEXexcCritical6 4 2 2 3" xfId="36519"/>
    <cellStyle name="SAPBEXexcCritical6 4 2 2 4" xfId="36520"/>
    <cellStyle name="SAPBEXexcCritical6 4 2 3" xfId="36521"/>
    <cellStyle name="SAPBEXexcCritical6 4 2 3 2" xfId="36522"/>
    <cellStyle name="SAPBEXexcCritical6 4 2 3 3" xfId="36523"/>
    <cellStyle name="SAPBEXexcCritical6 4 2 3 4" xfId="36524"/>
    <cellStyle name="SAPBEXexcCritical6 4 2 4" xfId="36525"/>
    <cellStyle name="SAPBEXexcCritical6 4 2 5" xfId="36526"/>
    <cellStyle name="SAPBEXexcCritical6 4 2 6" xfId="36527"/>
    <cellStyle name="SAPBEXexcCritical6 4 3" xfId="36528"/>
    <cellStyle name="SAPBEXexcCritical6 4 3 2" xfId="36529"/>
    <cellStyle name="SAPBEXexcCritical6 4 3 3" xfId="36530"/>
    <cellStyle name="SAPBEXexcCritical6 4 3 4" xfId="36531"/>
    <cellStyle name="SAPBEXexcCritical6 4 4" xfId="36532"/>
    <cellStyle name="SAPBEXexcCritical6 4 5" xfId="36533"/>
    <cellStyle name="SAPBEXexcCritical6 4 6" xfId="36534"/>
    <cellStyle name="SAPBEXexcCritical6 4 7" xfId="36535"/>
    <cellStyle name="SAPBEXexcCritical6 5" xfId="36536"/>
    <cellStyle name="SAPBEXexcCritical6 5 2" xfId="36537"/>
    <cellStyle name="SAPBEXexcCritical6 5 2 2" xfId="36538"/>
    <cellStyle name="SAPBEXexcCritical6 5 2 2 2" xfId="36539"/>
    <cellStyle name="SAPBEXexcCritical6 5 2 2 3" xfId="36540"/>
    <cellStyle name="SAPBEXexcCritical6 5 2 2 4" xfId="36541"/>
    <cellStyle name="SAPBEXexcCritical6 5 2 3" xfId="36542"/>
    <cellStyle name="SAPBEXexcCritical6 5 2 3 2" xfId="36543"/>
    <cellStyle name="SAPBEXexcCritical6 5 2 3 3" xfId="36544"/>
    <cellStyle name="SAPBEXexcCritical6 5 2 3 4" xfId="36545"/>
    <cellStyle name="SAPBEXexcCritical6 5 2 4" xfId="36546"/>
    <cellStyle name="SAPBEXexcCritical6 5 2 5" xfId="36547"/>
    <cellStyle name="SAPBEXexcCritical6 5 2 6" xfId="36548"/>
    <cellStyle name="SAPBEXexcCritical6 5 3" xfId="36549"/>
    <cellStyle name="SAPBEXexcCritical6 5 3 2" xfId="36550"/>
    <cellStyle name="SAPBEXexcCritical6 5 3 3" xfId="36551"/>
    <cellStyle name="SAPBEXexcCritical6 5 3 4" xfId="36552"/>
    <cellStyle name="SAPBEXexcCritical6 5 4" xfId="36553"/>
    <cellStyle name="SAPBEXexcCritical6 5 5" xfId="36554"/>
    <cellStyle name="SAPBEXexcCritical6 5 6" xfId="36555"/>
    <cellStyle name="SAPBEXexcCritical6 5 7" xfId="36556"/>
    <cellStyle name="SAPBEXexcCritical6 6" xfId="36557"/>
    <cellStyle name="SAPBEXexcCritical6 6 2" xfId="36558"/>
    <cellStyle name="SAPBEXexcCritical6 6 2 2" xfId="36559"/>
    <cellStyle name="SAPBEXexcCritical6 6 2 2 2" xfId="36560"/>
    <cellStyle name="SAPBEXexcCritical6 6 2 2 3" xfId="36561"/>
    <cellStyle name="SAPBEXexcCritical6 6 2 2 4" xfId="36562"/>
    <cellStyle name="SAPBEXexcCritical6 6 2 3" xfId="36563"/>
    <cellStyle name="SAPBEXexcCritical6 6 2 3 2" xfId="36564"/>
    <cellStyle name="SAPBEXexcCritical6 6 2 3 3" xfId="36565"/>
    <cellStyle name="SAPBEXexcCritical6 6 2 3 4" xfId="36566"/>
    <cellStyle name="SAPBEXexcCritical6 6 2 4" xfId="36567"/>
    <cellStyle name="SAPBEXexcCritical6 6 2 5" xfId="36568"/>
    <cellStyle name="SAPBEXexcCritical6 6 2 6" xfId="36569"/>
    <cellStyle name="SAPBEXexcCritical6 6 3" xfId="36570"/>
    <cellStyle name="SAPBEXexcCritical6 6 3 2" xfId="36571"/>
    <cellStyle name="SAPBEXexcCritical6 6 3 3" xfId="36572"/>
    <cellStyle name="SAPBEXexcCritical6 6 3 4" xfId="36573"/>
    <cellStyle name="SAPBEXexcCritical6 6 4" xfId="36574"/>
    <cellStyle name="SAPBEXexcCritical6 6 5" xfId="36575"/>
    <cellStyle name="SAPBEXexcCritical6 6 6" xfId="36576"/>
    <cellStyle name="SAPBEXexcCritical6 6 7" xfId="36577"/>
    <cellStyle name="SAPBEXexcCritical6 7" xfId="36578"/>
    <cellStyle name="SAPBEXexcCritical6 7 2" xfId="36579"/>
    <cellStyle name="SAPBEXexcCritical6 7 2 2" xfId="36580"/>
    <cellStyle name="SAPBEXexcCritical6 7 2 2 2" xfId="36581"/>
    <cellStyle name="SAPBEXexcCritical6 7 2 2 2 2" xfId="36582"/>
    <cellStyle name="SAPBEXexcCritical6 7 2 2 2 3" xfId="36583"/>
    <cellStyle name="SAPBEXexcCritical6 7 2 2 2 4" xfId="36584"/>
    <cellStyle name="SAPBEXexcCritical6 7 2 2 3" xfId="36585"/>
    <cellStyle name="SAPBEXexcCritical6 7 2 2 3 2" xfId="36586"/>
    <cellStyle name="SAPBEXexcCritical6 7 2 2 3 3" xfId="36587"/>
    <cellStyle name="SAPBEXexcCritical6 7 2 2 3 4" xfId="36588"/>
    <cellStyle name="SAPBEXexcCritical6 7 2 2 4" xfId="36589"/>
    <cellStyle name="SAPBEXexcCritical6 7 2 2 5" xfId="36590"/>
    <cellStyle name="SAPBEXexcCritical6 7 2 2 6" xfId="36591"/>
    <cellStyle name="SAPBEXexcCritical6 7 2 3" xfId="36592"/>
    <cellStyle name="SAPBEXexcCritical6 7 2 3 2" xfId="36593"/>
    <cellStyle name="SAPBEXexcCritical6 7 2 3 3" xfId="36594"/>
    <cellStyle name="SAPBEXexcCritical6 7 2 3 4" xfId="36595"/>
    <cellStyle name="SAPBEXexcCritical6 7 2 4" xfId="36596"/>
    <cellStyle name="SAPBEXexcCritical6 7 2 5" xfId="36597"/>
    <cellStyle name="SAPBEXexcCritical6 7 2 6" xfId="36598"/>
    <cellStyle name="SAPBEXexcCritical6 7 3" xfId="36599"/>
    <cellStyle name="SAPBEXexcCritical6 7 3 2" xfId="36600"/>
    <cellStyle name="SAPBEXexcCritical6 7 3 3" xfId="36601"/>
    <cellStyle name="SAPBEXexcCritical6 7 3 4" xfId="36602"/>
    <cellStyle name="SAPBEXexcCritical6 7 4" xfId="36603"/>
    <cellStyle name="SAPBEXexcCritical6 7 5" xfId="36604"/>
    <cellStyle name="SAPBEXexcCritical6 7 6" xfId="36605"/>
    <cellStyle name="SAPBEXexcCritical6 8" xfId="36606"/>
    <cellStyle name="SAPBEXexcCritical6 8 2" xfId="36607"/>
    <cellStyle name="SAPBEXexcCritical6 8 2 2" xfId="36608"/>
    <cellStyle name="SAPBEXexcCritical6 8 2 2 2" xfId="36609"/>
    <cellStyle name="SAPBEXexcCritical6 8 2 2 3" xfId="36610"/>
    <cellStyle name="SAPBEXexcCritical6 8 2 2 4" xfId="36611"/>
    <cellStyle name="SAPBEXexcCritical6 8 2 3" xfId="36612"/>
    <cellStyle name="SAPBEXexcCritical6 8 2 3 2" xfId="36613"/>
    <cellStyle name="SAPBEXexcCritical6 8 2 3 3" xfId="36614"/>
    <cellStyle name="SAPBEXexcCritical6 8 2 3 4" xfId="36615"/>
    <cellStyle name="SAPBEXexcCritical6 8 2 4" xfId="36616"/>
    <cellStyle name="SAPBEXexcCritical6 8 2 5" xfId="36617"/>
    <cellStyle name="SAPBEXexcCritical6 8 2 6" xfId="36618"/>
    <cellStyle name="SAPBEXexcCritical6 8 3" xfId="36619"/>
    <cellStyle name="SAPBEXexcCritical6 8 3 2" xfId="36620"/>
    <cellStyle name="SAPBEXexcCritical6 8 3 3" xfId="36621"/>
    <cellStyle name="SAPBEXexcCritical6 8 3 4" xfId="36622"/>
    <cellStyle name="SAPBEXexcCritical6 8 4" xfId="36623"/>
    <cellStyle name="SAPBEXexcCritical6 8 5" xfId="36624"/>
    <cellStyle name="SAPBEXexcCritical6 8 6" xfId="36625"/>
    <cellStyle name="SAPBEXexcCritical6 9" xfId="36626"/>
    <cellStyle name="SAPBEXexcCritical6 9 2" xfId="36627"/>
    <cellStyle name="SAPBEXexcCritical6 9 2 2" xfId="36628"/>
    <cellStyle name="SAPBEXexcCritical6 9 2 3" xfId="36629"/>
    <cellStyle name="SAPBEXexcCritical6 9 2 4" xfId="36630"/>
    <cellStyle name="SAPBEXexcCritical6 9 3" xfId="36631"/>
    <cellStyle name="SAPBEXexcCritical6 9 3 2" xfId="36632"/>
    <cellStyle name="SAPBEXexcCritical6 9 3 3" xfId="36633"/>
    <cellStyle name="SAPBEXexcCritical6 9 3 4" xfId="36634"/>
    <cellStyle name="SAPBEXexcCritical6 9 4" xfId="36635"/>
    <cellStyle name="SAPBEXexcCritical6 9 5" xfId="36636"/>
    <cellStyle name="SAPBEXexcCritical6 9 6" xfId="36637"/>
    <cellStyle name="SAPBEXexcGood1" xfId="36638"/>
    <cellStyle name="SAPBEXexcGood1 10" xfId="36639"/>
    <cellStyle name="SAPBEXexcGood1 10 2" xfId="36640"/>
    <cellStyle name="SAPBEXexcGood1 10 3" xfId="36641"/>
    <cellStyle name="SAPBEXexcGood1 10 4" xfId="36642"/>
    <cellStyle name="SAPBEXexcGood1 11" xfId="36643"/>
    <cellStyle name="SAPBEXexcGood1 12" xfId="36644"/>
    <cellStyle name="SAPBEXexcGood1 13" xfId="36645"/>
    <cellStyle name="SAPBEXexcGood1 14" xfId="36646"/>
    <cellStyle name="SAPBEXexcGood1 2" xfId="36647"/>
    <cellStyle name="SAPBEXexcGood1 2 2" xfId="36648"/>
    <cellStyle name="SAPBEXexcGood1 2 2 2" xfId="36649"/>
    <cellStyle name="SAPBEXexcGood1 2 2 2 2" xfId="36650"/>
    <cellStyle name="SAPBEXexcGood1 2 2 2 3" xfId="36651"/>
    <cellStyle name="SAPBEXexcGood1 2 2 2 4" xfId="36652"/>
    <cellStyle name="SAPBEXexcGood1 2 2 3" xfId="36653"/>
    <cellStyle name="SAPBEXexcGood1 2 2 3 2" xfId="36654"/>
    <cellStyle name="SAPBEXexcGood1 2 2 3 3" xfId="36655"/>
    <cellStyle name="SAPBEXexcGood1 2 2 3 4" xfId="36656"/>
    <cellStyle name="SAPBEXexcGood1 2 2 4" xfId="36657"/>
    <cellStyle name="SAPBEXexcGood1 2 2 5" xfId="36658"/>
    <cellStyle name="SAPBEXexcGood1 2 2 6" xfId="36659"/>
    <cellStyle name="SAPBEXexcGood1 2 3" xfId="36660"/>
    <cellStyle name="SAPBEXexcGood1 2 3 2" xfId="36661"/>
    <cellStyle name="SAPBEXexcGood1 2 3 3" xfId="36662"/>
    <cellStyle name="SAPBEXexcGood1 2 3 4" xfId="36663"/>
    <cellStyle name="SAPBEXexcGood1 2 4" xfId="36664"/>
    <cellStyle name="SAPBEXexcGood1 2 5" xfId="36665"/>
    <cellStyle name="SAPBEXexcGood1 2 6" xfId="36666"/>
    <cellStyle name="SAPBEXexcGood1 2 7" xfId="36667"/>
    <cellStyle name="SAPBEXexcGood1 3" xfId="36668"/>
    <cellStyle name="SAPBEXexcGood1 3 2" xfId="36669"/>
    <cellStyle name="SAPBEXexcGood1 3 2 2" xfId="36670"/>
    <cellStyle name="SAPBEXexcGood1 3 2 2 2" xfId="36671"/>
    <cellStyle name="SAPBEXexcGood1 3 2 2 3" xfId="36672"/>
    <cellStyle name="SAPBEXexcGood1 3 2 2 4" xfId="36673"/>
    <cellStyle name="SAPBEXexcGood1 3 2 3" xfId="36674"/>
    <cellStyle name="SAPBEXexcGood1 3 2 3 2" xfId="36675"/>
    <cellStyle name="SAPBEXexcGood1 3 2 3 3" xfId="36676"/>
    <cellStyle name="SAPBEXexcGood1 3 2 3 4" xfId="36677"/>
    <cellStyle name="SAPBEXexcGood1 3 2 4" xfId="36678"/>
    <cellStyle name="SAPBEXexcGood1 3 2 5" xfId="36679"/>
    <cellStyle name="SAPBEXexcGood1 3 2 6" xfId="36680"/>
    <cellStyle name="SAPBEXexcGood1 3 3" xfId="36681"/>
    <cellStyle name="SAPBEXexcGood1 3 3 2" xfId="36682"/>
    <cellStyle name="SAPBEXexcGood1 3 3 3" xfId="36683"/>
    <cellStyle name="SAPBEXexcGood1 3 3 4" xfId="36684"/>
    <cellStyle name="SAPBEXexcGood1 3 4" xfId="36685"/>
    <cellStyle name="SAPBEXexcGood1 3 5" xfId="36686"/>
    <cellStyle name="SAPBEXexcGood1 3 6" xfId="36687"/>
    <cellStyle name="SAPBEXexcGood1 3 7" xfId="36688"/>
    <cellStyle name="SAPBEXexcGood1 4" xfId="36689"/>
    <cellStyle name="SAPBEXexcGood1 4 2" xfId="36690"/>
    <cellStyle name="SAPBEXexcGood1 4 2 2" xfId="36691"/>
    <cellStyle name="SAPBEXexcGood1 4 2 2 2" xfId="36692"/>
    <cellStyle name="SAPBEXexcGood1 4 2 2 3" xfId="36693"/>
    <cellStyle name="SAPBEXexcGood1 4 2 2 4" xfId="36694"/>
    <cellStyle name="SAPBEXexcGood1 4 2 3" xfId="36695"/>
    <cellStyle name="SAPBEXexcGood1 4 2 3 2" xfId="36696"/>
    <cellStyle name="SAPBEXexcGood1 4 2 3 3" xfId="36697"/>
    <cellStyle name="SAPBEXexcGood1 4 2 3 4" xfId="36698"/>
    <cellStyle name="SAPBEXexcGood1 4 2 4" xfId="36699"/>
    <cellStyle name="SAPBEXexcGood1 4 2 5" xfId="36700"/>
    <cellStyle name="SAPBEXexcGood1 4 2 6" xfId="36701"/>
    <cellStyle name="SAPBEXexcGood1 4 3" xfId="36702"/>
    <cellStyle name="SAPBEXexcGood1 4 3 2" xfId="36703"/>
    <cellStyle name="SAPBEXexcGood1 4 3 3" xfId="36704"/>
    <cellStyle name="SAPBEXexcGood1 4 3 4" xfId="36705"/>
    <cellStyle name="SAPBEXexcGood1 4 4" xfId="36706"/>
    <cellStyle name="SAPBEXexcGood1 4 5" xfId="36707"/>
    <cellStyle name="SAPBEXexcGood1 4 6" xfId="36708"/>
    <cellStyle name="SAPBEXexcGood1 4 7" xfId="36709"/>
    <cellStyle name="SAPBEXexcGood1 5" xfId="36710"/>
    <cellStyle name="SAPBEXexcGood1 5 2" xfId="36711"/>
    <cellStyle name="SAPBEXexcGood1 5 2 2" xfId="36712"/>
    <cellStyle name="SAPBEXexcGood1 5 2 2 2" xfId="36713"/>
    <cellStyle name="SAPBEXexcGood1 5 2 2 3" xfId="36714"/>
    <cellStyle name="SAPBEXexcGood1 5 2 2 4" xfId="36715"/>
    <cellStyle name="SAPBEXexcGood1 5 2 3" xfId="36716"/>
    <cellStyle name="SAPBEXexcGood1 5 2 3 2" xfId="36717"/>
    <cellStyle name="SAPBEXexcGood1 5 2 3 3" xfId="36718"/>
    <cellStyle name="SAPBEXexcGood1 5 2 3 4" xfId="36719"/>
    <cellStyle name="SAPBEXexcGood1 5 2 4" xfId="36720"/>
    <cellStyle name="SAPBEXexcGood1 5 2 5" xfId="36721"/>
    <cellStyle name="SAPBEXexcGood1 5 2 6" xfId="36722"/>
    <cellStyle name="SAPBEXexcGood1 5 3" xfId="36723"/>
    <cellStyle name="SAPBEXexcGood1 5 3 2" xfId="36724"/>
    <cellStyle name="SAPBEXexcGood1 5 3 3" xfId="36725"/>
    <cellStyle name="SAPBEXexcGood1 5 3 4" xfId="36726"/>
    <cellStyle name="SAPBEXexcGood1 5 4" xfId="36727"/>
    <cellStyle name="SAPBEXexcGood1 5 5" xfId="36728"/>
    <cellStyle name="SAPBEXexcGood1 5 6" xfId="36729"/>
    <cellStyle name="SAPBEXexcGood1 5 7" xfId="36730"/>
    <cellStyle name="SAPBEXexcGood1 6" xfId="36731"/>
    <cellStyle name="SAPBEXexcGood1 6 2" xfId="36732"/>
    <cellStyle name="SAPBEXexcGood1 6 2 2" xfId="36733"/>
    <cellStyle name="SAPBEXexcGood1 6 2 2 2" xfId="36734"/>
    <cellStyle name="SAPBEXexcGood1 6 2 2 3" xfId="36735"/>
    <cellStyle name="SAPBEXexcGood1 6 2 2 4" xfId="36736"/>
    <cellStyle name="SAPBEXexcGood1 6 2 3" xfId="36737"/>
    <cellStyle name="SAPBEXexcGood1 6 2 3 2" xfId="36738"/>
    <cellStyle name="SAPBEXexcGood1 6 2 3 3" xfId="36739"/>
    <cellStyle name="SAPBEXexcGood1 6 2 3 4" xfId="36740"/>
    <cellStyle name="SAPBEXexcGood1 6 2 4" xfId="36741"/>
    <cellStyle name="SAPBEXexcGood1 6 2 5" xfId="36742"/>
    <cellStyle name="SAPBEXexcGood1 6 2 6" xfId="36743"/>
    <cellStyle name="SAPBEXexcGood1 6 3" xfId="36744"/>
    <cellStyle name="SAPBEXexcGood1 6 3 2" xfId="36745"/>
    <cellStyle name="SAPBEXexcGood1 6 3 3" xfId="36746"/>
    <cellStyle name="SAPBEXexcGood1 6 3 4" xfId="36747"/>
    <cellStyle name="SAPBEXexcGood1 6 4" xfId="36748"/>
    <cellStyle name="SAPBEXexcGood1 6 5" xfId="36749"/>
    <cellStyle name="SAPBEXexcGood1 6 6" xfId="36750"/>
    <cellStyle name="SAPBEXexcGood1 6 7" xfId="36751"/>
    <cellStyle name="SAPBEXexcGood1 7" xfId="36752"/>
    <cellStyle name="SAPBEXexcGood1 7 2" xfId="36753"/>
    <cellStyle name="SAPBEXexcGood1 7 2 2" xfId="36754"/>
    <cellStyle name="SAPBEXexcGood1 7 2 2 2" xfId="36755"/>
    <cellStyle name="SAPBEXexcGood1 7 2 2 2 2" xfId="36756"/>
    <cellStyle name="SAPBEXexcGood1 7 2 2 2 3" xfId="36757"/>
    <cellStyle name="SAPBEXexcGood1 7 2 2 2 4" xfId="36758"/>
    <cellStyle name="SAPBEXexcGood1 7 2 2 3" xfId="36759"/>
    <cellStyle name="SAPBEXexcGood1 7 2 2 3 2" xfId="36760"/>
    <cellStyle name="SAPBEXexcGood1 7 2 2 3 3" xfId="36761"/>
    <cellStyle name="SAPBEXexcGood1 7 2 2 3 4" xfId="36762"/>
    <cellStyle name="SAPBEXexcGood1 7 2 2 4" xfId="36763"/>
    <cellStyle name="SAPBEXexcGood1 7 2 2 5" xfId="36764"/>
    <cellStyle name="SAPBEXexcGood1 7 2 2 6" xfId="36765"/>
    <cellStyle name="SAPBEXexcGood1 7 2 3" xfId="36766"/>
    <cellStyle name="SAPBEXexcGood1 7 2 3 2" xfId="36767"/>
    <cellStyle name="SAPBEXexcGood1 7 2 3 3" xfId="36768"/>
    <cellStyle name="SAPBEXexcGood1 7 2 3 4" xfId="36769"/>
    <cellStyle name="SAPBEXexcGood1 7 2 4" xfId="36770"/>
    <cellStyle name="SAPBEXexcGood1 7 2 5" xfId="36771"/>
    <cellStyle name="SAPBEXexcGood1 7 2 6" xfId="36772"/>
    <cellStyle name="SAPBEXexcGood1 7 3" xfId="36773"/>
    <cellStyle name="SAPBEXexcGood1 7 3 2" xfId="36774"/>
    <cellStyle name="SAPBEXexcGood1 7 3 3" xfId="36775"/>
    <cellStyle name="SAPBEXexcGood1 7 3 4" xfId="36776"/>
    <cellStyle name="SAPBEXexcGood1 7 4" xfId="36777"/>
    <cellStyle name="SAPBEXexcGood1 7 5" xfId="36778"/>
    <cellStyle name="SAPBEXexcGood1 7 6" xfId="36779"/>
    <cellStyle name="SAPBEXexcGood1 8" xfId="36780"/>
    <cellStyle name="SAPBEXexcGood1 8 2" xfId="36781"/>
    <cellStyle name="SAPBEXexcGood1 8 2 2" xfId="36782"/>
    <cellStyle name="SAPBEXexcGood1 8 2 2 2" xfId="36783"/>
    <cellStyle name="SAPBEXexcGood1 8 2 2 3" xfId="36784"/>
    <cellStyle name="SAPBEXexcGood1 8 2 2 4" xfId="36785"/>
    <cellStyle name="SAPBEXexcGood1 8 2 3" xfId="36786"/>
    <cellStyle name="SAPBEXexcGood1 8 2 3 2" xfId="36787"/>
    <cellStyle name="SAPBEXexcGood1 8 2 3 3" xfId="36788"/>
    <cellStyle name="SAPBEXexcGood1 8 2 3 4" xfId="36789"/>
    <cellStyle name="SAPBEXexcGood1 8 2 4" xfId="36790"/>
    <cellStyle name="SAPBEXexcGood1 8 2 5" xfId="36791"/>
    <cellStyle name="SAPBEXexcGood1 8 2 6" xfId="36792"/>
    <cellStyle name="SAPBEXexcGood1 8 3" xfId="36793"/>
    <cellStyle name="SAPBEXexcGood1 8 3 2" xfId="36794"/>
    <cellStyle name="SAPBEXexcGood1 8 3 3" xfId="36795"/>
    <cellStyle name="SAPBEXexcGood1 8 3 4" xfId="36796"/>
    <cellStyle name="SAPBEXexcGood1 8 4" xfId="36797"/>
    <cellStyle name="SAPBEXexcGood1 8 5" xfId="36798"/>
    <cellStyle name="SAPBEXexcGood1 8 6" xfId="36799"/>
    <cellStyle name="SAPBEXexcGood1 9" xfId="36800"/>
    <cellStyle name="SAPBEXexcGood1 9 2" xfId="36801"/>
    <cellStyle name="SAPBEXexcGood1 9 2 2" xfId="36802"/>
    <cellStyle name="SAPBEXexcGood1 9 2 3" xfId="36803"/>
    <cellStyle name="SAPBEXexcGood1 9 2 4" xfId="36804"/>
    <cellStyle name="SAPBEXexcGood1 9 3" xfId="36805"/>
    <cellStyle name="SAPBEXexcGood1 9 3 2" xfId="36806"/>
    <cellStyle name="SAPBEXexcGood1 9 3 3" xfId="36807"/>
    <cellStyle name="SAPBEXexcGood1 9 3 4" xfId="36808"/>
    <cellStyle name="SAPBEXexcGood1 9 4" xfId="36809"/>
    <cellStyle name="SAPBEXexcGood1 9 5" xfId="36810"/>
    <cellStyle name="SAPBEXexcGood1 9 6" xfId="36811"/>
    <cellStyle name="SAPBEXexcGood2" xfId="36812"/>
    <cellStyle name="SAPBEXexcGood2 10" xfId="36813"/>
    <cellStyle name="SAPBEXexcGood2 10 2" xfId="36814"/>
    <cellStyle name="SAPBEXexcGood2 10 3" xfId="36815"/>
    <cellStyle name="SAPBEXexcGood2 10 4" xfId="36816"/>
    <cellStyle name="SAPBEXexcGood2 11" xfId="36817"/>
    <cellStyle name="SAPBEXexcGood2 12" xfId="36818"/>
    <cellStyle name="SAPBEXexcGood2 13" xfId="36819"/>
    <cellStyle name="SAPBEXexcGood2 14" xfId="36820"/>
    <cellStyle name="SAPBEXexcGood2 2" xfId="36821"/>
    <cellStyle name="SAPBEXexcGood2 2 2" xfId="36822"/>
    <cellStyle name="SAPBEXexcGood2 2 2 2" xfId="36823"/>
    <cellStyle name="SAPBEXexcGood2 2 2 2 2" xfId="36824"/>
    <cellStyle name="SAPBEXexcGood2 2 2 2 3" xfId="36825"/>
    <cellStyle name="SAPBEXexcGood2 2 2 2 4" xfId="36826"/>
    <cellStyle name="SAPBEXexcGood2 2 2 3" xfId="36827"/>
    <cellStyle name="SAPBEXexcGood2 2 2 3 2" xfId="36828"/>
    <cellStyle name="SAPBEXexcGood2 2 2 3 3" xfId="36829"/>
    <cellStyle name="SAPBEXexcGood2 2 2 3 4" xfId="36830"/>
    <cellStyle name="SAPBEXexcGood2 2 2 4" xfId="36831"/>
    <cellStyle name="SAPBEXexcGood2 2 2 5" xfId="36832"/>
    <cellStyle name="SAPBEXexcGood2 2 2 6" xfId="36833"/>
    <cellStyle name="SAPBEXexcGood2 2 3" xfId="36834"/>
    <cellStyle name="SAPBEXexcGood2 2 3 2" xfId="36835"/>
    <cellStyle name="SAPBEXexcGood2 2 3 3" xfId="36836"/>
    <cellStyle name="SAPBEXexcGood2 2 3 4" xfId="36837"/>
    <cellStyle name="SAPBEXexcGood2 2 4" xfId="36838"/>
    <cellStyle name="SAPBEXexcGood2 2 5" xfId="36839"/>
    <cellStyle name="SAPBEXexcGood2 2 6" xfId="36840"/>
    <cellStyle name="SAPBEXexcGood2 2 7" xfId="36841"/>
    <cellStyle name="SAPBEXexcGood2 3" xfId="36842"/>
    <cellStyle name="SAPBEXexcGood2 3 2" xfId="36843"/>
    <cellStyle name="SAPBEXexcGood2 3 2 2" xfId="36844"/>
    <cellStyle name="SAPBEXexcGood2 3 2 2 2" xfId="36845"/>
    <cellStyle name="SAPBEXexcGood2 3 2 2 3" xfId="36846"/>
    <cellStyle name="SAPBEXexcGood2 3 2 2 4" xfId="36847"/>
    <cellStyle name="SAPBEXexcGood2 3 2 3" xfId="36848"/>
    <cellStyle name="SAPBEXexcGood2 3 2 3 2" xfId="36849"/>
    <cellStyle name="SAPBEXexcGood2 3 2 3 3" xfId="36850"/>
    <cellStyle name="SAPBEXexcGood2 3 2 3 4" xfId="36851"/>
    <cellStyle name="SAPBEXexcGood2 3 2 4" xfId="36852"/>
    <cellStyle name="SAPBEXexcGood2 3 2 5" xfId="36853"/>
    <cellStyle name="SAPBEXexcGood2 3 2 6" xfId="36854"/>
    <cellStyle name="SAPBEXexcGood2 3 3" xfId="36855"/>
    <cellStyle name="SAPBEXexcGood2 3 3 2" xfId="36856"/>
    <cellStyle name="SAPBEXexcGood2 3 3 3" xfId="36857"/>
    <cellStyle name="SAPBEXexcGood2 3 3 4" xfId="36858"/>
    <cellStyle name="SAPBEXexcGood2 3 4" xfId="36859"/>
    <cellStyle name="SAPBEXexcGood2 3 5" xfId="36860"/>
    <cellStyle name="SAPBEXexcGood2 3 6" xfId="36861"/>
    <cellStyle name="SAPBEXexcGood2 3 7" xfId="36862"/>
    <cellStyle name="SAPBEXexcGood2 4" xfId="36863"/>
    <cellStyle name="SAPBEXexcGood2 4 2" xfId="36864"/>
    <cellStyle name="SAPBEXexcGood2 4 2 2" xfId="36865"/>
    <cellStyle name="SAPBEXexcGood2 4 2 2 2" xfId="36866"/>
    <cellStyle name="SAPBEXexcGood2 4 2 2 3" xfId="36867"/>
    <cellStyle name="SAPBEXexcGood2 4 2 2 4" xfId="36868"/>
    <cellStyle name="SAPBEXexcGood2 4 2 3" xfId="36869"/>
    <cellStyle name="SAPBEXexcGood2 4 2 3 2" xfId="36870"/>
    <cellStyle name="SAPBEXexcGood2 4 2 3 3" xfId="36871"/>
    <cellStyle name="SAPBEXexcGood2 4 2 3 4" xfId="36872"/>
    <cellStyle name="SAPBEXexcGood2 4 2 4" xfId="36873"/>
    <cellStyle name="SAPBEXexcGood2 4 2 5" xfId="36874"/>
    <cellStyle name="SAPBEXexcGood2 4 2 6" xfId="36875"/>
    <cellStyle name="SAPBEXexcGood2 4 3" xfId="36876"/>
    <cellStyle name="SAPBEXexcGood2 4 3 2" xfId="36877"/>
    <cellStyle name="SAPBEXexcGood2 4 3 3" xfId="36878"/>
    <cellStyle name="SAPBEXexcGood2 4 3 4" xfId="36879"/>
    <cellStyle name="SAPBEXexcGood2 4 4" xfId="36880"/>
    <cellStyle name="SAPBEXexcGood2 4 5" xfId="36881"/>
    <cellStyle name="SAPBEXexcGood2 4 6" xfId="36882"/>
    <cellStyle name="SAPBEXexcGood2 4 7" xfId="36883"/>
    <cellStyle name="SAPBEXexcGood2 5" xfId="36884"/>
    <cellStyle name="SAPBEXexcGood2 5 2" xfId="36885"/>
    <cellStyle name="SAPBEXexcGood2 5 2 2" xfId="36886"/>
    <cellStyle name="SAPBEXexcGood2 5 2 2 2" xfId="36887"/>
    <cellStyle name="SAPBEXexcGood2 5 2 2 3" xfId="36888"/>
    <cellStyle name="SAPBEXexcGood2 5 2 2 4" xfId="36889"/>
    <cellStyle name="SAPBEXexcGood2 5 2 3" xfId="36890"/>
    <cellStyle name="SAPBEXexcGood2 5 2 3 2" xfId="36891"/>
    <cellStyle name="SAPBEXexcGood2 5 2 3 3" xfId="36892"/>
    <cellStyle name="SAPBEXexcGood2 5 2 3 4" xfId="36893"/>
    <cellStyle name="SAPBEXexcGood2 5 2 4" xfId="36894"/>
    <cellStyle name="SAPBEXexcGood2 5 2 5" xfId="36895"/>
    <cellStyle name="SAPBEXexcGood2 5 2 6" xfId="36896"/>
    <cellStyle name="SAPBEXexcGood2 5 3" xfId="36897"/>
    <cellStyle name="SAPBEXexcGood2 5 3 2" xfId="36898"/>
    <cellStyle name="SAPBEXexcGood2 5 3 3" xfId="36899"/>
    <cellStyle name="SAPBEXexcGood2 5 3 4" xfId="36900"/>
    <cellStyle name="SAPBEXexcGood2 5 4" xfId="36901"/>
    <cellStyle name="SAPBEXexcGood2 5 5" xfId="36902"/>
    <cellStyle name="SAPBEXexcGood2 5 6" xfId="36903"/>
    <cellStyle name="SAPBEXexcGood2 5 7" xfId="36904"/>
    <cellStyle name="SAPBEXexcGood2 6" xfId="36905"/>
    <cellStyle name="SAPBEXexcGood2 6 2" xfId="36906"/>
    <cellStyle name="SAPBEXexcGood2 6 2 2" xfId="36907"/>
    <cellStyle name="SAPBEXexcGood2 6 2 2 2" xfId="36908"/>
    <cellStyle name="SAPBEXexcGood2 6 2 2 3" xfId="36909"/>
    <cellStyle name="SAPBEXexcGood2 6 2 2 4" xfId="36910"/>
    <cellStyle name="SAPBEXexcGood2 6 2 3" xfId="36911"/>
    <cellStyle name="SAPBEXexcGood2 6 2 3 2" xfId="36912"/>
    <cellStyle name="SAPBEXexcGood2 6 2 3 3" xfId="36913"/>
    <cellStyle name="SAPBEXexcGood2 6 2 3 4" xfId="36914"/>
    <cellStyle name="SAPBEXexcGood2 6 2 4" xfId="36915"/>
    <cellStyle name="SAPBEXexcGood2 6 2 5" xfId="36916"/>
    <cellStyle name="SAPBEXexcGood2 6 2 6" xfId="36917"/>
    <cellStyle name="SAPBEXexcGood2 6 3" xfId="36918"/>
    <cellStyle name="SAPBEXexcGood2 6 3 2" xfId="36919"/>
    <cellStyle name="SAPBEXexcGood2 6 3 3" xfId="36920"/>
    <cellStyle name="SAPBEXexcGood2 6 3 4" xfId="36921"/>
    <cellStyle name="SAPBEXexcGood2 6 4" xfId="36922"/>
    <cellStyle name="SAPBEXexcGood2 6 5" xfId="36923"/>
    <cellStyle name="SAPBEXexcGood2 6 6" xfId="36924"/>
    <cellStyle name="SAPBEXexcGood2 6 7" xfId="36925"/>
    <cellStyle name="SAPBEXexcGood2 7" xfId="36926"/>
    <cellStyle name="SAPBEXexcGood2 7 2" xfId="36927"/>
    <cellStyle name="SAPBEXexcGood2 7 2 2" xfId="36928"/>
    <cellStyle name="SAPBEXexcGood2 7 2 2 2" xfId="36929"/>
    <cellStyle name="SAPBEXexcGood2 7 2 2 2 2" xfId="36930"/>
    <cellStyle name="SAPBEXexcGood2 7 2 2 2 3" xfId="36931"/>
    <cellStyle name="SAPBEXexcGood2 7 2 2 2 4" xfId="36932"/>
    <cellStyle name="SAPBEXexcGood2 7 2 2 3" xfId="36933"/>
    <cellStyle name="SAPBEXexcGood2 7 2 2 3 2" xfId="36934"/>
    <cellStyle name="SAPBEXexcGood2 7 2 2 3 3" xfId="36935"/>
    <cellStyle name="SAPBEXexcGood2 7 2 2 3 4" xfId="36936"/>
    <cellStyle name="SAPBEXexcGood2 7 2 2 4" xfId="36937"/>
    <cellStyle name="SAPBEXexcGood2 7 2 2 5" xfId="36938"/>
    <cellStyle name="SAPBEXexcGood2 7 2 2 6" xfId="36939"/>
    <cellStyle name="SAPBEXexcGood2 7 2 3" xfId="36940"/>
    <cellStyle name="SAPBEXexcGood2 7 2 3 2" xfId="36941"/>
    <cellStyle name="SAPBEXexcGood2 7 2 3 3" xfId="36942"/>
    <cellStyle name="SAPBEXexcGood2 7 2 3 4" xfId="36943"/>
    <cellStyle name="SAPBEXexcGood2 7 2 4" xfId="36944"/>
    <cellStyle name="SAPBEXexcGood2 7 2 5" xfId="36945"/>
    <cellStyle name="SAPBEXexcGood2 7 2 6" xfId="36946"/>
    <cellStyle name="SAPBEXexcGood2 7 3" xfId="36947"/>
    <cellStyle name="SAPBEXexcGood2 7 3 2" xfId="36948"/>
    <cellStyle name="SAPBEXexcGood2 7 3 3" xfId="36949"/>
    <cellStyle name="SAPBEXexcGood2 7 3 4" xfId="36950"/>
    <cellStyle name="SAPBEXexcGood2 7 4" xfId="36951"/>
    <cellStyle name="SAPBEXexcGood2 7 5" xfId="36952"/>
    <cellStyle name="SAPBEXexcGood2 7 6" xfId="36953"/>
    <cellStyle name="SAPBEXexcGood2 8" xfId="36954"/>
    <cellStyle name="SAPBEXexcGood2 8 2" xfId="36955"/>
    <cellStyle name="SAPBEXexcGood2 8 2 2" xfId="36956"/>
    <cellStyle name="SAPBEXexcGood2 8 2 2 2" xfId="36957"/>
    <cellStyle name="SAPBEXexcGood2 8 2 2 3" xfId="36958"/>
    <cellStyle name="SAPBEXexcGood2 8 2 2 4" xfId="36959"/>
    <cellStyle name="SAPBEXexcGood2 8 2 3" xfId="36960"/>
    <cellStyle name="SAPBEXexcGood2 8 2 3 2" xfId="36961"/>
    <cellStyle name="SAPBEXexcGood2 8 2 3 3" xfId="36962"/>
    <cellStyle name="SAPBEXexcGood2 8 2 3 4" xfId="36963"/>
    <cellStyle name="SAPBEXexcGood2 8 2 4" xfId="36964"/>
    <cellStyle name="SAPBEXexcGood2 8 2 5" xfId="36965"/>
    <cellStyle name="SAPBEXexcGood2 8 2 6" xfId="36966"/>
    <cellStyle name="SAPBEXexcGood2 8 3" xfId="36967"/>
    <cellStyle name="SAPBEXexcGood2 8 3 2" xfId="36968"/>
    <cellStyle name="SAPBEXexcGood2 8 3 3" xfId="36969"/>
    <cellStyle name="SAPBEXexcGood2 8 3 4" xfId="36970"/>
    <cellStyle name="SAPBEXexcGood2 8 4" xfId="36971"/>
    <cellStyle name="SAPBEXexcGood2 8 5" xfId="36972"/>
    <cellStyle name="SAPBEXexcGood2 8 6" xfId="36973"/>
    <cellStyle name="SAPBEXexcGood2 9" xfId="36974"/>
    <cellStyle name="SAPBEXexcGood2 9 2" xfId="36975"/>
    <cellStyle name="SAPBEXexcGood2 9 2 2" xfId="36976"/>
    <cellStyle name="SAPBEXexcGood2 9 2 3" xfId="36977"/>
    <cellStyle name="SAPBEXexcGood2 9 2 4" xfId="36978"/>
    <cellStyle name="SAPBEXexcGood2 9 3" xfId="36979"/>
    <cellStyle name="SAPBEXexcGood2 9 3 2" xfId="36980"/>
    <cellStyle name="SAPBEXexcGood2 9 3 3" xfId="36981"/>
    <cellStyle name="SAPBEXexcGood2 9 3 4" xfId="36982"/>
    <cellStyle name="SAPBEXexcGood2 9 4" xfId="36983"/>
    <cellStyle name="SAPBEXexcGood2 9 5" xfId="36984"/>
    <cellStyle name="SAPBEXexcGood2 9 6" xfId="36985"/>
    <cellStyle name="SAPBEXexcGood3" xfId="36986"/>
    <cellStyle name="SAPBEXexcGood3 10" xfId="36987"/>
    <cellStyle name="SAPBEXexcGood3 10 2" xfId="36988"/>
    <cellStyle name="SAPBEXexcGood3 10 3" xfId="36989"/>
    <cellStyle name="SAPBEXexcGood3 10 4" xfId="36990"/>
    <cellStyle name="SAPBEXexcGood3 11" xfId="36991"/>
    <cellStyle name="SAPBEXexcGood3 12" xfId="36992"/>
    <cellStyle name="SAPBEXexcGood3 13" xfId="36993"/>
    <cellStyle name="SAPBEXexcGood3 14" xfId="36994"/>
    <cellStyle name="SAPBEXexcGood3 2" xfId="36995"/>
    <cellStyle name="SAPBEXexcGood3 2 2" xfId="36996"/>
    <cellStyle name="SAPBEXexcGood3 2 2 2" xfId="36997"/>
    <cellStyle name="SAPBEXexcGood3 2 2 2 2" xfId="36998"/>
    <cellStyle name="SAPBEXexcGood3 2 2 2 3" xfId="36999"/>
    <cellStyle name="SAPBEXexcGood3 2 2 2 4" xfId="37000"/>
    <cellStyle name="SAPBEXexcGood3 2 2 3" xfId="37001"/>
    <cellStyle name="SAPBEXexcGood3 2 2 3 2" xfId="37002"/>
    <cellStyle name="SAPBEXexcGood3 2 2 3 3" xfId="37003"/>
    <cellStyle name="SAPBEXexcGood3 2 2 3 4" xfId="37004"/>
    <cellStyle name="SAPBEXexcGood3 2 2 4" xfId="37005"/>
    <cellStyle name="SAPBEXexcGood3 2 2 5" xfId="37006"/>
    <cellStyle name="SAPBEXexcGood3 2 2 6" xfId="37007"/>
    <cellStyle name="SAPBEXexcGood3 2 3" xfId="37008"/>
    <cellStyle name="SAPBEXexcGood3 2 3 2" xfId="37009"/>
    <cellStyle name="SAPBEXexcGood3 2 3 3" xfId="37010"/>
    <cellStyle name="SAPBEXexcGood3 2 3 4" xfId="37011"/>
    <cellStyle name="SAPBEXexcGood3 2 4" xfId="37012"/>
    <cellStyle name="SAPBEXexcGood3 2 5" xfId="37013"/>
    <cellStyle name="SAPBEXexcGood3 2 6" xfId="37014"/>
    <cellStyle name="SAPBEXexcGood3 2 7" xfId="37015"/>
    <cellStyle name="SAPBEXexcGood3 3" xfId="37016"/>
    <cellStyle name="SAPBEXexcGood3 3 2" xfId="37017"/>
    <cellStyle name="SAPBEXexcGood3 3 2 2" xfId="37018"/>
    <cellStyle name="SAPBEXexcGood3 3 2 2 2" xfId="37019"/>
    <cellStyle name="SAPBEXexcGood3 3 2 2 3" xfId="37020"/>
    <cellStyle name="SAPBEXexcGood3 3 2 2 4" xfId="37021"/>
    <cellStyle name="SAPBEXexcGood3 3 2 3" xfId="37022"/>
    <cellStyle name="SAPBEXexcGood3 3 2 3 2" xfId="37023"/>
    <cellStyle name="SAPBEXexcGood3 3 2 3 3" xfId="37024"/>
    <cellStyle name="SAPBEXexcGood3 3 2 3 4" xfId="37025"/>
    <cellStyle name="SAPBEXexcGood3 3 2 4" xfId="37026"/>
    <cellStyle name="SAPBEXexcGood3 3 2 5" xfId="37027"/>
    <cellStyle name="SAPBEXexcGood3 3 2 6" xfId="37028"/>
    <cellStyle name="SAPBEXexcGood3 3 3" xfId="37029"/>
    <cellStyle name="SAPBEXexcGood3 3 3 2" xfId="37030"/>
    <cellStyle name="SAPBEXexcGood3 3 3 3" xfId="37031"/>
    <cellStyle name="SAPBEXexcGood3 3 3 4" xfId="37032"/>
    <cellStyle name="SAPBEXexcGood3 3 4" xfId="37033"/>
    <cellStyle name="SAPBEXexcGood3 3 5" xfId="37034"/>
    <cellStyle name="SAPBEXexcGood3 3 6" xfId="37035"/>
    <cellStyle name="SAPBEXexcGood3 3 7" xfId="37036"/>
    <cellStyle name="SAPBEXexcGood3 4" xfId="37037"/>
    <cellStyle name="SAPBEXexcGood3 4 2" xfId="37038"/>
    <cellStyle name="SAPBEXexcGood3 4 2 2" xfId="37039"/>
    <cellStyle name="SAPBEXexcGood3 4 2 2 2" xfId="37040"/>
    <cellStyle name="SAPBEXexcGood3 4 2 2 3" xfId="37041"/>
    <cellStyle name="SAPBEXexcGood3 4 2 2 4" xfId="37042"/>
    <cellStyle name="SAPBEXexcGood3 4 2 3" xfId="37043"/>
    <cellStyle name="SAPBEXexcGood3 4 2 3 2" xfId="37044"/>
    <cellStyle name="SAPBEXexcGood3 4 2 3 3" xfId="37045"/>
    <cellStyle name="SAPBEXexcGood3 4 2 3 4" xfId="37046"/>
    <cellStyle name="SAPBEXexcGood3 4 2 4" xfId="37047"/>
    <cellStyle name="SAPBEXexcGood3 4 2 5" xfId="37048"/>
    <cellStyle name="SAPBEXexcGood3 4 2 6" xfId="37049"/>
    <cellStyle name="SAPBEXexcGood3 4 3" xfId="37050"/>
    <cellStyle name="SAPBEXexcGood3 4 3 2" xfId="37051"/>
    <cellStyle name="SAPBEXexcGood3 4 3 3" xfId="37052"/>
    <cellStyle name="SAPBEXexcGood3 4 3 4" xfId="37053"/>
    <cellStyle name="SAPBEXexcGood3 4 4" xfId="37054"/>
    <cellStyle name="SAPBEXexcGood3 4 5" xfId="37055"/>
    <cellStyle name="SAPBEXexcGood3 4 6" xfId="37056"/>
    <cellStyle name="SAPBEXexcGood3 4 7" xfId="37057"/>
    <cellStyle name="SAPBEXexcGood3 5" xfId="37058"/>
    <cellStyle name="SAPBEXexcGood3 5 2" xfId="37059"/>
    <cellStyle name="SAPBEXexcGood3 5 2 2" xfId="37060"/>
    <cellStyle name="SAPBEXexcGood3 5 2 2 2" xfId="37061"/>
    <cellStyle name="SAPBEXexcGood3 5 2 2 3" xfId="37062"/>
    <cellStyle name="SAPBEXexcGood3 5 2 2 4" xfId="37063"/>
    <cellStyle name="SAPBEXexcGood3 5 2 3" xfId="37064"/>
    <cellStyle name="SAPBEXexcGood3 5 2 3 2" xfId="37065"/>
    <cellStyle name="SAPBEXexcGood3 5 2 3 3" xfId="37066"/>
    <cellStyle name="SAPBEXexcGood3 5 2 3 4" xfId="37067"/>
    <cellStyle name="SAPBEXexcGood3 5 2 4" xfId="37068"/>
    <cellStyle name="SAPBEXexcGood3 5 2 5" xfId="37069"/>
    <cellStyle name="SAPBEXexcGood3 5 2 6" xfId="37070"/>
    <cellStyle name="SAPBEXexcGood3 5 3" xfId="37071"/>
    <cellStyle name="SAPBEXexcGood3 5 3 2" xfId="37072"/>
    <cellStyle name="SAPBEXexcGood3 5 3 3" xfId="37073"/>
    <cellStyle name="SAPBEXexcGood3 5 3 4" xfId="37074"/>
    <cellStyle name="SAPBEXexcGood3 5 4" xfId="37075"/>
    <cellStyle name="SAPBEXexcGood3 5 5" xfId="37076"/>
    <cellStyle name="SAPBEXexcGood3 5 6" xfId="37077"/>
    <cellStyle name="SAPBEXexcGood3 5 7" xfId="37078"/>
    <cellStyle name="SAPBEXexcGood3 6" xfId="37079"/>
    <cellStyle name="SAPBEXexcGood3 6 2" xfId="37080"/>
    <cellStyle name="SAPBEXexcGood3 6 2 2" xfId="37081"/>
    <cellStyle name="SAPBEXexcGood3 6 2 2 2" xfId="37082"/>
    <cellStyle name="SAPBEXexcGood3 6 2 2 3" xfId="37083"/>
    <cellStyle name="SAPBEXexcGood3 6 2 2 4" xfId="37084"/>
    <cellStyle name="SAPBEXexcGood3 6 2 3" xfId="37085"/>
    <cellStyle name="SAPBEXexcGood3 6 2 3 2" xfId="37086"/>
    <cellStyle name="SAPBEXexcGood3 6 2 3 3" xfId="37087"/>
    <cellStyle name="SAPBEXexcGood3 6 2 3 4" xfId="37088"/>
    <cellStyle name="SAPBEXexcGood3 6 2 4" xfId="37089"/>
    <cellStyle name="SAPBEXexcGood3 6 2 5" xfId="37090"/>
    <cellStyle name="SAPBEXexcGood3 6 2 6" xfId="37091"/>
    <cellStyle name="SAPBEXexcGood3 6 3" xfId="37092"/>
    <cellStyle name="SAPBEXexcGood3 6 3 2" xfId="37093"/>
    <cellStyle name="SAPBEXexcGood3 6 3 3" xfId="37094"/>
    <cellStyle name="SAPBEXexcGood3 6 3 4" xfId="37095"/>
    <cellStyle name="SAPBEXexcGood3 6 4" xfId="37096"/>
    <cellStyle name="SAPBEXexcGood3 6 5" xfId="37097"/>
    <cellStyle name="SAPBEXexcGood3 6 6" xfId="37098"/>
    <cellStyle name="SAPBEXexcGood3 6 7" xfId="37099"/>
    <cellStyle name="SAPBEXexcGood3 7" xfId="37100"/>
    <cellStyle name="SAPBEXexcGood3 7 2" xfId="37101"/>
    <cellStyle name="SAPBEXexcGood3 7 2 2" xfId="37102"/>
    <cellStyle name="SAPBEXexcGood3 7 2 2 2" xfId="37103"/>
    <cellStyle name="SAPBEXexcGood3 7 2 2 2 2" xfId="37104"/>
    <cellStyle name="SAPBEXexcGood3 7 2 2 2 3" xfId="37105"/>
    <cellStyle name="SAPBEXexcGood3 7 2 2 2 4" xfId="37106"/>
    <cellStyle name="SAPBEXexcGood3 7 2 2 3" xfId="37107"/>
    <cellStyle name="SAPBEXexcGood3 7 2 2 3 2" xfId="37108"/>
    <cellStyle name="SAPBEXexcGood3 7 2 2 3 3" xfId="37109"/>
    <cellStyle name="SAPBEXexcGood3 7 2 2 3 4" xfId="37110"/>
    <cellStyle name="SAPBEXexcGood3 7 2 2 4" xfId="37111"/>
    <cellStyle name="SAPBEXexcGood3 7 2 2 5" xfId="37112"/>
    <cellStyle name="SAPBEXexcGood3 7 2 2 6" xfId="37113"/>
    <cellStyle name="SAPBEXexcGood3 7 2 3" xfId="37114"/>
    <cellStyle name="SAPBEXexcGood3 7 2 3 2" xfId="37115"/>
    <cellStyle name="SAPBEXexcGood3 7 2 3 3" xfId="37116"/>
    <cellStyle name="SAPBEXexcGood3 7 2 3 4" xfId="37117"/>
    <cellStyle name="SAPBEXexcGood3 7 2 4" xfId="37118"/>
    <cellStyle name="SAPBEXexcGood3 7 2 5" xfId="37119"/>
    <cellStyle name="SAPBEXexcGood3 7 2 6" xfId="37120"/>
    <cellStyle name="SAPBEXexcGood3 7 3" xfId="37121"/>
    <cellStyle name="SAPBEXexcGood3 7 3 2" xfId="37122"/>
    <cellStyle name="SAPBEXexcGood3 7 3 3" xfId="37123"/>
    <cellStyle name="SAPBEXexcGood3 7 3 4" xfId="37124"/>
    <cellStyle name="SAPBEXexcGood3 7 4" xfId="37125"/>
    <cellStyle name="SAPBEXexcGood3 7 5" xfId="37126"/>
    <cellStyle name="SAPBEXexcGood3 7 6" xfId="37127"/>
    <cellStyle name="SAPBEXexcGood3 8" xfId="37128"/>
    <cellStyle name="SAPBEXexcGood3 8 2" xfId="37129"/>
    <cellStyle name="SAPBEXexcGood3 8 2 2" xfId="37130"/>
    <cellStyle name="SAPBEXexcGood3 8 2 2 2" xfId="37131"/>
    <cellStyle name="SAPBEXexcGood3 8 2 2 3" xfId="37132"/>
    <cellStyle name="SAPBEXexcGood3 8 2 2 4" xfId="37133"/>
    <cellStyle name="SAPBEXexcGood3 8 2 3" xfId="37134"/>
    <cellStyle name="SAPBEXexcGood3 8 2 3 2" xfId="37135"/>
    <cellStyle name="SAPBEXexcGood3 8 2 3 3" xfId="37136"/>
    <cellStyle name="SAPBEXexcGood3 8 2 3 4" xfId="37137"/>
    <cellStyle name="SAPBEXexcGood3 8 2 4" xfId="37138"/>
    <cellStyle name="SAPBEXexcGood3 8 2 5" xfId="37139"/>
    <cellStyle name="SAPBEXexcGood3 8 2 6" xfId="37140"/>
    <cellStyle name="SAPBEXexcGood3 8 3" xfId="37141"/>
    <cellStyle name="SAPBEXexcGood3 8 3 2" xfId="37142"/>
    <cellStyle name="SAPBEXexcGood3 8 3 3" xfId="37143"/>
    <cellStyle name="SAPBEXexcGood3 8 3 4" xfId="37144"/>
    <cellStyle name="SAPBEXexcGood3 8 4" xfId="37145"/>
    <cellStyle name="SAPBEXexcGood3 8 5" xfId="37146"/>
    <cellStyle name="SAPBEXexcGood3 8 6" xfId="37147"/>
    <cellStyle name="SAPBEXexcGood3 9" xfId="37148"/>
    <cellStyle name="SAPBEXexcGood3 9 2" xfId="37149"/>
    <cellStyle name="SAPBEXexcGood3 9 2 2" xfId="37150"/>
    <cellStyle name="SAPBEXexcGood3 9 2 3" xfId="37151"/>
    <cellStyle name="SAPBEXexcGood3 9 2 4" xfId="37152"/>
    <cellStyle name="SAPBEXexcGood3 9 3" xfId="37153"/>
    <cellStyle name="SAPBEXexcGood3 9 3 2" xfId="37154"/>
    <cellStyle name="SAPBEXexcGood3 9 3 3" xfId="37155"/>
    <cellStyle name="SAPBEXexcGood3 9 3 4" xfId="37156"/>
    <cellStyle name="SAPBEXexcGood3 9 4" xfId="37157"/>
    <cellStyle name="SAPBEXexcGood3 9 5" xfId="37158"/>
    <cellStyle name="SAPBEXexcGood3 9 6" xfId="37159"/>
    <cellStyle name="SAPBEXfilterDrill" xfId="37160"/>
    <cellStyle name="SAPBEXfilterDrill 2" xfId="37161"/>
    <cellStyle name="SAPBEXfilterDrill 3" xfId="37162"/>
    <cellStyle name="SAPBEXfilterDrill 3 2" xfId="37163"/>
    <cellStyle name="SAPBEXfilterDrill 3 2 2" xfId="37164"/>
    <cellStyle name="SAPBEXfilterDrill 3 2 2 2" xfId="37165"/>
    <cellStyle name="SAPBEXfilterDrill 3 2 2 2 2" xfId="37166"/>
    <cellStyle name="SAPBEXfilterDrill 3 2 2 2 3" xfId="37167"/>
    <cellStyle name="SAPBEXfilterDrill 3 2 2 2 4" xfId="37168"/>
    <cellStyle name="SAPBEXfilterDrill 3 2 2 3" xfId="37169"/>
    <cellStyle name="SAPBEXfilterDrill 3 2 2 3 2" xfId="37170"/>
    <cellStyle name="SAPBEXfilterDrill 3 2 2 3 3" xfId="37171"/>
    <cellStyle name="SAPBEXfilterDrill 3 2 2 3 4" xfId="37172"/>
    <cellStyle name="SAPBEXfilterDrill 3 2 2 4" xfId="37173"/>
    <cellStyle name="SAPBEXfilterDrill 3 2 2 5" xfId="37174"/>
    <cellStyle name="SAPBEXfilterDrill 3 2 2 6" xfId="37175"/>
    <cellStyle name="SAPBEXfilterDrill 3 2 3" xfId="37176"/>
    <cellStyle name="SAPBEXfilterDrill 3 2 3 2" xfId="37177"/>
    <cellStyle name="SAPBEXfilterDrill 3 2 3 3" xfId="37178"/>
    <cellStyle name="SAPBEXfilterDrill 3 2 3 4" xfId="37179"/>
    <cellStyle name="SAPBEXfilterDrill 3 2 4" xfId="37180"/>
    <cellStyle name="SAPBEXfilterDrill 3 2 5" xfId="37181"/>
    <cellStyle name="SAPBEXfilterDrill 3 2 6" xfId="37182"/>
    <cellStyle name="SAPBEXfilterDrill 3 3" xfId="37183"/>
    <cellStyle name="SAPBEXfilterDrill 3 3 2" xfId="37184"/>
    <cellStyle name="SAPBEXfilterDrill 3 3 3" xfId="37185"/>
    <cellStyle name="SAPBEXfilterDrill 3 3 4" xfId="37186"/>
    <cellStyle name="SAPBEXfilterDrill 3 4" xfId="37187"/>
    <cellStyle name="SAPBEXfilterDrill 3 5" xfId="37188"/>
    <cellStyle name="SAPBEXfilterDrill 3 6" xfId="37189"/>
    <cellStyle name="SAPBEXfilterDrill 4" xfId="37190"/>
    <cellStyle name="SAPBEXfilterDrill 4 2" xfId="37191"/>
    <cellStyle name="SAPBEXfilterDrill 4 2 2" xfId="37192"/>
    <cellStyle name="SAPBEXfilterDrill 4 2 2 2" xfId="37193"/>
    <cellStyle name="SAPBEXfilterDrill 4 2 2 3" xfId="37194"/>
    <cellStyle name="SAPBEXfilterDrill 4 2 2 4" xfId="37195"/>
    <cellStyle name="SAPBEXfilterDrill 4 2 3" xfId="37196"/>
    <cellStyle name="SAPBEXfilterDrill 4 2 3 2" xfId="37197"/>
    <cellStyle name="SAPBEXfilterDrill 4 2 3 3" xfId="37198"/>
    <cellStyle name="SAPBEXfilterDrill 4 2 3 4" xfId="37199"/>
    <cellStyle name="SAPBEXfilterDrill 4 2 4" xfId="37200"/>
    <cellStyle name="SAPBEXfilterDrill 4 2 5" xfId="37201"/>
    <cellStyle name="SAPBEXfilterDrill 4 2 6" xfId="37202"/>
    <cellStyle name="SAPBEXfilterDrill 4 3" xfId="37203"/>
    <cellStyle name="SAPBEXfilterDrill 4 3 2" xfId="37204"/>
    <cellStyle name="SAPBEXfilterDrill 4 3 3" xfId="37205"/>
    <cellStyle name="SAPBEXfilterDrill 4 3 4" xfId="37206"/>
    <cellStyle name="SAPBEXfilterDrill 4 4" xfId="37207"/>
    <cellStyle name="SAPBEXfilterDrill 4 5" xfId="37208"/>
    <cellStyle name="SAPBEXfilterDrill 4 6" xfId="37209"/>
    <cellStyle name="SAPBEXfilterDrill 5" xfId="37210"/>
    <cellStyle name="SAPBEXfilterDrill 6" xfId="37211"/>
    <cellStyle name="SAPBEXfilterItem" xfId="37212"/>
    <cellStyle name="SAPBEXfilterItem 2" xfId="37213"/>
    <cellStyle name="SAPBEXfilterItem 3" xfId="37214"/>
    <cellStyle name="SAPBEXfilterItem 3 2" xfId="37215"/>
    <cellStyle name="SAPBEXfilterItem 3 2 2" xfId="37216"/>
    <cellStyle name="SAPBEXfilterItem 3 2 2 2" xfId="37217"/>
    <cellStyle name="SAPBEXfilterItem 3 2 2 3" xfId="37218"/>
    <cellStyle name="SAPBEXfilterItem 3 2 2 4" xfId="37219"/>
    <cellStyle name="SAPBEXfilterItem 3 2 3" xfId="37220"/>
    <cellStyle name="SAPBEXfilterItem 3 2 4" xfId="37221"/>
    <cellStyle name="SAPBEXfilterItem 3 2 5" xfId="37222"/>
    <cellStyle name="SAPBEXfilterItem 3 3" xfId="37223"/>
    <cellStyle name="SAPBEXfilterItem 3 3 2" xfId="37224"/>
    <cellStyle name="SAPBEXfilterItem 3 3 3" xfId="37225"/>
    <cellStyle name="SAPBEXfilterItem 3 3 4" xfId="37226"/>
    <cellStyle name="SAPBEXfilterItem 3 4" xfId="37227"/>
    <cellStyle name="SAPBEXfilterItem 3 5" xfId="37228"/>
    <cellStyle name="SAPBEXfilterItem 3 6" xfId="37229"/>
    <cellStyle name="SAPBEXfilterItem 4" xfId="37230"/>
    <cellStyle name="SAPBEXfilterItem 4 2" xfId="37231"/>
    <cellStyle name="SAPBEXfilterItem 4 2 2" xfId="37232"/>
    <cellStyle name="SAPBEXfilterItem 4 2 3" xfId="37233"/>
    <cellStyle name="SAPBEXfilterItem 4 2 4" xfId="37234"/>
    <cellStyle name="SAPBEXfilterItem 4 3" xfId="37235"/>
    <cellStyle name="SAPBEXfilterItem 4 4" xfId="37236"/>
    <cellStyle name="SAPBEXfilterItem 4 5" xfId="37237"/>
    <cellStyle name="SAPBEXfilterItem 5" xfId="37238"/>
    <cellStyle name="SAPBEXfilterText" xfId="37239"/>
    <cellStyle name="SAPBEXfilterText 2" xfId="37240"/>
    <cellStyle name="SAPBEXfilterText 2 2" xfId="37241"/>
    <cellStyle name="SAPBEXfilterText 3" xfId="37242"/>
    <cellStyle name="SAPBEXfilterText 4" xfId="37243"/>
    <cellStyle name="SAPBEXfilterText 5" xfId="37244"/>
    <cellStyle name="SAPBEXfilterText 6" xfId="37245"/>
    <cellStyle name="SAPBEXfilterText 7" xfId="37246"/>
    <cellStyle name="SAPBEXformats" xfId="37247"/>
    <cellStyle name="SAPBEXformats 10" xfId="37248"/>
    <cellStyle name="SAPBEXformats 10 2" xfId="37249"/>
    <cellStyle name="SAPBEXformats 10 2 2" xfId="37250"/>
    <cellStyle name="SAPBEXformats 10 2 3" xfId="37251"/>
    <cellStyle name="SAPBEXformats 10 2 4" xfId="37252"/>
    <cellStyle name="SAPBEXformats 10 3" xfId="37253"/>
    <cellStyle name="SAPBEXformats 10 3 2" xfId="37254"/>
    <cellStyle name="SAPBEXformats 10 3 3" xfId="37255"/>
    <cellStyle name="SAPBEXformats 10 3 4" xfId="37256"/>
    <cellStyle name="SAPBEXformats 10 4" xfId="37257"/>
    <cellStyle name="SAPBEXformats 10 5" xfId="37258"/>
    <cellStyle name="SAPBEXformats 10 6" xfId="37259"/>
    <cellStyle name="SAPBEXformats 11" xfId="37260"/>
    <cellStyle name="SAPBEXformats 11 2" xfId="37261"/>
    <cellStyle name="SAPBEXformats 11 3" xfId="37262"/>
    <cellStyle name="SAPBEXformats 11 4" xfId="37263"/>
    <cellStyle name="SAPBEXformats 12" xfId="37264"/>
    <cellStyle name="SAPBEXformats 13" xfId="37265"/>
    <cellStyle name="SAPBEXformats 14" xfId="37266"/>
    <cellStyle name="SAPBEXformats 15" xfId="37267"/>
    <cellStyle name="SAPBEXformats 2" xfId="37268"/>
    <cellStyle name="SAPBEXformats 2 2" xfId="37269"/>
    <cellStyle name="SAPBEXformats 2 2 2" xfId="37270"/>
    <cellStyle name="SAPBEXformats 2 2 2 2" xfId="37271"/>
    <cellStyle name="SAPBEXformats 2 2 2 3" xfId="37272"/>
    <cellStyle name="SAPBEXformats 2 2 2 4" xfId="37273"/>
    <cellStyle name="SAPBEXformats 2 2 3" xfId="37274"/>
    <cellStyle name="SAPBEXformats 2 2 3 2" xfId="37275"/>
    <cellStyle name="SAPBEXformats 2 2 3 3" xfId="37276"/>
    <cellStyle name="SAPBEXformats 2 2 3 4" xfId="37277"/>
    <cellStyle name="SAPBEXformats 2 2 4" xfId="37278"/>
    <cellStyle name="SAPBEXformats 2 2 5" xfId="37279"/>
    <cellStyle name="SAPBEXformats 2 2 6" xfId="37280"/>
    <cellStyle name="SAPBEXformats 2 3" xfId="37281"/>
    <cellStyle name="SAPBEXformats 2 3 2" xfId="37282"/>
    <cellStyle name="SAPBEXformats 2 3 3" xfId="37283"/>
    <cellStyle name="SAPBEXformats 2 3 4" xfId="37284"/>
    <cellStyle name="SAPBEXformats 2 4" xfId="37285"/>
    <cellStyle name="SAPBEXformats 2 5" xfId="37286"/>
    <cellStyle name="SAPBEXformats 2 6" xfId="37287"/>
    <cellStyle name="SAPBEXformats 2 7" xfId="37288"/>
    <cellStyle name="SAPBEXformats 3" xfId="37289"/>
    <cellStyle name="SAPBEXformats 3 2" xfId="37290"/>
    <cellStyle name="SAPBEXformats 3 2 2" xfId="37291"/>
    <cellStyle name="SAPBEXformats 3 2 2 2" xfId="37292"/>
    <cellStyle name="SAPBEXformats 3 2 2 3" xfId="37293"/>
    <cellStyle name="SAPBEXformats 3 2 2 4" xfId="37294"/>
    <cellStyle name="SAPBEXformats 3 2 3" xfId="37295"/>
    <cellStyle name="SAPBEXformats 3 2 3 2" xfId="37296"/>
    <cellStyle name="SAPBEXformats 3 2 3 3" xfId="37297"/>
    <cellStyle name="SAPBEXformats 3 2 3 4" xfId="37298"/>
    <cellStyle name="SAPBEXformats 3 2 4" xfId="37299"/>
    <cellStyle name="SAPBEXformats 3 2 5" xfId="37300"/>
    <cellStyle name="SAPBEXformats 3 2 6" xfId="37301"/>
    <cellStyle name="SAPBEXformats 3 3" xfId="37302"/>
    <cellStyle name="SAPBEXformats 3 3 2" xfId="37303"/>
    <cellStyle name="SAPBEXformats 3 3 3" xfId="37304"/>
    <cellStyle name="SAPBEXformats 3 3 4" xfId="37305"/>
    <cellStyle name="SAPBEXformats 3 4" xfId="37306"/>
    <cellStyle name="SAPBEXformats 3 5" xfId="37307"/>
    <cellStyle name="SAPBEXformats 3 6" xfId="37308"/>
    <cellStyle name="SAPBEXformats 3 7" xfId="37309"/>
    <cellStyle name="SAPBEXformats 4" xfId="37310"/>
    <cellStyle name="SAPBEXformats 4 2" xfId="37311"/>
    <cellStyle name="SAPBEXformats 4 2 2" xfId="37312"/>
    <cellStyle name="SAPBEXformats 4 2 2 2" xfId="37313"/>
    <cellStyle name="SAPBEXformats 4 2 2 3" xfId="37314"/>
    <cellStyle name="SAPBEXformats 4 2 2 4" xfId="37315"/>
    <cellStyle name="SAPBEXformats 4 2 3" xfId="37316"/>
    <cellStyle name="SAPBEXformats 4 2 3 2" xfId="37317"/>
    <cellStyle name="SAPBEXformats 4 2 3 3" xfId="37318"/>
    <cellStyle name="SAPBEXformats 4 2 3 4" xfId="37319"/>
    <cellStyle name="SAPBEXformats 4 2 4" xfId="37320"/>
    <cellStyle name="SAPBEXformats 4 2 5" xfId="37321"/>
    <cellStyle name="SAPBEXformats 4 2 6" xfId="37322"/>
    <cellStyle name="SAPBEXformats 4 3" xfId="37323"/>
    <cellStyle name="SAPBEXformats 4 3 2" xfId="37324"/>
    <cellStyle name="SAPBEXformats 4 3 3" xfId="37325"/>
    <cellStyle name="SAPBEXformats 4 3 4" xfId="37326"/>
    <cellStyle name="SAPBEXformats 4 4" xfId="37327"/>
    <cellStyle name="SAPBEXformats 4 5" xfId="37328"/>
    <cellStyle name="SAPBEXformats 4 6" xfId="37329"/>
    <cellStyle name="SAPBEXformats 4 7" xfId="37330"/>
    <cellStyle name="SAPBEXformats 5" xfId="37331"/>
    <cellStyle name="SAPBEXformats 5 2" xfId="37332"/>
    <cellStyle name="SAPBEXformats 5 2 2" xfId="37333"/>
    <cellStyle name="SAPBEXformats 5 2 2 2" xfId="37334"/>
    <cellStyle name="SAPBEXformats 5 2 2 3" xfId="37335"/>
    <cellStyle name="SAPBEXformats 5 2 2 4" xfId="37336"/>
    <cellStyle name="SAPBEXformats 5 2 3" xfId="37337"/>
    <cellStyle name="SAPBEXformats 5 2 3 2" xfId="37338"/>
    <cellStyle name="SAPBEXformats 5 2 3 3" xfId="37339"/>
    <cellStyle name="SAPBEXformats 5 2 3 4" xfId="37340"/>
    <cellStyle name="SAPBEXformats 5 2 4" xfId="37341"/>
    <cellStyle name="SAPBEXformats 5 2 5" xfId="37342"/>
    <cellStyle name="SAPBEXformats 5 2 6" xfId="37343"/>
    <cellStyle name="SAPBEXformats 5 3" xfId="37344"/>
    <cellStyle name="SAPBEXformats 5 3 2" xfId="37345"/>
    <cellStyle name="SAPBEXformats 5 3 3" xfId="37346"/>
    <cellStyle name="SAPBEXformats 5 3 4" xfId="37347"/>
    <cellStyle name="SAPBEXformats 5 4" xfId="37348"/>
    <cellStyle name="SAPBEXformats 5 5" xfId="37349"/>
    <cellStyle name="SAPBEXformats 5 6" xfId="37350"/>
    <cellStyle name="SAPBEXformats 5 7" xfId="37351"/>
    <cellStyle name="SAPBEXformats 6" xfId="37352"/>
    <cellStyle name="SAPBEXformats 6 2" xfId="37353"/>
    <cellStyle name="SAPBEXformats 6 2 2" xfId="37354"/>
    <cellStyle name="SAPBEXformats 6 2 2 2" xfId="37355"/>
    <cellStyle name="SAPBEXformats 6 2 2 3" xfId="37356"/>
    <cellStyle name="SAPBEXformats 6 2 2 4" xfId="37357"/>
    <cellStyle name="SAPBEXformats 6 2 3" xfId="37358"/>
    <cellStyle name="SAPBEXformats 6 2 3 2" xfId="37359"/>
    <cellStyle name="SAPBEXformats 6 2 3 3" xfId="37360"/>
    <cellStyle name="SAPBEXformats 6 2 3 4" xfId="37361"/>
    <cellStyle name="SAPBEXformats 6 2 4" xfId="37362"/>
    <cellStyle name="SAPBEXformats 6 2 5" xfId="37363"/>
    <cellStyle name="SAPBEXformats 6 2 6" xfId="37364"/>
    <cellStyle name="SAPBEXformats 6 3" xfId="37365"/>
    <cellStyle name="SAPBEXformats 6 3 2" xfId="37366"/>
    <cellStyle name="SAPBEXformats 6 3 3" xfId="37367"/>
    <cellStyle name="SAPBEXformats 6 3 4" xfId="37368"/>
    <cellStyle name="SAPBEXformats 6 4" xfId="37369"/>
    <cellStyle name="SAPBEXformats 6 5" xfId="37370"/>
    <cellStyle name="SAPBEXformats 6 6" xfId="37371"/>
    <cellStyle name="SAPBEXformats 6 7" xfId="37372"/>
    <cellStyle name="SAPBEXformats 7" xfId="37373"/>
    <cellStyle name="SAPBEXformats 7 2" xfId="37374"/>
    <cellStyle name="SAPBEXformats 7 2 2" xfId="37375"/>
    <cellStyle name="SAPBEXformats 7 2 2 2" xfId="37376"/>
    <cellStyle name="SAPBEXformats 7 2 2 2 2" xfId="37377"/>
    <cellStyle name="SAPBEXformats 7 2 2 2 3" xfId="37378"/>
    <cellStyle name="SAPBEXformats 7 2 2 2 4" xfId="37379"/>
    <cellStyle name="SAPBEXformats 7 2 2 3" xfId="37380"/>
    <cellStyle name="SAPBEXformats 7 2 2 3 2" xfId="37381"/>
    <cellStyle name="SAPBEXformats 7 2 2 3 3" xfId="37382"/>
    <cellStyle name="SAPBEXformats 7 2 2 3 4" xfId="37383"/>
    <cellStyle name="SAPBEXformats 7 2 2 4" xfId="37384"/>
    <cellStyle name="SAPBEXformats 7 2 2 5" xfId="37385"/>
    <cellStyle name="SAPBEXformats 7 2 2 6" xfId="37386"/>
    <cellStyle name="SAPBEXformats 7 2 3" xfId="37387"/>
    <cellStyle name="SAPBEXformats 7 2 3 2" xfId="37388"/>
    <cellStyle name="SAPBEXformats 7 2 3 3" xfId="37389"/>
    <cellStyle name="SAPBEXformats 7 2 3 4" xfId="37390"/>
    <cellStyle name="SAPBEXformats 7 2 4" xfId="37391"/>
    <cellStyle name="SAPBEXformats 7 2 5" xfId="37392"/>
    <cellStyle name="SAPBEXformats 7 2 6" xfId="37393"/>
    <cellStyle name="SAPBEXformats 7 3" xfId="37394"/>
    <cellStyle name="SAPBEXformats 7 3 2" xfId="37395"/>
    <cellStyle name="SAPBEXformats 7 3 3" xfId="37396"/>
    <cellStyle name="SAPBEXformats 7 3 4" xfId="37397"/>
    <cellStyle name="SAPBEXformats 7 4" xfId="37398"/>
    <cellStyle name="SAPBEXformats 7 5" xfId="37399"/>
    <cellStyle name="SAPBEXformats 7 6" xfId="37400"/>
    <cellStyle name="SAPBEXformats 7 7" xfId="37401"/>
    <cellStyle name="SAPBEXformats 8" xfId="37402"/>
    <cellStyle name="SAPBEXformats 8 2" xfId="37403"/>
    <cellStyle name="SAPBEXformats 8 2 2" xfId="37404"/>
    <cellStyle name="SAPBEXformats 8 2 2 2" xfId="37405"/>
    <cellStyle name="SAPBEXformats 8 2 2 2 2" xfId="37406"/>
    <cellStyle name="SAPBEXformats 8 2 2 2 3" xfId="37407"/>
    <cellStyle name="SAPBEXformats 8 2 2 2 4" xfId="37408"/>
    <cellStyle name="SAPBEXformats 8 2 2 3" xfId="37409"/>
    <cellStyle name="SAPBEXformats 8 2 2 3 2" xfId="37410"/>
    <cellStyle name="SAPBEXformats 8 2 2 3 3" xfId="37411"/>
    <cellStyle name="SAPBEXformats 8 2 2 3 4" xfId="37412"/>
    <cellStyle name="SAPBEXformats 8 2 2 4" xfId="37413"/>
    <cellStyle name="SAPBEXformats 8 2 2 5" xfId="37414"/>
    <cellStyle name="SAPBEXformats 8 2 2 6" xfId="37415"/>
    <cellStyle name="SAPBEXformats 8 2 3" xfId="37416"/>
    <cellStyle name="SAPBEXformats 8 2 3 2" xfId="37417"/>
    <cellStyle name="SAPBEXformats 8 2 3 3" xfId="37418"/>
    <cellStyle name="SAPBEXformats 8 2 3 4" xfId="37419"/>
    <cellStyle name="SAPBEXformats 8 2 4" xfId="37420"/>
    <cellStyle name="SAPBEXformats 8 2 5" xfId="37421"/>
    <cellStyle name="SAPBEXformats 8 2 6" xfId="37422"/>
    <cellStyle name="SAPBEXformats 8 3" xfId="37423"/>
    <cellStyle name="SAPBEXformats 8 3 2" xfId="37424"/>
    <cellStyle name="SAPBEXformats 8 3 3" xfId="37425"/>
    <cellStyle name="SAPBEXformats 8 3 4" xfId="37426"/>
    <cellStyle name="SAPBEXformats 8 4" xfId="37427"/>
    <cellStyle name="SAPBEXformats 8 5" xfId="37428"/>
    <cellStyle name="SAPBEXformats 8 6" xfId="37429"/>
    <cellStyle name="SAPBEXformats 9" xfId="37430"/>
    <cellStyle name="SAPBEXformats 9 2" xfId="37431"/>
    <cellStyle name="SAPBEXformats 9 2 2" xfId="37432"/>
    <cellStyle name="SAPBEXformats 9 2 2 2" xfId="37433"/>
    <cellStyle name="SAPBEXformats 9 2 2 3" xfId="37434"/>
    <cellStyle name="SAPBEXformats 9 2 2 4" xfId="37435"/>
    <cellStyle name="SAPBEXformats 9 2 3" xfId="37436"/>
    <cellStyle name="SAPBEXformats 9 2 3 2" xfId="37437"/>
    <cellStyle name="SAPBEXformats 9 2 3 3" xfId="37438"/>
    <cellStyle name="SAPBEXformats 9 2 3 4" xfId="37439"/>
    <cellStyle name="SAPBEXformats 9 2 4" xfId="37440"/>
    <cellStyle name="SAPBEXformats 9 2 5" xfId="37441"/>
    <cellStyle name="SAPBEXformats 9 2 6" xfId="37442"/>
    <cellStyle name="SAPBEXformats 9 3" xfId="37443"/>
    <cellStyle name="SAPBEXformats 9 3 2" xfId="37444"/>
    <cellStyle name="SAPBEXformats 9 3 3" xfId="37445"/>
    <cellStyle name="SAPBEXformats 9 3 4" xfId="37446"/>
    <cellStyle name="SAPBEXformats 9 4" xfId="37447"/>
    <cellStyle name="SAPBEXformats 9 5" xfId="37448"/>
    <cellStyle name="SAPBEXformats 9 6" xfId="37449"/>
    <cellStyle name="SAPBEXheaderItem" xfId="37450"/>
    <cellStyle name="SAPBEXheaderItem 10" xfId="37451"/>
    <cellStyle name="SAPBEXheaderItem 10 2" xfId="37452"/>
    <cellStyle name="SAPBEXheaderItem 10 2 2" xfId="37453"/>
    <cellStyle name="SAPBEXheaderItem 10 2 2 2" xfId="37454"/>
    <cellStyle name="SAPBEXheaderItem 10 2 2 2 2" xfId="37455"/>
    <cellStyle name="SAPBEXheaderItem 10 2 2 2 3" xfId="37456"/>
    <cellStyle name="SAPBEXheaderItem 10 2 2 2 4" xfId="37457"/>
    <cellStyle name="SAPBEXheaderItem 10 2 2 3" xfId="37458"/>
    <cellStyle name="SAPBEXheaderItem 10 2 2 3 2" xfId="37459"/>
    <cellStyle name="SAPBEXheaderItem 10 2 2 3 3" xfId="37460"/>
    <cellStyle name="SAPBEXheaderItem 10 2 2 3 4" xfId="37461"/>
    <cellStyle name="SAPBEXheaderItem 10 2 2 4" xfId="37462"/>
    <cellStyle name="SAPBEXheaderItem 10 2 2 5" xfId="37463"/>
    <cellStyle name="SAPBEXheaderItem 10 2 2 6" xfId="37464"/>
    <cellStyle name="SAPBEXheaderItem 10 2 3" xfId="37465"/>
    <cellStyle name="SAPBEXheaderItem 10 2 3 2" xfId="37466"/>
    <cellStyle name="SAPBEXheaderItem 10 2 3 3" xfId="37467"/>
    <cellStyle name="SAPBEXheaderItem 10 2 3 4" xfId="37468"/>
    <cellStyle name="SAPBEXheaderItem 10 2 4" xfId="37469"/>
    <cellStyle name="SAPBEXheaderItem 10 2 5" xfId="37470"/>
    <cellStyle name="SAPBEXheaderItem 10 2 6" xfId="37471"/>
    <cellStyle name="SAPBEXheaderItem 10 3" xfId="37472"/>
    <cellStyle name="SAPBEXheaderItem 10 3 2" xfId="37473"/>
    <cellStyle name="SAPBEXheaderItem 10 3 3" xfId="37474"/>
    <cellStyle name="SAPBEXheaderItem 10 3 4" xfId="37475"/>
    <cellStyle name="SAPBEXheaderItem 10 4" xfId="37476"/>
    <cellStyle name="SAPBEXheaderItem 10 5" xfId="37477"/>
    <cellStyle name="SAPBEXheaderItem 10 6" xfId="37478"/>
    <cellStyle name="SAPBEXheaderItem 10 7" xfId="37479"/>
    <cellStyle name="SAPBEXheaderItem 11" xfId="37480"/>
    <cellStyle name="SAPBEXheaderItem 11 2" xfId="37481"/>
    <cellStyle name="SAPBEXheaderItem 11 2 2" xfId="37482"/>
    <cellStyle name="SAPBEXheaderItem 11 2 2 2" xfId="37483"/>
    <cellStyle name="SAPBEXheaderItem 11 2 2 2 2" xfId="37484"/>
    <cellStyle name="SAPBEXheaderItem 11 2 2 2 3" xfId="37485"/>
    <cellStyle name="SAPBEXheaderItem 11 2 2 2 4" xfId="37486"/>
    <cellStyle name="SAPBEXheaderItem 11 2 2 3" xfId="37487"/>
    <cellStyle name="SAPBEXheaderItem 11 2 2 3 2" xfId="37488"/>
    <cellStyle name="SAPBEXheaderItem 11 2 2 3 3" xfId="37489"/>
    <cellStyle name="SAPBEXheaderItem 11 2 2 3 4" xfId="37490"/>
    <cellStyle name="SAPBEXheaderItem 11 2 2 4" xfId="37491"/>
    <cellStyle name="SAPBEXheaderItem 11 2 2 5" xfId="37492"/>
    <cellStyle name="SAPBEXheaderItem 11 2 2 6" xfId="37493"/>
    <cellStyle name="SAPBEXheaderItem 11 2 3" xfId="37494"/>
    <cellStyle name="SAPBEXheaderItem 11 2 3 2" xfId="37495"/>
    <cellStyle name="SAPBEXheaderItem 11 2 3 3" xfId="37496"/>
    <cellStyle name="SAPBEXheaderItem 11 2 3 4" xfId="37497"/>
    <cellStyle name="SAPBEXheaderItem 11 2 4" xfId="37498"/>
    <cellStyle name="SAPBEXheaderItem 11 2 5" xfId="37499"/>
    <cellStyle name="SAPBEXheaderItem 11 2 6" xfId="37500"/>
    <cellStyle name="SAPBEXheaderItem 11 3" xfId="37501"/>
    <cellStyle name="SAPBEXheaderItem 11 3 2" xfId="37502"/>
    <cellStyle name="SAPBEXheaderItem 11 3 3" xfId="37503"/>
    <cellStyle name="SAPBEXheaderItem 11 3 4" xfId="37504"/>
    <cellStyle name="SAPBEXheaderItem 11 4" xfId="37505"/>
    <cellStyle name="SAPBEXheaderItem 11 5" xfId="37506"/>
    <cellStyle name="SAPBEXheaderItem 11 6" xfId="37507"/>
    <cellStyle name="SAPBEXheaderItem 12" xfId="37508"/>
    <cellStyle name="SAPBEXheaderItem 12 2" xfId="37509"/>
    <cellStyle name="SAPBEXheaderItem 12 2 2" xfId="37510"/>
    <cellStyle name="SAPBEXheaderItem 12 2 2 2" xfId="37511"/>
    <cellStyle name="SAPBEXheaderItem 12 2 2 3" xfId="37512"/>
    <cellStyle name="SAPBEXheaderItem 12 2 2 4" xfId="37513"/>
    <cellStyle name="SAPBEXheaderItem 12 2 3" xfId="37514"/>
    <cellStyle name="SAPBEXheaderItem 12 2 3 2" xfId="37515"/>
    <cellStyle name="SAPBEXheaderItem 12 2 3 3" xfId="37516"/>
    <cellStyle name="SAPBEXheaderItem 12 2 3 4" xfId="37517"/>
    <cellStyle name="SAPBEXheaderItem 12 2 4" xfId="37518"/>
    <cellStyle name="SAPBEXheaderItem 12 2 5" xfId="37519"/>
    <cellStyle name="SAPBEXheaderItem 12 2 6" xfId="37520"/>
    <cellStyle name="SAPBEXheaderItem 12 3" xfId="37521"/>
    <cellStyle name="SAPBEXheaderItem 12 3 2" xfId="37522"/>
    <cellStyle name="SAPBEXheaderItem 12 3 3" xfId="37523"/>
    <cellStyle name="SAPBEXheaderItem 12 3 4" xfId="37524"/>
    <cellStyle name="SAPBEXheaderItem 12 4" xfId="37525"/>
    <cellStyle name="SAPBEXheaderItem 12 5" xfId="37526"/>
    <cellStyle name="SAPBEXheaderItem 12 6" xfId="37527"/>
    <cellStyle name="SAPBEXheaderItem 13" xfId="37528"/>
    <cellStyle name="SAPBEXheaderItem 14" xfId="37529"/>
    <cellStyle name="SAPBEXheaderItem 2" xfId="37530"/>
    <cellStyle name="SAPBEXheaderItem 2 2" xfId="37531"/>
    <cellStyle name="SAPBEXheaderItem 3" xfId="37532"/>
    <cellStyle name="SAPBEXheaderItem 4" xfId="37533"/>
    <cellStyle name="SAPBEXheaderItem 5" xfId="37534"/>
    <cellStyle name="SAPBEXheaderItem 6" xfId="37535"/>
    <cellStyle name="SAPBEXheaderItem 7" xfId="37536"/>
    <cellStyle name="SAPBEXheaderItem 8" xfId="37537"/>
    <cellStyle name="SAPBEXheaderItem 9" xfId="37538"/>
    <cellStyle name="SAPBEXheaderItem_Com Res" xfId="37539"/>
    <cellStyle name="SAPBEXheaderText" xfId="37540"/>
    <cellStyle name="SAPBEXheaderText 10" xfId="37541"/>
    <cellStyle name="SAPBEXheaderText 10 2" xfId="37542"/>
    <cellStyle name="SAPBEXheaderText 10 2 2" xfId="37543"/>
    <cellStyle name="SAPBEXheaderText 10 2 2 2" xfId="37544"/>
    <cellStyle name="SAPBEXheaderText 10 2 2 2 2" xfId="37545"/>
    <cellStyle name="SAPBEXheaderText 10 2 2 2 3" xfId="37546"/>
    <cellStyle name="SAPBEXheaderText 10 2 2 2 4" xfId="37547"/>
    <cellStyle name="SAPBEXheaderText 10 2 2 3" xfId="37548"/>
    <cellStyle name="SAPBEXheaderText 10 2 2 3 2" xfId="37549"/>
    <cellStyle name="SAPBEXheaderText 10 2 2 3 3" xfId="37550"/>
    <cellStyle name="SAPBEXheaderText 10 2 2 3 4" xfId="37551"/>
    <cellStyle name="SAPBEXheaderText 10 2 2 4" xfId="37552"/>
    <cellStyle name="SAPBEXheaderText 10 2 2 5" xfId="37553"/>
    <cellStyle name="SAPBEXheaderText 10 2 2 6" xfId="37554"/>
    <cellStyle name="SAPBEXheaderText 10 2 3" xfId="37555"/>
    <cellStyle name="SAPBEXheaderText 10 2 3 2" xfId="37556"/>
    <cellStyle name="SAPBEXheaderText 10 2 3 3" xfId="37557"/>
    <cellStyle name="SAPBEXheaderText 10 2 3 4" xfId="37558"/>
    <cellStyle name="SAPBEXheaderText 10 2 4" xfId="37559"/>
    <cellStyle name="SAPBEXheaderText 10 2 5" xfId="37560"/>
    <cellStyle name="SAPBEXheaderText 10 2 6" xfId="37561"/>
    <cellStyle name="SAPBEXheaderText 10 3" xfId="37562"/>
    <cellStyle name="SAPBEXheaderText 10 3 2" xfId="37563"/>
    <cellStyle name="SAPBEXheaderText 10 3 3" xfId="37564"/>
    <cellStyle name="SAPBEXheaderText 10 3 4" xfId="37565"/>
    <cellStyle name="SAPBEXheaderText 10 4" xfId="37566"/>
    <cellStyle name="SAPBEXheaderText 10 5" xfId="37567"/>
    <cellStyle name="SAPBEXheaderText 10 6" xfId="37568"/>
    <cellStyle name="SAPBEXheaderText 10 7" xfId="37569"/>
    <cellStyle name="SAPBEXheaderText 11" xfId="37570"/>
    <cellStyle name="SAPBEXheaderText 11 2" xfId="37571"/>
    <cellStyle name="SAPBEXheaderText 11 2 2" xfId="37572"/>
    <cellStyle name="SAPBEXheaderText 11 2 2 2" xfId="37573"/>
    <cellStyle name="SAPBEXheaderText 11 2 2 2 2" xfId="37574"/>
    <cellStyle name="SAPBEXheaderText 11 2 2 2 3" xfId="37575"/>
    <cellStyle name="SAPBEXheaderText 11 2 2 2 4" xfId="37576"/>
    <cellStyle name="SAPBEXheaderText 11 2 2 3" xfId="37577"/>
    <cellStyle name="SAPBEXheaderText 11 2 2 3 2" xfId="37578"/>
    <cellStyle name="SAPBEXheaderText 11 2 2 3 3" xfId="37579"/>
    <cellStyle name="SAPBEXheaderText 11 2 2 3 4" xfId="37580"/>
    <cellStyle name="SAPBEXheaderText 11 2 2 4" xfId="37581"/>
    <cellStyle name="SAPBEXheaderText 11 2 2 5" xfId="37582"/>
    <cellStyle name="SAPBEXheaderText 11 2 2 6" xfId="37583"/>
    <cellStyle name="SAPBEXheaderText 11 2 3" xfId="37584"/>
    <cellStyle name="SAPBEXheaderText 11 2 3 2" xfId="37585"/>
    <cellStyle name="SAPBEXheaderText 11 2 3 3" xfId="37586"/>
    <cellStyle name="SAPBEXheaderText 11 2 3 4" xfId="37587"/>
    <cellStyle name="SAPBEXheaderText 11 2 4" xfId="37588"/>
    <cellStyle name="SAPBEXheaderText 11 2 5" xfId="37589"/>
    <cellStyle name="SAPBEXheaderText 11 2 6" xfId="37590"/>
    <cellStyle name="SAPBEXheaderText 11 3" xfId="37591"/>
    <cellStyle name="SAPBEXheaderText 11 3 2" xfId="37592"/>
    <cellStyle name="SAPBEXheaderText 11 3 3" xfId="37593"/>
    <cellStyle name="SAPBEXheaderText 11 3 4" xfId="37594"/>
    <cellStyle name="SAPBEXheaderText 11 4" xfId="37595"/>
    <cellStyle name="SAPBEXheaderText 11 5" xfId="37596"/>
    <cellStyle name="SAPBEXheaderText 11 6" xfId="37597"/>
    <cellStyle name="SAPBEXheaderText 12" xfId="37598"/>
    <cellStyle name="SAPBEXheaderText 12 2" xfId="37599"/>
    <cellStyle name="SAPBEXheaderText 12 2 2" xfId="37600"/>
    <cellStyle name="SAPBEXheaderText 12 2 2 2" xfId="37601"/>
    <cellStyle name="SAPBEXheaderText 12 2 2 3" xfId="37602"/>
    <cellStyle name="SAPBEXheaderText 12 2 2 4" xfId="37603"/>
    <cellStyle name="SAPBEXheaderText 12 2 3" xfId="37604"/>
    <cellStyle name="SAPBEXheaderText 12 2 3 2" xfId="37605"/>
    <cellStyle name="SAPBEXheaderText 12 2 3 3" xfId="37606"/>
    <cellStyle name="SAPBEXheaderText 12 2 3 4" xfId="37607"/>
    <cellStyle name="SAPBEXheaderText 12 2 4" xfId="37608"/>
    <cellStyle name="SAPBEXheaderText 12 2 5" xfId="37609"/>
    <cellStyle name="SAPBEXheaderText 12 2 6" xfId="37610"/>
    <cellStyle name="SAPBEXheaderText 12 3" xfId="37611"/>
    <cellStyle name="SAPBEXheaderText 12 3 2" xfId="37612"/>
    <cellStyle name="SAPBEXheaderText 12 3 3" xfId="37613"/>
    <cellStyle name="SAPBEXheaderText 12 3 4" xfId="37614"/>
    <cellStyle name="SAPBEXheaderText 12 4" xfId="37615"/>
    <cellStyle name="SAPBEXheaderText 12 5" xfId="37616"/>
    <cellStyle name="SAPBEXheaderText 12 6" xfId="37617"/>
    <cellStyle name="SAPBEXheaderText 13" xfId="37618"/>
    <cellStyle name="SAPBEXheaderText 14" xfId="37619"/>
    <cellStyle name="SAPBEXheaderText 15" xfId="37620"/>
    <cellStyle name="SAPBEXheaderText 2" xfId="37621"/>
    <cellStyle name="SAPBEXheaderText 2 2" xfId="37622"/>
    <cellStyle name="SAPBEXheaderText 2 3" xfId="37623"/>
    <cellStyle name="SAPBEXheaderText 2 4" xfId="37624"/>
    <cellStyle name="SAPBEXheaderText 3" xfId="37625"/>
    <cellStyle name="SAPBEXheaderText 4" xfId="37626"/>
    <cellStyle name="SAPBEXheaderText 5" xfId="37627"/>
    <cellStyle name="SAPBEXheaderText 6" xfId="37628"/>
    <cellStyle name="SAPBEXheaderText 7" xfId="37629"/>
    <cellStyle name="SAPBEXheaderText 8" xfId="37630"/>
    <cellStyle name="SAPBEXheaderText 9" xfId="37631"/>
    <cellStyle name="SAPBEXheaderText_Com Res" xfId="37632"/>
    <cellStyle name="SAPBEXHLevel0" xfId="37633"/>
    <cellStyle name="SAPBEXHLevel0 10" xfId="37634"/>
    <cellStyle name="SAPBEXHLevel0 10 2" xfId="37635"/>
    <cellStyle name="SAPBEXHLevel0 10 2 2" xfId="37636"/>
    <cellStyle name="SAPBEXHLevel0 10 2 2 2" xfId="37637"/>
    <cellStyle name="SAPBEXHLevel0 10 2 2 3" xfId="37638"/>
    <cellStyle name="SAPBEXHLevel0 10 2 2 4" xfId="37639"/>
    <cellStyle name="SAPBEXHLevel0 10 2 3" xfId="37640"/>
    <cellStyle name="SAPBEXHLevel0 10 2 3 2" xfId="37641"/>
    <cellStyle name="SAPBEXHLevel0 10 2 3 3" xfId="37642"/>
    <cellStyle name="SAPBEXHLevel0 10 2 3 4" xfId="37643"/>
    <cellStyle name="SAPBEXHLevel0 10 2 4" xfId="37644"/>
    <cellStyle name="SAPBEXHLevel0 10 2 5" xfId="37645"/>
    <cellStyle name="SAPBEXHLevel0 10 2 6" xfId="37646"/>
    <cellStyle name="SAPBEXHLevel0 10 3" xfId="37647"/>
    <cellStyle name="SAPBEXHLevel0 10 3 2" xfId="37648"/>
    <cellStyle name="SAPBEXHLevel0 10 3 3" xfId="37649"/>
    <cellStyle name="SAPBEXHLevel0 10 3 4" xfId="37650"/>
    <cellStyle name="SAPBEXHLevel0 10 4" xfId="37651"/>
    <cellStyle name="SAPBEXHLevel0 10 5" xfId="37652"/>
    <cellStyle name="SAPBEXHLevel0 10 6" xfId="37653"/>
    <cellStyle name="SAPBEXHLevel0 10 7" xfId="37654"/>
    <cellStyle name="SAPBEXHLevel0 11" xfId="37655"/>
    <cellStyle name="SAPBEXHLevel0 11 2" xfId="37656"/>
    <cellStyle name="SAPBEXHLevel0 11 2 2" xfId="37657"/>
    <cellStyle name="SAPBEXHLevel0 11 2 2 2" xfId="37658"/>
    <cellStyle name="SAPBEXHLevel0 11 2 2 3" xfId="37659"/>
    <cellStyle name="SAPBEXHLevel0 11 2 2 4" xfId="37660"/>
    <cellStyle name="SAPBEXHLevel0 11 2 3" xfId="37661"/>
    <cellStyle name="SAPBEXHLevel0 11 2 3 2" xfId="37662"/>
    <cellStyle name="SAPBEXHLevel0 11 2 3 3" xfId="37663"/>
    <cellStyle name="SAPBEXHLevel0 11 2 3 4" xfId="37664"/>
    <cellStyle name="SAPBEXHLevel0 11 2 4" xfId="37665"/>
    <cellStyle name="SAPBEXHLevel0 11 2 5" xfId="37666"/>
    <cellStyle name="SAPBEXHLevel0 11 2 6" xfId="37667"/>
    <cellStyle name="SAPBEXHLevel0 11 3" xfId="37668"/>
    <cellStyle name="SAPBEXHLevel0 11 3 2" xfId="37669"/>
    <cellStyle name="SAPBEXHLevel0 11 3 3" xfId="37670"/>
    <cellStyle name="SAPBEXHLevel0 11 3 4" xfId="37671"/>
    <cellStyle name="SAPBEXHLevel0 11 4" xfId="37672"/>
    <cellStyle name="SAPBEXHLevel0 11 5" xfId="37673"/>
    <cellStyle name="SAPBEXHLevel0 11 6" xfId="37674"/>
    <cellStyle name="SAPBEXHLevel0 11 7" xfId="37675"/>
    <cellStyle name="SAPBEXHLevel0 12" xfId="37676"/>
    <cellStyle name="SAPBEXHLevel0 12 2" xfId="37677"/>
    <cellStyle name="SAPBEXHLevel0 12 2 2" xfId="37678"/>
    <cellStyle name="SAPBEXHLevel0 12 2 2 2" xfId="37679"/>
    <cellStyle name="SAPBEXHLevel0 12 2 2 2 2" xfId="37680"/>
    <cellStyle name="SAPBEXHLevel0 12 2 2 2 3" xfId="37681"/>
    <cellStyle name="SAPBEXHLevel0 12 2 2 2 4" xfId="37682"/>
    <cellStyle name="SAPBEXHLevel0 12 2 2 3" xfId="37683"/>
    <cellStyle name="SAPBEXHLevel0 12 2 2 3 2" xfId="37684"/>
    <cellStyle name="SAPBEXHLevel0 12 2 2 3 3" xfId="37685"/>
    <cellStyle name="SAPBEXHLevel0 12 2 2 3 4" xfId="37686"/>
    <cellStyle name="SAPBEXHLevel0 12 2 2 4" xfId="37687"/>
    <cellStyle name="SAPBEXHLevel0 12 2 2 5" xfId="37688"/>
    <cellStyle name="SAPBEXHLevel0 12 2 2 6" xfId="37689"/>
    <cellStyle name="SAPBEXHLevel0 12 2 3" xfId="37690"/>
    <cellStyle name="SAPBEXHLevel0 12 2 3 2" xfId="37691"/>
    <cellStyle name="SAPBEXHLevel0 12 2 3 3" xfId="37692"/>
    <cellStyle name="SAPBEXHLevel0 12 2 3 4" xfId="37693"/>
    <cellStyle name="SAPBEXHLevel0 12 2 4" xfId="37694"/>
    <cellStyle name="SAPBEXHLevel0 12 2 5" xfId="37695"/>
    <cellStyle name="SAPBEXHLevel0 12 2 6" xfId="37696"/>
    <cellStyle name="SAPBEXHLevel0 12 3" xfId="37697"/>
    <cellStyle name="SAPBEXHLevel0 12 3 2" xfId="37698"/>
    <cellStyle name="SAPBEXHLevel0 12 3 3" xfId="37699"/>
    <cellStyle name="SAPBEXHLevel0 12 3 4" xfId="37700"/>
    <cellStyle name="SAPBEXHLevel0 12 4" xfId="37701"/>
    <cellStyle name="SAPBEXHLevel0 12 5" xfId="37702"/>
    <cellStyle name="SAPBEXHLevel0 12 6" xfId="37703"/>
    <cellStyle name="SAPBEXHLevel0 12 7" xfId="37704"/>
    <cellStyle name="SAPBEXHLevel0 13" xfId="37705"/>
    <cellStyle name="SAPBEXHLevel0 13 2" xfId="37706"/>
    <cellStyle name="SAPBEXHLevel0 13 2 2" xfId="37707"/>
    <cellStyle name="SAPBEXHLevel0 13 2 2 2" xfId="37708"/>
    <cellStyle name="SAPBEXHLevel0 13 2 2 2 2" xfId="37709"/>
    <cellStyle name="SAPBEXHLevel0 13 2 2 2 3" xfId="37710"/>
    <cellStyle name="SAPBEXHLevel0 13 2 2 2 4" xfId="37711"/>
    <cellStyle name="SAPBEXHLevel0 13 2 2 3" xfId="37712"/>
    <cellStyle name="SAPBEXHLevel0 13 2 2 3 2" xfId="37713"/>
    <cellStyle name="SAPBEXHLevel0 13 2 2 3 3" xfId="37714"/>
    <cellStyle name="SAPBEXHLevel0 13 2 2 3 4" xfId="37715"/>
    <cellStyle name="SAPBEXHLevel0 13 2 2 4" xfId="37716"/>
    <cellStyle name="SAPBEXHLevel0 13 2 2 5" xfId="37717"/>
    <cellStyle name="SAPBEXHLevel0 13 2 2 6" xfId="37718"/>
    <cellStyle name="SAPBEXHLevel0 13 2 3" xfId="37719"/>
    <cellStyle name="SAPBEXHLevel0 13 2 3 2" xfId="37720"/>
    <cellStyle name="SAPBEXHLevel0 13 2 3 3" xfId="37721"/>
    <cellStyle name="SAPBEXHLevel0 13 2 3 4" xfId="37722"/>
    <cellStyle name="SAPBEXHLevel0 13 2 4" xfId="37723"/>
    <cellStyle name="SAPBEXHLevel0 13 2 5" xfId="37724"/>
    <cellStyle name="SAPBEXHLevel0 13 2 6" xfId="37725"/>
    <cellStyle name="SAPBEXHLevel0 13 3" xfId="37726"/>
    <cellStyle name="SAPBEXHLevel0 13 3 2" xfId="37727"/>
    <cellStyle name="SAPBEXHLevel0 13 3 3" xfId="37728"/>
    <cellStyle name="SAPBEXHLevel0 13 3 4" xfId="37729"/>
    <cellStyle name="SAPBEXHLevel0 13 4" xfId="37730"/>
    <cellStyle name="SAPBEXHLevel0 13 5" xfId="37731"/>
    <cellStyle name="SAPBEXHLevel0 13 6" xfId="37732"/>
    <cellStyle name="SAPBEXHLevel0 14" xfId="37733"/>
    <cellStyle name="SAPBEXHLevel0 14 2" xfId="37734"/>
    <cellStyle name="SAPBEXHLevel0 14 2 2" xfId="37735"/>
    <cellStyle name="SAPBEXHLevel0 14 2 2 2" xfId="37736"/>
    <cellStyle name="SAPBEXHLevel0 14 2 2 3" xfId="37737"/>
    <cellStyle name="SAPBEXHLevel0 14 2 2 4" xfId="37738"/>
    <cellStyle name="SAPBEXHLevel0 14 2 3" xfId="37739"/>
    <cellStyle name="SAPBEXHLevel0 14 2 3 2" xfId="37740"/>
    <cellStyle name="SAPBEXHLevel0 14 2 3 3" xfId="37741"/>
    <cellStyle name="SAPBEXHLevel0 14 2 3 4" xfId="37742"/>
    <cellStyle name="SAPBEXHLevel0 14 2 4" xfId="37743"/>
    <cellStyle name="SAPBEXHLevel0 14 2 5" xfId="37744"/>
    <cellStyle name="SAPBEXHLevel0 14 2 6" xfId="37745"/>
    <cellStyle name="SAPBEXHLevel0 14 3" xfId="37746"/>
    <cellStyle name="SAPBEXHLevel0 14 3 2" xfId="37747"/>
    <cellStyle name="SAPBEXHLevel0 14 3 3" xfId="37748"/>
    <cellStyle name="SAPBEXHLevel0 14 3 4" xfId="37749"/>
    <cellStyle name="SAPBEXHLevel0 14 4" xfId="37750"/>
    <cellStyle name="SAPBEXHLevel0 14 5" xfId="37751"/>
    <cellStyle name="SAPBEXHLevel0 14 6" xfId="37752"/>
    <cellStyle name="SAPBEXHLevel0 15" xfId="37753"/>
    <cellStyle name="SAPBEXHLevel0 15 2" xfId="37754"/>
    <cellStyle name="SAPBEXHLevel0 15 2 2" xfId="37755"/>
    <cellStyle name="SAPBEXHLevel0 15 2 2 2" xfId="37756"/>
    <cellStyle name="SAPBEXHLevel0 15 2 2 3" xfId="37757"/>
    <cellStyle name="SAPBEXHLevel0 15 2 2 4" xfId="37758"/>
    <cellStyle name="SAPBEXHLevel0 15 2 3" xfId="37759"/>
    <cellStyle name="SAPBEXHLevel0 15 2 3 2" xfId="37760"/>
    <cellStyle name="SAPBEXHLevel0 15 2 3 3" xfId="37761"/>
    <cellStyle name="SAPBEXHLevel0 15 2 3 4" xfId="37762"/>
    <cellStyle name="SAPBEXHLevel0 15 2 4" xfId="37763"/>
    <cellStyle name="SAPBEXHLevel0 15 2 5" xfId="37764"/>
    <cellStyle name="SAPBEXHLevel0 15 2 6" xfId="37765"/>
    <cellStyle name="SAPBEXHLevel0 15 3" xfId="37766"/>
    <cellStyle name="SAPBEXHLevel0 15 3 2" xfId="37767"/>
    <cellStyle name="SAPBEXHLevel0 15 3 3" xfId="37768"/>
    <cellStyle name="SAPBEXHLevel0 15 3 4" xfId="37769"/>
    <cellStyle name="SAPBEXHLevel0 15 4" xfId="37770"/>
    <cellStyle name="SAPBEXHLevel0 15 5" xfId="37771"/>
    <cellStyle name="SAPBEXHLevel0 15 6" xfId="37772"/>
    <cellStyle name="SAPBEXHLevel0 16" xfId="37773"/>
    <cellStyle name="SAPBEXHLevel0 16 2" xfId="37774"/>
    <cellStyle name="SAPBEXHLevel0 16 2 2" xfId="37775"/>
    <cellStyle name="SAPBEXHLevel0 16 2 3" xfId="37776"/>
    <cellStyle name="SAPBEXHLevel0 16 2 4" xfId="37777"/>
    <cellStyle name="SAPBEXHLevel0 16 3" xfId="37778"/>
    <cellStyle name="SAPBEXHLevel0 16 3 2" xfId="37779"/>
    <cellStyle name="SAPBEXHLevel0 16 3 3" xfId="37780"/>
    <cellStyle name="SAPBEXHLevel0 16 3 4" xfId="37781"/>
    <cellStyle name="SAPBEXHLevel0 16 4" xfId="37782"/>
    <cellStyle name="SAPBEXHLevel0 16 5" xfId="37783"/>
    <cellStyle name="SAPBEXHLevel0 16 6" xfId="37784"/>
    <cellStyle name="SAPBEXHLevel0 17" xfId="37785"/>
    <cellStyle name="SAPBEXHLevel0 17 2" xfId="37786"/>
    <cellStyle name="SAPBEXHLevel0 17 3" xfId="37787"/>
    <cellStyle name="SAPBEXHLevel0 17 4" xfId="37788"/>
    <cellStyle name="SAPBEXHLevel0 18" xfId="37789"/>
    <cellStyle name="SAPBEXHLevel0 19" xfId="37790"/>
    <cellStyle name="SAPBEXHLevel0 2" xfId="37791"/>
    <cellStyle name="SAPBEXHLevel0 2 10" xfId="37792"/>
    <cellStyle name="SAPBEXHLevel0 2 11" xfId="37793"/>
    <cellStyle name="SAPBEXHLevel0 2 12" xfId="37794"/>
    <cellStyle name="SAPBEXHLevel0 2 2" xfId="37795"/>
    <cellStyle name="SAPBEXHLevel0 2 2 10" xfId="37796"/>
    <cellStyle name="SAPBEXHLevel0 2 2 11" xfId="37797"/>
    <cellStyle name="SAPBEXHLevel0 2 2 2" xfId="37798"/>
    <cellStyle name="SAPBEXHLevel0 2 2 2 2" xfId="37799"/>
    <cellStyle name="SAPBEXHLevel0 2 2 2 2 2" xfId="37800"/>
    <cellStyle name="SAPBEXHLevel0 2 2 2 2 2 2" xfId="37801"/>
    <cellStyle name="SAPBEXHLevel0 2 2 2 2 2 3" xfId="37802"/>
    <cellStyle name="SAPBEXHLevel0 2 2 2 2 2 4" xfId="37803"/>
    <cellStyle name="SAPBEXHLevel0 2 2 2 2 3" xfId="37804"/>
    <cellStyle name="SAPBEXHLevel0 2 2 2 2 3 2" xfId="37805"/>
    <cellStyle name="SAPBEXHLevel0 2 2 2 2 3 3" xfId="37806"/>
    <cellStyle name="SAPBEXHLevel0 2 2 2 2 3 4" xfId="37807"/>
    <cellStyle name="SAPBEXHLevel0 2 2 2 2 4" xfId="37808"/>
    <cellStyle name="SAPBEXHLevel0 2 2 2 2 5" xfId="37809"/>
    <cellStyle name="SAPBEXHLevel0 2 2 2 2 6" xfId="37810"/>
    <cellStyle name="SAPBEXHLevel0 2 2 2 3" xfId="37811"/>
    <cellStyle name="SAPBEXHLevel0 2 2 2 3 2" xfId="37812"/>
    <cellStyle name="SAPBEXHLevel0 2 2 2 3 3" xfId="37813"/>
    <cellStyle name="SAPBEXHLevel0 2 2 2 3 4" xfId="37814"/>
    <cellStyle name="SAPBEXHLevel0 2 2 2 4" xfId="37815"/>
    <cellStyle name="SAPBEXHLevel0 2 2 2 5" xfId="37816"/>
    <cellStyle name="SAPBEXHLevel0 2 2 2 6" xfId="37817"/>
    <cellStyle name="SAPBEXHLevel0 2 2 2 7" xfId="37818"/>
    <cellStyle name="SAPBEXHLevel0 2 2 3" xfId="37819"/>
    <cellStyle name="SAPBEXHLevel0 2 2 3 2" xfId="37820"/>
    <cellStyle name="SAPBEXHLevel0 2 2 3 2 2" xfId="37821"/>
    <cellStyle name="SAPBEXHLevel0 2 2 3 2 2 2" xfId="37822"/>
    <cellStyle name="SAPBEXHLevel0 2 2 3 2 2 3" xfId="37823"/>
    <cellStyle name="SAPBEXHLevel0 2 2 3 2 2 4" xfId="37824"/>
    <cellStyle name="SAPBEXHLevel0 2 2 3 2 3" xfId="37825"/>
    <cellStyle name="SAPBEXHLevel0 2 2 3 2 3 2" xfId="37826"/>
    <cellStyle name="SAPBEXHLevel0 2 2 3 2 3 3" xfId="37827"/>
    <cellStyle name="SAPBEXHLevel0 2 2 3 2 3 4" xfId="37828"/>
    <cellStyle name="SAPBEXHLevel0 2 2 3 2 4" xfId="37829"/>
    <cellStyle name="SAPBEXHLevel0 2 2 3 2 5" xfId="37830"/>
    <cellStyle name="SAPBEXHLevel0 2 2 3 2 6" xfId="37831"/>
    <cellStyle name="SAPBEXHLevel0 2 2 3 3" xfId="37832"/>
    <cellStyle name="SAPBEXHLevel0 2 2 3 3 2" xfId="37833"/>
    <cellStyle name="SAPBEXHLevel0 2 2 3 3 3" xfId="37834"/>
    <cellStyle name="SAPBEXHLevel0 2 2 3 3 4" xfId="37835"/>
    <cellStyle name="SAPBEXHLevel0 2 2 3 4" xfId="37836"/>
    <cellStyle name="SAPBEXHLevel0 2 2 3 5" xfId="37837"/>
    <cellStyle name="SAPBEXHLevel0 2 2 3 6" xfId="37838"/>
    <cellStyle name="SAPBEXHLevel0 2 2 3 7" xfId="37839"/>
    <cellStyle name="SAPBEXHLevel0 2 2 4" xfId="37840"/>
    <cellStyle name="SAPBEXHLevel0 2 2 4 2" xfId="37841"/>
    <cellStyle name="SAPBEXHLevel0 2 2 4 2 2" xfId="37842"/>
    <cellStyle name="SAPBEXHLevel0 2 2 4 2 2 2" xfId="37843"/>
    <cellStyle name="SAPBEXHLevel0 2 2 4 2 2 3" xfId="37844"/>
    <cellStyle name="SAPBEXHLevel0 2 2 4 2 2 4" xfId="37845"/>
    <cellStyle name="SAPBEXHLevel0 2 2 4 2 3" xfId="37846"/>
    <cellStyle name="SAPBEXHLevel0 2 2 4 2 3 2" xfId="37847"/>
    <cellStyle name="SAPBEXHLevel0 2 2 4 2 3 3" xfId="37848"/>
    <cellStyle name="SAPBEXHLevel0 2 2 4 2 3 4" xfId="37849"/>
    <cellStyle name="SAPBEXHLevel0 2 2 4 2 4" xfId="37850"/>
    <cellStyle name="SAPBEXHLevel0 2 2 4 2 5" xfId="37851"/>
    <cellStyle name="SAPBEXHLevel0 2 2 4 2 6" xfId="37852"/>
    <cellStyle name="SAPBEXHLevel0 2 2 4 3" xfId="37853"/>
    <cellStyle name="SAPBEXHLevel0 2 2 4 3 2" xfId="37854"/>
    <cellStyle name="SAPBEXHLevel0 2 2 4 3 3" xfId="37855"/>
    <cellStyle name="SAPBEXHLevel0 2 2 4 3 4" xfId="37856"/>
    <cellStyle name="SAPBEXHLevel0 2 2 4 4" xfId="37857"/>
    <cellStyle name="SAPBEXHLevel0 2 2 4 5" xfId="37858"/>
    <cellStyle name="SAPBEXHLevel0 2 2 4 6" xfId="37859"/>
    <cellStyle name="SAPBEXHLevel0 2 2 5" xfId="37860"/>
    <cellStyle name="SAPBEXHLevel0 2 2 5 2" xfId="37861"/>
    <cellStyle name="SAPBEXHLevel0 2 2 5 2 2" xfId="37862"/>
    <cellStyle name="SAPBEXHLevel0 2 2 5 2 2 2" xfId="37863"/>
    <cellStyle name="SAPBEXHLevel0 2 2 5 2 2 3" xfId="37864"/>
    <cellStyle name="SAPBEXHLevel0 2 2 5 2 2 4" xfId="37865"/>
    <cellStyle name="SAPBEXHLevel0 2 2 5 2 3" xfId="37866"/>
    <cellStyle name="SAPBEXHLevel0 2 2 5 2 3 2" xfId="37867"/>
    <cellStyle name="SAPBEXHLevel0 2 2 5 2 3 3" xfId="37868"/>
    <cellStyle name="SAPBEXHLevel0 2 2 5 2 3 4" xfId="37869"/>
    <cellStyle name="SAPBEXHLevel0 2 2 5 2 4" xfId="37870"/>
    <cellStyle name="SAPBEXHLevel0 2 2 5 2 5" xfId="37871"/>
    <cellStyle name="SAPBEXHLevel0 2 2 5 2 6" xfId="37872"/>
    <cellStyle name="SAPBEXHLevel0 2 2 5 3" xfId="37873"/>
    <cellStyle name="SAPBEXHLevel0 2 2 5 3 2" xfId="37874"/>
    <cellStyle name="SAPBEXHLevel0 2 2 5 3 3" xfId="37875"/>
    <cellStyle name="SAPBEXHLevel0 2 2 5 3 4" xfId="37876"/>
    <cellStyle name="SAPBEXHLevel0 2 2 5 4" xfId="37877"/>
    <cellStyle name="SAPBEXHLevel0 2 2 5 5" xfId="37878"/>
    <cellStyle name="SAPBEXHLevel0 2 2 5 6" xfId="37879"/>
    <cellStyle name="SAPBEXHLevel0 2 2 6" xfId="37880"/>
    <cellStyle name="SAPBEXHLevel0 2 2 6 2" xfId="37881"/>
    <cellStyle name="SAPBEXHLevel0 2 2 6 2 2" xfId="37882"/>
    <cellStyle name="SAPBEXHLevel0 2 2 6 2 3" xfId="37883"/>
    <cellStyle name="SAPBEXHLevel0 2 2 6 2 4" xfId="37884"/>
    <cellStyle name="SAPBEXHLevel0 2 2 6 3" xfId="37885"/>
    <cellStyle name="SAPBEXHLevel0 2 2 6 3 2" xfId="37886"/>
    <cellStyle name="SAPBEXHLevel0 2 2 6 3 3" xfId="37887"/>
    <cellStyle name="SAPBEXHLevel0 2 2 6 3 4" xfId="37888"/>
    <cellStyle name="SAPBEXHLevel0 2 2 6 4" xfId="37889"/>
    <cellStyle name="SAPBEXHLevel0 2 2 6 5" xfId="37890"/>
    <cellStyle name="SAPBEXHLevel0 2 2 6 6" xfId="37891"/>
    <cellStyle name="SAPBEXHLevel0 2 2 7" xfId="37892"/>
    <cellStyle name="SAPBEXHLevel0 2 2 7 2" xfId="37893"/>
    <cellStyle name="SAPBEXHLevel0 2 2 7 3" xfId="37894"/>
    <cellStyle name="SAPBEXHLevel0 2 2 7 4" xfId="37895"/>
    <cellStyle name="SAPBEXHLevel0 2 2 8" xfId="37896"/>
    <cellStyle name="SAPBEXHLevel0 2 2 9" xfId="37897"/>
    <cellStyle name="SAPBEXHLevel0 2 3" xfId="37898"/>
    <cellStyle name="SAPBEXHLevel0 2 3 2" xfId="37899"/>
    <cellStyle name="SAPBEXHLevel0 2 3 2 2" xfId="37900"/>
    <cellStyle name="SAPBEXHLevel0 2 3 2 2 2" xfId="37901"/>
    <cellStyle name="SAPBEXHLevel0 2 3 2 2 3" xfId="37902"/>
    <cellStyle name="SAPBEXHLevel0 2 3 2 2 4" xfId="37903"/>
    <cellStyle name="SAPBEXHLevel0 2 3 2 3" xfId="37904"/>
    <cellStyle name="SAPBEXHLevel0 2 3 2 3 2" xfId="37905"/>
    <cellStyle name="SAPBEXHLevel0 2 3 2 3 3" xfId="37906"/>
    <cellStyle name="SAPBEXHLevel0 2 3 2 3 4" xfId="37907"/>
    <cellStyle name="SAPBEXHLevel0 2 3 2 4" xfId="37908"/>
    <cellStyle name="SAPBEXHLevel0 2 3 2 5" xfId="37909"/>
    <cellStyle name="SAPBEXHLevel0 2 3 2 6" xfId="37910"/>
    <cellStyle name="SAPBEXHLevel0 2 3 3" xfId="37911"/>
    <cellStyle name="SAPBEXHLevel0 2 3 3 2" xfId="37912"/>
    <cellStyle name="SAPBEXHLevel0 2 3 3 3" xfId="37913"/>
    <cellStyle name="SAPBEXHLevel0 2 3 3 4" xfId="37914"/>
    <cellStyle name="SAPBEXHLevel0 2 3 4" xfId="37915"/>
    <cellStyle name="SAPBEXHLevel0 2 3 5" xfId="37916"/>
    <cellStyle name="SAPBEXHLevel0 2 3 6" xfId="37917"/>
    <cellStyle name="SAPBEXHLevel0 2 3 7" xfId="37918"/>
    <cellStyle name="SAPBEXHLevel0 2 4" xfId="37919"/>
    <cellStyle name="SAPBEXHLevel0 2 4 2" xfId="37920"/>
    <cellStyle name="SAPBEXHLevel0 2 4 2 2" xfId="37921"/>
    <cellStyle name="SAPBEXHLevel0 2 4 2 2 2" xfId="37922"/>
    <cellStyle name="SAPBEXHLevel0 2 4 2 2 3" xfId="37923"/>
    <cellStyle name="SAPBEXHLevel0 2 4 2 2 4" xfId="37924"/>
    <cellStyle name="SAPBEXHLevel0 2 4 2 3" xfId="37925"/>
    <cellStyle name="SAPBEXHLevel0 2 4 2 3 2" xfId="37926"/>
    <cellStyle name="SAPBEXHLevel0 2 4 2 3 3" xfId="37927"/>
    <cellStyle name="SAPBEXHLevel0 2 4 2 3 4" xfId="37928"/>
    <cellStyle name="SAPBEXHLevel0 2 4 2 4" xfId="37929"/>
    <cellStyle name="SAPBEXHLevel0 2 4 2 5" xfId="37930"/>
    <cellStyle name="SAPBEXHLevel0 2 4 2 6" xfId="37931"/>
    <cellStyle name="SAPBEXHLevel0 2 4 3" xfId="37932"/>
    <cellStyle name="SAPBEXHLevel0 2 4 3 2" xfId="37933"/>
    <cellStyle name="SAPBEXHLevel0 2 4 3 3" xfId="37934"/>
    <cellStyle name="SAPBEXHLevel0 2 4 3 4" xfId="37935"/>
    <cellStyle name="SAPBEXHLevel0 2 4 4" xfId="37936"/>
    <cellStyle name="SAPBEXHLevel0 2 4 5" xfId="37937"/>
    <cellStyle name="SAPBEXHLevel0 2 4 6" xfId="37938"/>
    <cellStyle name="SAPBEXHLevel0 2 4 7" xfId="37939"/>
    <cellStyle name="SAPBEXHLevel0 2 5" xfId="37940"/>
    <cellStyle name="SAPBEXHLevel0 2 5 2" xfId="37941"/>
    <cellStyle name="SAPBEXHLevel0 2 5 2 2" xfId="37942"/>
    <cellStyle name="SAPBEXHLevel0 2 5 2 2 2" xfId="37943"/>
    <cellStyle name="SAPBEXHLevel0 2 5 2 2 3" xfId="37944"/>
    <cellStyle name="SAPBEXHLevel0 2 5 2 2 4" xfId="37945"/>
    <cellStyle name="SAPBEXHLevel0 2 5 2 3" xfId="37946"/>
    <cellStyle name="SAPBEXHLevel0 2 5 2 3 2" xfId="37947"/>
    <cellStyle name="SAPBEXHLevel0 2 5 2 3 3" xfId="37948"/>
    <cellStyle name="SAPBEXHLevel0 2 5 2 3 4" xfId="37949"/>
    <cellStyle name="SAPBEXHLevel0 2 5 2 4" xfId="37950"/>
    <cellStyle name="SAPBEXHLevel0 2 5 2 5" xfId="37951"/>
    <cellStyle name="SAPBEXHLevel0 2 5 2 6" xfId="37952"/>
    <cellStyle name="SAPBEXHLevel0 2 5 3" xfId="37953"/>
    <cellStyle name="SAPBEXHLevel0 2 5 3 2" xfId="37954"/>
    <cellStyle name="SAPBEXHLevel0 2 5 3 3" xfId="37955"/>
    <cellStyle name="SAPBEXHLevel0 2 5 3 4" xfId="37956"/>
    <cellStyle name="SAPBEXHLevel0 2 5 4" xfId="37957"/>
    <cellStyle name="SAPBEXHLevel0 2 5 5" xfId="37958"/>
    <cellStyle name="SAPBEXHLevel0 2 5 6" xfId="37959"/>
    <cellStyle name="SAPBEXHLevel0 2 6" xfId="37960"/>
    <cellStyle name="SAPBEXHLevel0 2 6 2" xfId="37961"/>
    <cellStyle name="SAPBEXHLevel0 2 6 2 2" xfId="37962"/>
    <cellStyle name="SAPBEXHLevel0 2 6 2 2 2" xfId="37963"/>
    <cellStyle name="SAPBEXHLevel0 2 6 2 2 3" xfId="37964"/>
    <cellStyle name="SAPBEXHLevel0 2 6 2 2 4" xfId="37965"/>
    <cellStyle name="SAPBEXHLevel0 2 6 2 3" xfId="37966"/>
    <cellStyle name="SAPBEXHLevel0 2 6 2 3 2" xfId="37967"/>
    <cellStyle name="SAPBEXHLevel0 2 6 2 3 3" xfId="37968"/>
    <cellStyle name="SAPBEXHLevel0 2 6 2 3 4" xfId="37969"/>
    <cellStyle name="SAPBEXHLevel0 2 6 2 4" xfId="37970"/>
    <cellStyle name="SAPBEXHLevel0 2 6 2 5" xfId="37971"/>
    <cellStyle name="SAPBEXHLevel0 2 6 2 6" xfId="37972"/>
    <cellStyle name="SAPBEXHLevel0 2 6 3" xfId="37973"/>
    <cellStyle name="SAPBEXHLevel0 2 6 3 2" xfId="37974"/>
    <cellStyle name="SAPBEXHLevel0 2 6 3 3" xfId="37975"/>
    <cellStyle name="SAPBEXHLevel0 2 6 3 4" xfId="37976"/>
    <cellStyle name="SAPBEXHLevel0 2 6 4" xfId="37977"/>
    <cellStyle name="SAPBEXHLevel0 2 6 5" xfId="37978"/>
    <cellStyle name="SAPBEXHLevel0 2 6 6" xfId="37979"/>
    <cellStyle name="SAPBEXHLevel0 2 7" xfId="37980"/>
    <cellStyle name="SAPBEXHLevel0 2 7 2" xfId="37981"/>
    <cellStyle name="SAPBEXHLevel0 2 7 2 2" xfId="37982"/>
    <cellStyle name="SAPBEXHLevel0 2 7 2 3" xfId="37983"/>
    <cellStyle name="SAPBEXHLevel0 2 7 2 4" xfId="37984"/>
    <cellStyle name="SAPBEXHLevel0 2 7 3" xfId="37985"/>
    <cellStyle name="SAPBEXHLevel0 2 7 3 2" xfId="37986"/>
    <cellStyle name="SAPBEXHLevel0 2 7 3 3" xfId="37987"/>
    <cellStyle name="SAPBEXHLevel0 2 7 3 4" xfId="37988"/>
    <cellStyle name="SAPBEXHLevel0 2 7 4" xfId="37989"/>
    <cellStyle name="SAPBEXHLevel0 2 7 5" xfId="37990"/>
    <cellStyle name="SAPBEXHLevel0 2 7 6" xfId="37991"/>
    <cellStyle name="SAPBEXHLevel0 2 8" xfId="37992"/>
    <cellStyle name="SAPBEXHLevel0 2 8 2" xfId="37993"/>
    <cellStyle name="SAPBEXHLevel0 2 8 3" xfId="37994"/>
    <cellStyle name="SAPBEXHLevel0 2 8 4" xfId="37995"/>
    <cellStyle name="SAPBEXHLevel0 2 9" xfId="37996"/>
    <cellStyle name="SAPBEXHLevel0 2_Com Res" xfId="37997"/>
    <cellStyle name="SAPBEXHLevel0 20" xfId="37998"/>
    <cellStyle name="SAPBEXHLevel0 21" xfId="37999"/>
    <cellStyle name="SAPBEXHLevel0 3" xfId="38000"/>
    <cellStyle name="SAPBEXHLevel0 3 10" xfId="38001"/>
    <cellStyle name="SAPBEXHLevel0 3 11" xfId="38002"/>
    <cellStyle name="SAPBEXHLevel0 3 2" xfId="38003"/>
    <cellStyle name="SAPBEXHLevel0 3 2 2" xfId="38004"/>
    <cellStyle name="SAPBEXHLevel0 3 2 2 2" xfId="38005"/>
    <cellStyle name="SAPBEXHLevel0 3 2 2 2 2" xfId="38006"/>
    <cellStyle name="SAPBEXHLevel0 3 2 2 2 3" xfId="38007"/>
    <cellStyle name="SAPBEXHLevel0 3 2 2 2 4" xfId="38008"/>
    <cellStyle name="SAPBEXHLevel0 3 2 2 3" xfId="38009"/>
    <cellStyle name="SAPBEXHLevel0 3 2 2 3 2" xfId="38010"/>
    <cellStyle name="SAPBEXHLevel0 3 2 2 3 3" xfId="38011"/>
    <cellStyle name="SAPBEXHLevel0 3 2 2 3 4" xfId="38012"/>
    <cellStyle name="SAPBEXHLevel0 3 2 2 4" xfId="38013"/>
    <cellStyle name="SAPBEXHLevel0 3 2 2 5" xfId="38014"/>
    <cellStyle name="SAPBEXHLevel0 3 2 2 6" xfId="38015"/>
    <cellStyle name="SAPBEXHLevel0 3 2 3" xfId="38016"/>
    <cellStyle name="SAPBEXHLevel0 3 2 3 2" xfId="38017"/>
    <cellStyle name="SAPBEXHLevel0 3 2 3 3" xfId="38018"/>
    <cellStyle name="SAPBEXHLevel0 3 2 3 4" xfId="38019"/>
    <cellStyle name="SAPBEXHLevel0 3 2 4" xfId="38020"/>
    <cellStyle name="SAPBEXHLevel0 3 2 5" xfId="38021"/>
    <cellStyle name="SAPBEXHLevel0 3 2 6" xfId="38022"/>
    <cellStyle name="SAPBEXHLevel0 3 2 7" xfId="38023"/>
    <cellStyle name="SAPBEXHLevel0 3 3" xfId="38024"/>
    <cellStyle name="SAPBEXHLevel0 3 3 2" xfId="38025"/>
    <cellStyle name="SAPBEXHLevel0 3 3 2 2" xfId="38026"/>
    <cellStyle name="SAPBEXHLevel0 3 3 2 2 2" xfId="38027"/>
    <cellStyle name="SAPBEXHLevel0 3 3 2 2 3" xfId="38028"/>
    <cellStyle name="SAPBEXHLevel0 3 3 2 2 4" xfId="38029"/>
    <cellStyle name="SAPBEXHLevel0 3 3 2 3" xfId="38030"/>
    <cellStyle name="SAPBEXHLevel0 3 3 2 3 2" xfId="38031"/>
    <cellStyle name="SAPBEXHLevel0 3 3 2 3 3" xfId="38032"/>
    <cellStyle name="SAPBEXHLevel0 3 3 2 3 4" xfId="38033"/>
    <cellStyle name="SAPBEXHLevel0 3 3 2 4" xfId="38034"/>
    <cellStyle name="SAPBEXHLevel0 3 3 2 5" xfId="38035"/>
    <cellStyle name="SAPBEXHLevel0 3 3 2 6" xfId="38036"/>
    <cellStyle name="SAPBEXHLevel0 3 3 3" xfId="38037"/>
    <cellStyle name="SAPBEXHLevel0 3 3 3 2" xfId="38038"/>
    <cellStyle name="SAPBEXHLevel0 3 3 3 3" xfId="38039"/>
    <cellStyle name="SAPBEXHLevel0 3 3 3 4" xfId="38040"/>
    <cellStyle name="SAPBEXHLevel0 3 3 4" xfId="38041"/>
    <cellStyle name="SAPBEXHLevel0 3 3 5" xfId="38042"/>
    <cellStyle name="SAPBEXHLevel0 3 3 6" xfId="38043"/>
    <cellStyle name="SAPBEXHLevel0 3 3 7" xfId="38044"/>
    <cellStyle name="SAPBEXHLevel0 3 4" xfId="38045"/>
    <cellStyle name="SAPBEXHLevel0 3 4 2" xfId="38046"/>
    <cellStyle name="SAPBEXHLevel0 3 4 2 2" xfId="38047"/>
    <cellStyle name="SAPBEXHLevel0 3 4 2 2 2" xfId="38048"/>
    <cellStyle name="SAPBEXHLevel0 3 4 2 2 3" xfId="38049"/>
    <cellStyle name="SAPBEXHLevel0 3 4 2 2 4" xfId="38050"/>
    <cellStyle name="SAPBEXHLevel0 3 4 2 3" xfId="38051"/>
    <cellStyle name="SAPBEXHLevel0 3 4 2 3 2" xfId="38052"/>
    <cellStyle name="SAPBEXHLevel0 3 4 2 3 3" xfId="38053"/>
    <cellStyle name="SAPBEXHLevel0 3 4 2 3 4" xfId="38054"/>
    <cellStyle name="SAPBEXHLevel0 3 4 2 4" xfId="38055"/>
    <cellStyle name="SAPBEXHLevel0 3 4 2 5" xfId="38056"/>
    <cellStyle name="SAPBEXHLevel0 3 4 2 6" xfId="38057"/>
    <cellStyle name="SAPBEXHLevel0 3 4 3" xfId="38058"/>
    <cellStyle name="SAPBEXHLevel0 3 4 3 2" xfId="38059"/>
    <cellStyle name="SAPBEXHLevel0 3 4 3 3" xfId="38060"/>
    <cellStyle name="SAPBEXHLevel0 3 4 3 4" xfId="38061"/>
    <cellStyle name="SAPBEXHLevel0 3 4 4" xfId="38062"/>
    <cellStyle name="SAPBEXHLevel0 3 4 5" xfId="38063"/>
    <cellStyle name="SAPBEXHLevel0 3 4 6" xfId="38064"/>
    <cellStyle name="SAPBEXHLevel0 3 5" xfId="38065"/>
    <cellStyle name="SAPBEXHLevel0 3 5 2" xfId="38066"/>
    <cellStyle name="SAPBEXHLevel0 3 5 2 2" xfId="38067"/>
    <cellStyle name="SAPBEXHLevel0 3 5 2 2 2" xfId="38068"/>
    <cellStyle name="SAPBEXHLevel0 3 5 2 2 3" xfId="38069"/>
    <cellStyle name="SAPBEXHLevel0 3 5 2 2 4" xfId="38070"/>
    <cellStyle name="SAPBEXHLevel0 3 5 2 3" xfId="38071"/>
    <cellStyle name="SAPBEXHLevel0 3 5 2 3 2" xfId="38072"/>
    <cellStyle name="SAPBEXHLevel0 3 5 2 3 3" xfId="38073"/>
    <cellStyle name="SAPBEXHLevel0 3 5 2 3 4" xfId="38074"/>
    <cellStyle name="SAPBEXHLevel0 3 5 2 4" xfId="38075"/>
    <cellStyle name="SAPBEXHLevel0 3 5 2 5" xfId="38076"/>
    <cellStyle name="SAPBEXHLevel0 3 5 2 6" xfId="38077"/>
    <cellStyle name="SAPBEXHLevel0 3 5 3" xfId="38078"/>
    <cellStyle name="SAPBEXHLevel0 3 5 3 2" xfId="38079"/>
    <cellStyle name="SAPBEXHLevel0 3 5 3 3" xfId="38080"/>
    <cellStyle name="SAPBEXHLevel0 3 5 3 4" xfId="38081"/>
    <cellStyle name="SAPBEXHLevel0 3 5 4" xfId="38082"/>
    <cellStyle name="SAPBEXHLevel0 3 5 5" xfId="38083"/>
    <cellStyle name="SAPBEXHLevel0 3 5 6" xfId="38084"/>
    <cellStyle name="SAPBEXHLevel0 3 6" xfId="38085"/>
    <cellStyle name="SAPBEXHLevel0 3 6 2" xfId="38086"/>
    <cellStyle name="SAPBEXHLevel0 3 6 2 2" xfId="38087"/>
    <cellStyle name="SAPBEXHLevel0 3 6 2 3" xfId="38088"/>
    <cellStyle name="SAPBEXHLevel0 3 6 2 4" xfId="38089"/>
    <cellStyle name="SAPBEXHLevel0 3 6 3" xfId="38090"/>
    <cellStyle name="SAPBEXHLevel0 3 6 3 2" xfId="38091"/>
    <cellStyle name="SAPBEXHLevel0 3 6 3 3" xfId="38092"/>
    <cellStyle name="SAPBEXHLevel0 3 6 3 4" xfId="38093"/>
    <cellStyle name="SAPBEXHLevel0 3 6 4" xfId="38094"/>
    <cellStyle name="SAPBEXHLevel0 3 6 5" xfId="38095"/>
    <cellStyle name="SAPBEXHLevel0 3 6 6" xfId="38096"/>
    <cellStyle name="SAPBEXHLevel0 3 7" xfId="38097"/>
    <cellStyle name="SAPBEXHLevel0 3 7 2" xfId="38098"/>
    <cellStyle name="SAPBEXHLevel0 3 7 3" xfId="38099"/>
    <cellStyle name="SAPBEXHLevel0 3 7 4" xfId="38100"/>
    <cellStyle name="SAPBEXHLevel0 3 8" xfId="38101"/>
    <cellStyle name="SAPBEXHLevel0 3 9" xfId="38102"/>
    <cellStyle name="SAPBEXHLevel0 4" xfId="38103"/>
    <cellStyle name="SAPBEXHLevel0 4 2" xfId="38104"/>
    <cellStyle name="SAPBEXHLevel0 4 2 2" xfId="38105"/>
    <cellStyle name="SAPBEXHLevel0 4 2 2 2" xfId="38106"/>
    <cellStyle name="SAPBEXHLevel0 4 2 2 2 2" xfId="38107"/>
    <cellStyle name="SAPBEXHLevel0 4 2 2 2 3" xfId="38108"/>
    <cellStyle name="SAPBEXHLevel0 4 2 2 2 4" xfId="38109"/>
    <cellStyle name="SAPBEXHLevel0 4 2 2 3" xfId="38110"/>
    <cellStyle name="SAPBEXHLevel0 4 2 2 3 2" xfId="38111"/>
    <cellStyle name="SAPBEXHLevel0 4 2 2 3 3" xfId="38112"/>
    <cellStyle name="SAPBEXHLevel0 4 2 2 3 4" xfId="38113"/>
    <cellStyle name="SAPBEXHLevel0 4 2 2 4" xfId="38114"/>
    <cellStyle name="SAPBEXHLevel0 4 2 2 5" xfId="38115"/>
    <cellStyle name="SAPBEXHLevel0 4 2 2 6" xfId="38116"/>
    <cellStyle name="SAPBEXHLevel0 4 2 3" xfId="38117"/>
    <cellStyle name="SAPBEXHLevel0 4 2 3 2" xfId="38118"/>
    <cellStyle name="SAPBEXHLevel0 4 2 3 3" xfId="38119"/>
    <cellStyle name="SAPBEXHLevel0 4 2 3 4" xfId="38120"/>
    <cellStyle name="SAPBEXHLevel0 4 2 4" xfId="38121"/>
    <cellStyle name="SAPBEXHLevel0 4 2 5" xfId="38122"/>
    <cellStyle name="SAPBEXHLevel0 4 2 6" xfId="38123"/>
    <cellStyle name="SAPBEXHLevel0 4 2 7" xfId="38124"/>
    <cellStyle name="SAPBEXHLevel0 4 3" xfId="38125"/>
    <cellStyle name="SAPBEXHLevel0 4 3 2" xfId="38126"/>
    <cellStyle name="SAPBEXHLevel0 4 3 2 2" xfId="38127"/>
    <cellStyle name="SAPBEXHLevel0 4 3 2 2 2" xfId="38128"/>
    <cellStyle name="SAPBEXHLevel0 4 3 2 2 3" xfId="38129"/>
    <cellStyle name="SAPBEXHLevel0 4 3 2 2 4" xfId="38130"/>
    <cellStyle name="SAPBEXHLevel0 4 3 2 3" xfId="38131"/>
    <cellStyle name="SAPBEXHLevel0 4 3 2 3 2" xfId="38132"/>
    <cellStyle name="SAPBEXHLevel0 4 3 2 3 3" xfId="38133"/>
    <cellStyle name="SAPBEXHLevel0 4 3 2 3 4" xfId="38134"/>
    <cellStyle name="SAPBEXHLevel0 4 3 2 4" xfId="38135"/>
    <cellStyle name="SAPBEXHLevel0 4 3 2 5" xfId="38136"/>
    <cellStyle name="SAPBEXHLevel0 4 3 2 6" xfId="38137"/>
    <cellStyle name="SAPBEXHLevel0 4 3 3" xfId="38138"/>
    <cellStyle name="SAPBEXHLevel0 4 3 3 2" xfId="38139"/>
    <cellStyle name="SAPBEXHLevel0 4 3 3 3" xfId="38140"/>
    <cellStyle name="SAPBEXHLevel0 4 3 3 4" xfId="38141"/>
    <cellStyle name="SAPBEXHLevel0 4 3 4" xfId="38142"/>
    <cellStyle name="SAPBEXHLevel0 4 3 5" xfId="38143"/>
    <cellStyle name="SAPBEXHLevel0 4 3 6" xfId="38144"/>
    <cellStyle name="SAPBEXHLevel0 4 3 7" xfId="38145"/>
    <cellStyle name="SAPBEXHLevel0 4 4" xfId="38146"/>
    <cellStyle name="SAPBEXHLevel0 4 4 2" xfId="38147"/>
    <cellStyle name="SAPBEXHLevel0 4 4 2 2" xfId="38148"/>
    <cellStyle name="SAPBEXHLevel0 4 4 2 3" xfId="38149"/>
    <cellStyle name="SAPBEXHLevel0 4 4 2 4" xfId="38150"/>
    <cellStyle name="SAPBEXHLevel0 4 4 3" xfId="38151"/>
    <cellStyle name="SAPBEXHLevel0 4 4 3 2" xfId="38152"/>
    <cellStyle name="SAPBEXHLevel0 4 4 3 3" xfId="38153"/>
    <cellStyle name="SAPBEXHLevel0 4 4 3 4" xfId="38154"/>
    <cellStyle name="SAPBEXHLevel0 4 4 4" xfId="38155"/>
    <cellStyle name="SAPBEXHLevel0 4 4 5" xfId="38156"/>
    <cellStyle name="SAPBEXHLevel0 4 4 6" xfId="38157"/>
    <cellStyle name="SAPBEXHLevel0 4 5" xfId="38158"/>
    <cellStyle name="SAPBEXHLevel0 4 5 2" xfId="38159"/>
    <cellStyle name="SAPBEXHLevel0 4 5 3" xfId="38160"/>
    <cellStyle name="SAPBEXHLevel0 4 5 4" xfId="38161"/>
    <cellStyle name="SAPBEXHLevel0 4 6" xfId="38162"/>
    <cellStyle name="SAPBEXHLevel0 4 7" xfId="38163"/>
    <cellStyle name="SAPBEXHLevel0 4 8" xfId="38164"/>
    <cellStyle name="SAPBEXHLevel0 4 9" xfId="38165"/>
    <cellStyle name="SAPBEXHLevel0 5" xfId="38166"/>
    <cellStyle name="SAPBEXHLevel0 5 2" xfId="38167"/>
    <cellStyle name="SAPBEXHLevel0 5 2 2" xfId="38168"/>
    <cellStyle name="SAPBEXHLevel0 5 2 2 2" xfId="38169"/>
    <cellStyle name="SAPBEXHLevel0 5 2 2 2 2" xfId="38170"/>
    <cellStyle name="SAPBEXHLevel0 5 2 2 2 3" xfId="38171"/>
    <cellStyle name="SAPBEXHLevel0 5 2 2 2 4" xfId="38172"/>
    <cellStyle name="SAPBEXHLevel0 5 2 2 3" xfId="38173"/>
    <cellStyle name="SAPBEXHLevel0 5 2 2 3 2" xfId="38174"/>
    <cellStyle name="SAPBEXHLevel0 5 2 2 3 3" xfId="38175"/>
    <cellStyle name="SAPBEXHLevel0 5 2 2 3 4" xfId="38176"/>
    <cellStyle name="SAPBEXHLevel0 5 2 2 4" xfId="38177"/>
    <cellStyle name="SAPBEXHLevel0 5 2 2 5" xfId="38178"/>
    <cellStyle name="SAPBEXHLevel0 5 2 2 6" xfId="38179"/>
    <cellStyle name="SAPBEXHLevel0 5 2 3" xfId="38180"/>
    <cellStyle name="SAPBEXHLevel0 5 2 3 2" xfId="38181"/>
    <cellStyle name="SAPBEXHLevel0 5 2 3 3" xfId="38182"/>
    <cellStyle name="SAPBEXHLevel0 5 2 3 4" xfId="38183"/>
    <cellStyle name="SAPBEXHLevel0 5 2 4" xfId="38184"/>
    <cellStyle name="SAPBEXHLevel0 5 2 5" xfId="38185"/>
    <cellStyle name="SAPBEXHLevel0 5 2 6" xfId="38186"/>
    <cellStyle name="SAPBEXHLevel0 5 2 7" xfId="38187"/>
    <cellStyle name="SAPBEXHLevel0 5 3" xfId="38188"/>
    <cellStyle name="SAPBEXHLevel0 5 3 2" xfId="38189"/>
    <cellStyle name="SAPBEXHLevel0 5 3 2 2" xfId="38190"/>
    <cellStyle name="SAPBEXHLevel0 5 3 2 2 2" xfId="38191"/>
    <cellStyle name="SAPBEXHLevel0 5 3 2 2 3" xfId="38192"/>
    <cellStyle name="SAPBEXHLevel0 5 3 2 2 4" xfId="38193"/>
    <cellStyle name="SAPBEXHLevel0 5 3 2 3" xfId="38194"/>
    <cellStyle name="SAPBEXHLevel0 5 3 2 3 2" xfId="38195"/>
    <cellStyle name="SAPBEXHLevel0 5 3 2 3 3" xfId="38196"/>
    <cellStyle name="SAPBEXHLevel0 5 3 2 3 4" xfId="38197"/>
    <cellStyle name="SAPBEXHLevel0 5 3 2 4" xfId="38198"/>
    <cellStyle name="SAPBEXHLevel0 5 3 2 5" xfId="38199"/>
    <cellStyle name="SAPBEXHLevel0 5 3 2 6" xfId="38200"/>
    <cellStyle name="SAPBEXHLevel0 5 3 3" xfId="38201"/>
    <cellStyle name="SAPBEXHLevel0 5 3 3 2" xfId="38202"/>
    <cellStyle name="SAPBEXHLevel0 5 3 3 3" xfId="38203"/>
    <cellStyle name="SAPBEXHLevel0 5 3 3 4" xfId="38204"/>
    <cellStyle name="SAPBEXHLevel0 5 3 4" xfId="38205"/>
    <cellStyle name="SAPBEXHLevel0 5 3 5" xfId="38206"/>
    <cellStyle name="SAPBEXHLevel0 5 3 6" xfId="38207"/>
    <cellStyle name="SAPBEXHLevel0 5 3 7" xfId="38208"/>
    <cellStyle name="SAPBEXHLevel0 5 4" xfId="38209"/>
    <cellStyle name="SAPBEXHLevel0 5 4 2" xfId="38210"/>
    <cellStyle name="SAPBEXHLevel0 5 4 2 2" xfId="38211"/>
    <cellStyle name="SAPBEXHLevel0 5 4 2 3" xfId="38212"/>
    <cellStyle name="SAPBEXHLevel0 5 4 2 4" xfId="38213"/>
    <cellStyle name="SAPBEXHLevel0 5 4 3" xfId="38214"/>
    <cellStyle name="SAPBEXHLevel0 5 4 3 2" xfId="38215"/>
    <cellStyle name="SAPBEXHLevel0 5 4 3 3" xfId="38216"/>
    <cellStyle name="SAPBEXHLevel0 5 4 3 4" xfId="38217"/>
    <cellStyle name="SAPBEXHLevel0 5 4 4" xfId="38218"/>
    <cellStyle name="SAPBEXHLevel0 5 4 5" xfId="38219"/>
    <cellStyle name="SAPBEXHLevel0 5 4 6" xfId="38220"/>
    <cellStyle name="SAPBEXHLevel0 5 5" xfId="38221"/>
    <cellStyle name="SAPBEXHLevel0 5 5 2" xfId="38222"/>
    <cellStyle name="SAPBEXHLevel0 5 5 3" xfId="38223"/>
    <cellStyle name="SAPBEXHLevel0 5 5 4" xfId="38224"/>
    <cellStyle name="SAPBEXHLevel0 5 6" xfId="38225"/>
    <cellStyle name="SAPBEXHLevel0 5 7" xfId="38226"/>
    <cellStyle name="SAPBEXHLevel0 5 8" xfId="38227"/>
    <cellStyle name="SAPBEXHLevel0 5 9" xfId="38228"/>
    <cellStyle name="SAPBEXHLevel0 6" xfId="38229"/>
    <cellStyle name="SAPBEXHLevel0 6 2" xfId="38230"/>
    <cellStyle name="SAPBEXHLevel0 6 2 2" xfId="38231"/>
    <cellStyle name="SAPBEXHLevel0 6 2 2 2" xfId="38232"/>
    <cellStyle name="SAPBEXHLevel0 6 2 2 2 2" xfId="38233"/>
    <cellStyle name="SAPBEXHLevel0 6 2 2 2 3" xfId="38234"/>
    <cellStyle name="SAPBEXHLevel0 6 2 2 2 4" xfId="38235"/>
    <cellStyle name="SAPBEXHLevel0 6 2 2 3" xfId="38236"/>
    <cellStyle name="SAPBEXHLevel0 6 2 2 3 2" xfId="38237"/>
    <cellStyle name="SAPBEXHLevel0 6 2 2 3 3" xfId="38238"/>
    <cellStyle name="SAPBEXHLevel0 6 2 2 3 4" xfId="38239"/>
    <cellStyle name="SAPBEXHLevel0 6 2 2 4" xfId="38240"/>
    <cellStyle name="SAPBEXHLevel0 6 2 2 5" xfId="38241"/>
    <cellStyle name="SAPBEXHLevel0 6 2 2 6" xfId="38242"/>
    <cellStyle name="SAPBEXHLevel0 6 2 3" xfId="38243"/>
    <cellStyle name="SAPBEXHLevel0 6 2 3 2" xfId="38244"/>
    <cellStyle name="SAPBEXHLevel0 6 2 3 3" xfId="38245"/>
    <cellStyle name="SAPBEXHLevel0 6 2 3 4" xfId="38246"/>
    <cellStyle name="SAPBEXHLevel0 6 2 4" xfId="38247"/>
    <cellStyle name="SAPBEXHLevel0 6 2 5" xfId="38248"/>
    <cellStyle name="SAPBEXHLevel0 6 2 6" xfId="38249"/>
    <cellStyle name="SAPBEXHLevel0 6 2 7" xfId="38250"/>
    <cellStyle name="SAPBEXHLevel0 6 3" xfId="38251"/>
    <cellStyle name="SAPBEXHLevel0 6 3 2" xfId="38252"/>
    <cellStyle name="SAPBEXHLevel0 6 3 2 2" xfId="38253"/>
    <cellStyle name="SAPBEXHLevel0 6 3 2 2 2" xfId="38254"/>
    <cellStyle name="SAPBEXHLevel0 6 3 2 2 3" xfId="38255"/>
    <cellStyle name="SAPBEXHLevel0 6 3 2 2 4" xfId="38256"/>
    <cellStyle name="SAPBEXHLevel0 6 3 2 3" xfId="38257"/>
    <cellStyle name="SAPBEXHLevel0 6 3 2 3 2" xfId="38258"/>
    <cellStyle name="SAPBEXHLevel0 6 3 2 3 3" xfId="38259"/>
    <cellStyle name="SAPBEXHLevel0 6 3 2 3 4" xfId="38260"/>
    <cellStyle name="SAPBEXHLevel0 6 3 2 4" xfId="38261"/>
    <cellStyle name="SAPBEXHLevel0 6 3 2 5" xfId="38262"/>
    <cellStyle name="SAPBEXHLevel0 6 3 2 6" xfId="38263"/>
    <cellStyle name="SAPBEXHLevel0 6 3 3" xfId="38264"/>
    <cellStyle name="SAPBEXHLevel0 6 3 3 2" xfId="38265"/>
    <cellStyle name="SAPBEXHLevel0 6 3 3 3" xfId="38266"/>
    <cellStyle name="SAPBEXHLevel0 6 3 3 4" xfId="38267"/>
    <cellStyle name="SAPBEXHLevel0 6 3 4" xfId="38268"/>
    <cellStyle name="SAPBEXHLevel0 6 3 5" xfId="38269"/>
    <cellStyle name="SAPBEXHLevel0 6 3 6" xfId="38270"/>
    <cellStyle name="SAPBEXHLevel0 6 3 7" xfId="38271"/>
    <cellStyle name="SAPBEXHLevel0 6 4" xfId="38272"/>
    <cellStyle name="SAPBEXHLevel0 6 4 2" xfId="38273"/>
    <cellStyle name="SAPBEXHLevel0 6 4 2 2" xfId="38274"/>
    <cellStyle name="SAPBEXHLevel0 6 4 2 3" xfId="38275"/>
    <cellStyle name="SAPBEXHLevel0 6 4 2 4" xfId="38276"/>
    <cellStyle name="SAPBEXHLevel0 6 4 3" xfId="38277"/>
    <cellStyle name="SAPBEXHLevel0 6 4 3 2" xfId="38278"/>
    <cellStyle name="SAPBEXHLevel0 6 4 3 3" xfId="38279"/>
    <cellStyle name="SAPBEXHLevel0 6 4 3 4" xfId="38280"/>
    <cellStyle name="SAPBEXHLevel0 6 4 4" xfId="38281"/>
    <cellStyle name="SAPBEXHLevel0 6 4 5" xfId="38282"/>
    <cellStyle name="SAPBEXHLevel0 6 4 6" xfId="38283"/>
    <cellStyle name="SAPBEXHLevel0 6 5" xfId="38284"/>
    <cellStyle name="SAPBEXHLevel0 6 5 2" xfId="38285"/>
    <cellStyle name="SAPBEXHLevel0 6 5 3" xfId="38286"/>
    <cellStyle name="SAPBEXHLevel0 6 5 4" xfId="38287"/>
    <cellStyle name="SAPBEXHLevel0 6 6" xfId="38288"/>
    <cellStyle name="SAPBEXHLevel0 6 7" xfId="38289"/>
    <cellStyle name="SAPBEXHLevel0 6 8" xfId="38290"/>
    <cellStyle name="SAPBEXHLevel0 6 9" xfId="38291"/>
    <cellStyle name="SAPBEXHLevel0 7" xfId="38292"/>
    <cellStyle name="SAPBEXHLevel0 7 2" xfId="38293"/>
    <cellStyle name="SAPBEXHLevel0 7 2 2" xfId="38294"/>
    <cellStyle name="SAPBEXHLevel0 7 2 2 2" xfId="38295"/>
    <cellStyle name="SAPBEXHLevel0 7 2 2 2 2" xfId="38296"/>
    <cellStyle name="SAPBEXHLevel0 7 2 2 2 3" xfId="38297"/>
    <cellStyle name="SAPBEXHLevel0 7 2 2 2 4" xfId="38298"/>
    <cellStyle name="SAPBEXHLevel0 7 2 2 3" xfId="38299"/>
    <cellStyle name="SAPBEXHLevel0 7 2 2 3 2" xfId="38300"/>
    <cellStyle name="SAPBEXHLevel0 7 2 2 3 3" xfId="38301"/>
    <cellStyle name="SAPBEXHLevel0 7 2 2 3 4" xfId="38302"/>
    <cellStyle name="SAPBEXHLevel0 7 2 2 4" xfId="38303"/>
    <cellStyle name="SAPBEXHLevel0 7 2 2 5" xfId="38304"/>
    <cellStyle name="SAPBEXHLevel0 7 2 2 6" xfId="38305"/>
    <cellStyle name="SAPBEXHLevel0 7 2 3" xfId="38306"/>
    <cellStyle name="SAPBEXHLevel0 7 2 3 2" xfId="38307"/>
    <cellStyle name="SAPBEXHLevel0 7 2 3 3" xfId="38308"/>
    <cellStyle name="SAPBEXHLevel0 7 2 3 4" xfId="38309"/>
    <cellStyle name="SAPBEXHLevel0 7 2 4" xfId="38310"/>
    <cellStyle name="SAPBEXHLevel0 7 2 5" xfId="38311"/>
    <cellStyle name="SAPBEXHLevel0 7 2 6" xfId="38312"/>
    <cellStyle name="SAPBEXHLevel0 7 2 7" xfId="38313"/>
    <cellStyle name="SAPBEXHLevel0 7 3" xfId="38314"/>
    <cellStyle name="SAPBEXHLevel0 7 3 2" xfId="38315"/>
    <cellStyle name="SAPBEXHLevel0 7 3 2 2" xfId="38316"/>
    <cellStyle name="SAPBEXHLevel0 7 3 2 2 2" xfId="38317"/>
    <cellStyle name="SAPBEXHLevel0 7 3 2 2 3" xfId="38318"/>
    <cellStyle name="SAPBEXHLevel0 7 3 2 2 4" xfId="38319"/>
    <cellStyle name="SAPBEXHLevel0 7 3 2 3" xfId="38320"/>
    <cellStyle name="SAPBEXHLevel0 7 3 2 3 2" xfId="38321"/>
    <cellStyle name="SAPBEXHLevel0 7 3 2 3 3" xfId="38322"/>
    <cellStyle name="SAPBEXHLevel0 7 3 2 3 4" xfId="38323"/>
    <cellStyle name="SAPBEXHLevel0 7 3 2 4" xfId="38324"/>
    <cellStyle name="SAPBEXHLevel0 7 3 2 5" xfId="38325"/>
    <cellStyle name="SAPBEXHLevel0 7 3 2 6" xfId="38326"/>
    <cellStyle name="SAPBEXHLevel0 7 3 3" xfId="38327"/>
    <cellStyle name="SAPBEXHLevel0 7 3 3 2" xfId="38328"/>
    <cellStyle name="SAPBEXHLevel0 7 3 3 3" xfId="38329"/>
    <cellStyle name="SAPBEXHLevel0 7 3 3 4" xfId="38330"/>
    <cellStyle name="SAPBEXHLevel0 7 3 4" xfId="38331"/>
    <cellStyle name="SAPBEXHLevel0 7 3 5" xfId="38332"/>
    <cellStyle name="SAPBEXHLevel0 7 3 6" xfId="38333"/>
    <cellStyle name="SAPBEXHLevel0 7 3 7" xfId="38334"/>
    <cellStyle name="SAPBEXHLevel0 7 4" xfId="38335"/>
    <cellStyle name="SAPBEXHLevel0 7 4 2" xfId="38336"/>
    <cellStyle name="SAPBEXHLevel0 7 4 2 2" xfId="38337"/>
    <cellStyle name="SAPBEXHLevel0 7 4 2 3" xfId="38338"/>
    <cellStyle name="SAPBEXHLevel0 7 4 2 4" xfId="38339"/>
    <cellStyle name="SAPBEXHLevel0 7 4 3" xfId="38340"/>
    <cellStyle name="SAPBEXHLevel0 7 4 3 2" xfId="38341"/>
    <cellStyle name="SAPBEXHLevel0 7 4 3 3" xfId="38342"/>
    <cellStyle name="SAPBEXHLevel0 7 4 3 4" xfId="38343"/>
    <cellStyle name="SAPBEXHLevel0 7 4 4" xfId="38344"/>
    <cellStyle name="SAPBEXHLevel0 7 4 5" xfId="38345"/>
    <cellStyle name="SAPBEXHLevel0 7 4 6" xfId="38346"/>
    <cellStyle name="SAPBEXHLevel0 7 5" xfId="38347"/>
    <cellStyle name="SAPBEXHLevel0 7 5 2" xfId="38348"/>
    <cellStyle name="SAPBEXHLevel0 7 5 3" xfId="38349"/>
    <cellStyle name="SAPBEXHLevel0 7 5 4" xfId="38350"/>
    <cellStyle name="SAPBEXHLevel0 7 6" xfId="38351"/>
    <cellStyle name="SAPBEXHLevel0 7 7" xfId="38352"/>
    <cellStyle name="SAPBEXHLevel0 7 8" xfId="38353"/>
    <cellStyle name="SAPBEXHLevel0 7 9" xfId="38354"/>
    <cellStyle name="SAPBEXHLevel0 8" xfId="38355"/>
    <cellStyle name="SAPBEXHLevel0 8 2" xfId="38356"/>
    <cellStyle name="SAPBEXHLevel0 8 2 2" xfId="38357"/>
    <cellStyle name="SAPBEXHLevel0 8 2 2 2" xfId="38358"/>
    <cellStyle name="SAPBEXHLevel0 8 2 2 2 2" xfId="38359"/>
    <cellStyle name="SAPBEXHLevel0 8 2 2 2 3" xfId="38360"/>
    <cellStyle name="SAPBEXHLevel0 8 2 2 2 4" xfId="38361"/>
    <cellStyle name="SAPBEXHLevel0 8 2 2 3" xfId="38362"/>
    <cellStyle name="SAPBEXHLevel0 8 2 2 3 2" xfId="38363"/>
    <cellStyle name="SAPBEXHLevel0 8 2 2 3 3" xfId="38364"/>
    <cellStyle name="SAPBEXHLevel0 8 2 2 3 4" xfId="38365"/>
    <cellStyle name="SAPBEXHLevel0 8 2 2 4" xfId="38366"/>
    <cellStyle name="SAPBEXHLevel0 8 2 2 5" xfId="38367"/>
    <cellStyle name="SAPBEXHLevel0 8 2 2 6" xfId="38368"/>
    <cellStyle name="SAPBEXHLevel0 8 2 3" xfId="38369"/>
    <cellStyle name="SAPBEXHLevel0 8 2 3 2" xfId="38370"/>
    <cellStyle name="SAPBEXHLevel0 8 2 3 3" xfId="38371"/>
    <cellStyle name="SAPBEXHLevel0 8 2 3 4" xfId="38372"/>
    <cellStyle name="SAPBEXHLevel0 8 2 4" xfId="38373"/>
    <cellStyle name="SAPBEXHLevel0 8 2 5" xfId="38374"/>
    <cellStyle name="SAPBEXHLevel0 8 2 6" xfId="38375"/>
    <cellStyle name="SAPBEXHLevel0 8 2 7" xfId="38376"/>
    <cellStyle name="SAPBEXHLevel0 8 3" xfId="38377"/>
    <cellStyle name="SAPBEXHLevel0 8 3 2" xfId="38378"/>
    <cellStyle name="SAPBEXHLevel0 8 3 2 2" xfId="38379"/>
    <cellStyle name="SAPBEXHLevel0 8 3 2 2 2" xfId="38380"/>
    <cellStyle name="SAPBEXHLevel0 8 3 2 2 3" xfId="38381"/>
    <cellStyle name="SAPBEXHLevel0 8 3 2 2 4" xfId="38382"/>
    <cellStyle name="SAPBEXHLevel0 8 3 2 3" xfId="38383"/>
    <cellStyle name="SAPBEXHLevel0 8 3 2 3 2" xfId="38384"/>
    <cellStyle name="SAPBEXHLevel0 8 3 2 3 3" xfId="38385"/>
    <cellStyle name="SAPBEXHLevel0 8 3 2 3 4" xfId="38386"/>
    <cellStyle name="SAPBEXHLevel0 8 3 2 4" xfId="38387"/>
    <cellStyle name="SAPBEXHLevel0 8 3 2 5" xfId="38388"/>
    <cellStyle name="SAPBEXHLevel0 8 3 2 6" xfId="38389"/>
    <cellStyle name="SAPBEXHLevel0 8 3 3" xfId="38390"/>
    <cellStyle name="SAPBEXHLevel0 8 3 3 2" xfId="38391"/>
    <cellStyle name="SAPBEXHLevel0 8 3 3 3" xfId="38392"/>
    <cellStyle name="SAPBEXHLevel0 8 3 3 4" xfId="38393"/>
    <cellStyle name="SAPBEXHLevel0 8 3 4" xfId="38394"/>
    <cellStyle name="SAPBEXHLevel0 8 3 5" xfId="38395"/>
    <cellStyle name="SAPBEXHLevel0 8 3 6" xfId="38396"/>
    <cellStyle name="SAPBEXHLevel0 8 3 7" xfId="38397"/>
    <cellStyle name="SAPBEXHLevel0 8 4" xfId="38398"/>
    <cellStyle name="SAPBEXHLevel0 8 4 2" xfId="38399"/>
    <cellStyle name="SAPBEXHLevel0 8 4 2 2" xfId="38400"/>
    <cellStyle name="SAPBEXHLevel0 8 4 2 3" xfId="38401"/>
    <cellStyle name="SAPBEXHLevel0 8 4 2 4" xfId="38402"/>
    <cellStyle name="SAPBEXHLevel0 8 4 3" xfId="38403"/>
    <cellStyle name="SAPBEXHLevel0 8 4 3 2" xfId="38404"/>
    <cellStyle name="SAPBEXHLevel0 8 4 3 3" xfId="38405"/>
    <cellStyle name="SAPBEXHLevel0 8 4 3 4" xfId="38406"/>
    <cellStyle name="SAPBEXHLevel0 8 4 4" xfId="38407"/>
    <cellStyle name="SAPBEXHLevel0 8 4 5" xfId="38408"/>
    <cellStyle name="SAPBEXHLevel0 8 4 6" xfId="38409"/>
    <cellStyle name="SAPBEXHLevel0 8 5" xfId="38410"/>
    <cellStyle name="SAPBEXHLevel0 8 5 2" xfId="38411"/>
    <cellStyle name="SAPBEXHLevel0 8 5 3" xfId="38412"/>
    <cellStyle name="SAPBEXHLevel0 8 5 4" xfId="38413"/>
    <cellStyle name="SAPBEXHLevel0 8 6" xfId="38414"/>
    <cellStyle name="SAPBEXHLevel0 8 7" xfId="38415"/>
    <cellStyle name="SAPBEXHLevel0 8 8" xfId="38416"/>
    <cellStyle name="SAPBEXHLevel0 8 9" xfId="38417"/>
    <cellStyle name="SAPBEXHLevel0 9" xfId="38418"/>
    <cellStyle name="SAPBEXHLevel0 9 2" xfId="38419"/>
    <cellStyle name="SAPBEXHLevel0 9 2 2" xfId="38420"/>
    <cellStyle name="SAPBEXHLevel0 9 2 2 2" xfId="38421"/>
    <cellStyle name="SAPBEXHLevel0 9 2 2 3" xfId="38422"/>
    <cellStyle name="SAPBEXHLevel0 9 2 2 4" xfId="38423"/>
    <cellStyle name="SAPBEXHLevel0 9 2 3" xfId="38424"/>
    <cellStyle name="SAPBEXHLevel0 9 2 3 2" xfId="38425"/>
    <cellStyle name="SAPBEXHLevel0 9 2 3 3" xfId="38426"/>
    <cellStyle name="SAPBEXHLevel0 9 2 3 4" xfId="38427"/>
    <cellStyle name="SAPBEXHLevel0 9 2 4" xfId="38428"/>
    <cellStyle name="SAPBEXHLevel0 9 2 5" xfId="38429"/>
    <cellStyle name="SAPBEXHLevel0 9 2 6" xfId="38430"/>
    <cellStyle name="SAPBEXHLevel0 9 3" xfId="38431"/>
    <cellStyle name="SAPBEXHLevel0 9 3 2" xfId="38432"/>
    <cellStyle name="SAPBEXHLevel0 9 3 3" xfId="38433"/>
    <cellStyle name="SAPBEXHLevel0 9 3 4" xfId="38434"/>
    <cellStyle name="SAPBEXHLevel0 9 4" xfId="38435"/>
    <cellStyle name="SAPBEXHLevel0 9 5" xfId="38436"/>
    <cellStyle name="SAPBEXHLevel0 9 6" xfId="38437"/>
    <cellStyle name="SAPBEXHLevel0 9 7" xfId="38438"/>
    <cellStyle name="SAPBEXHLevel0_Com Res" xfId="38439"/>
    <cellStyle name="SAPBEXHLevel0X" xfId="38440"/>
    <cellStyle name="SAPBEXHLevel0X 10" xfId="38441"/>
    <cellStyle name="SAPBEXHLevel0X 10 2" xfId="38442"/>
    <cellStyle name="SAPBEXHLevel0X 10 2 2" xfId="38443"/>
    <cellStyle name="SAPBEXHLevel0X 10 2 2 2" xfId="38444"/>
    <cellStyle name="SAPBEXHLevel0X 10 2 2 3" xfId="38445"/>
    <cellStyle name="SAPBEXHLevel0X 10 2 2 4" xfId="38446"/>
    <cellStyle name="SAPBEXHLevel0X 10 2 3" xfId="38447"/>
    <cellStyle name="SAPBEXHLevel0X 10 2 3 2" xfId="38448"/>
    <cellStyle name="SAPBEXHLevel0X 10 2 3 3" xfId="38449"/>
    <cellStyle name="SAPBEXHLevel0X 10 2 3 4" xfId="38450"/>
    <cellStyle name="SAPBEXHLevel0X 10 2 4" xfId="38451"/>
    <cellStyle name="SAPBEXHLevel0X 10 2 5" xfId="38452"/>
    <cellStyle name="SAPBEXHLevel0X 10 2 6" xfId="38453"/>
    <cellStyle name="SAPBEXHLevel0X 10 3" xfId="38454"/>
    <cellStyle name="SAPBEXHLevel0X 10 3 2" xfId="38455"/>
    <cellStyle name="SAPBEXHLevel0X 10 3 3" xfId="38456"/>
    <cellStyle name="SAPBEXHLevel0X 10 3 4" xfId="38457"/>
    <cellStyle name="SAPBEXHLevel0X 10 4" xfId="38458"/>
    <cellStyle name="SAPBEXHLevel0X 10 5" xfId="38459"/>
    <cellStyle name="SAPBEXHLevel0X 10 6" xfId="38460"/>
    <cellStyle name="SAPBEXHLevel0X 10 7" xfId="38461"/>
    <cellStyle name="SAPBEXHLevel0X 11" xfId="38462"/>
    <cellStyle name="SAPBEXHLevel0X 11 2" xfId="38463"/>
    <cellStyle name="SAPBEXHLevel0X 11 2 2" xfId="38464"/>
    <cellStyle name="SAPBEXHLevel0X 11 2 2 2" xfId="38465"/>
    <cellStyle name="SAPBEXHLevel0X 11 2 2 3" xfId="38466"/>
    <cellStyle name="SAPBEXHLevel0X 11 2 2 4" xfId="38467"/>
    <cellStyle name="SAPBEXHLevel0X 11 2 3" xfId="38468"/>
    <cellStyle name="SAPBEXHLevel0X 11 2 3 2" xfId="38469"/>
    <cellStyle name="SAPBEXHLevel0X 11 2 3 3" xfId="38470"/>
    <cellStyle name="SAPBEXHLevel0X 11 2 3 4" xfId="38471"/>
    <cellStyle name="SAPBEXHLevel0X 11 2 4" xfId="38472"/>
    <cellStyle name="SAPBEXHLevel0X 11 2 5" xfId="38473"/>
    <cellStyle name="SAPBEXHLevel0X 11 2 6" xfId="38474"/>
    <cellStyle name="SAPBEXHLevel0X 11 3" xfId="38475"/>
    <cellStyle name="SAPBEXHLevel0X 11 3 2" xfId="38476"/>
    <cellStyle name="SAPBEXHLevel0X 11 3 3" xfId="38477"/>
    <cellStyle name="SAPBEXHLevel0X 11 3 4" xfId="38478"/>
    <cellStyle name="SAPBEXHLevel0X 11 4" xfId="38479"/>
    <cellStyle name="SAPBEXHLevel0X 11 5" xfId="38480"/>
    <cellStyle name="SAPBEXHLevel0X 11 6" xfId="38481"/>
    <cellStyle name="SAPBEXHLevel0X 11 7" xfId="38482"/>
    <cellStyle name="SAPBEXHLevel0X 12" xfId="38483"/>
    <cellStyle name="SAPBEXHLevel0X 12 2" xfId="38484"/>
    <cellStyle name="SAPBEXHLevel0X 12 2 2" xfId="38485"/>
    <cellStyle name="SAPBEXHLevel0X 12 2 2 2" xfId="38486"/>
    <cellStyle name="SAPBEXHLevel0X 12 2 2 2 2" xfId="38487"/>
    <cellStyle name="SAPBEXHLevel0X 12 2 2 2 3" xfId="38488"/>
    <cellStyle name="SAPBEXHLevel0X 12 2 2 2 4" xfId="38489"/>
    <cellStyle name="SAPBEXHLevel0X 12 2 2 3" xfId="38490"/>
    <cellStyle name="SAPBEXHLevel0X 12 2 2 3 2" xfId="38491"/>
    <cellStyle name="SAPBEXHLevel0X 12 2 2 3 3" xfId="38492"/>
    <cellStyle name="SAPBEXHLevel0X 12 2 2 3 4" xfId="38493"/>
    <cellStyle name="SAPBEXHLevel0X 12 2 2 4" xfId="38494"/>
    <cellStyle name="SAPBEXHLevel0X 12 2 2 5" xfId="38495"/>
    <cellStyle name="SAPBEXHLevel0X 12 2 2 6" xfId="38496"/>
    <cellStyle name="SAPBEXHLevel0X 12 2 3" xfId="38497"/>
    <cellStyle name="SAPBEXHLevel0X 12 2 3 2" xfId="38498"/>
    <cellStyle name="SAPBEXHLevel0X 12 2 3 3" xfId="38499"/>
    <cellStyle name="SAPBEXHLevel0X 12 2 3 4" xfId="38500"/>
    <cellStyle name="SAPBEXHLevel0X 12 2 4" xfId="38501"/>
    <cellStyle name="SAPBEXHLevel0X 12 2 5" xfId="38502"/>
    <cellStyle name="SAPBEXHLevel0X 12 2 6" xfId="38503"/>
    <cellStyle name="SAPBEXHLevel0X 12 3" xfId="38504"/>
    <cellStyle name="SAPBEXHLevel0X 12 3 2" xfId="38505"/>
    <cellStyle name="SAPBEXHLevel0X 12 3 3" xfId="38506"/>
    <cellStyle name="SAPBEXHLevel0X 12 3 4" xfId="38507"/>
    <cellStyle name="SAPBEXHLevel0X 12 4" xfId="38508"/>
    <cellStyle name="SAPBEXHLevel0X 12 5" xfId="38509"/>
    <cellStyle name="SAPBEXHLevel0X 12 6" xfId="38510"/>
    <cellStyle name="SAPBEXHLevel0X 12 7" xfId="38511"/>
    <cellStyle name="SAPBEXHLevel0X 13" xfId="38512"/>
    <cellStyle name="SAPBEXHLevel0X 13 2" xfId="38513"/>
    <cellStyle name="SAPBEXHLevel0X 13 2 2" xfId="38514"/>
    <cellStyle name="SAPBEXHLevel0X 13 2 2 2" xfId="38515"/>
    <cellStyle name="SAPBEXHLevel0X 13 2 2 2 2" xfId="38516"/>
    <cellStyle name="SAPBEXHLevel0X 13 2 2 2 3" xfId="38517"/>
    <cellStyle name="SAPBEXHLevel0X 13 2 2 2 4" xfId="38518"/>
    <cellStyle name="SAPBEXHLevel0X 13 2 2 3" xfId="38519"/>
    <cellStyle name="SAPBEXHLevel0X 13 2 2 3 2" xfId="38520"/>
    <cellStyle name="SAPBEXHLevel0X 13 2 2 3 3" xfId="38521"/>
    <cellStyle name="SAPBEXHLevel0X 13 2 2 3 4" xfId="38522"/>
    <cellStyle name="SAPBEXHLevel0X 13 2 2 4" xfId="38523"/>
    <cellStyle name="SAPBEXHLevel0X 13 2 2 5" xfId="38524"/>
    <cellStyle name="SAPBEXHLevel0X 13 2 2 6" xfId="38525"/>
    <cellStyle name="SAPBEXHLevel0X 13 2 3" xfId="38526"/>
    <cellStyle name="SAPBEXHLevel0X 13 2 3 2" xfId="38527"/>
    <cellStyle name="SAPBEXHLevel0X 13 2 3 3" xfId="38528"/>
    <cellStyle name="SAPBEXHLevel0X 13 2 3 4" xfId="38529"/>
    <cellStyle name="SAPBEXHLevel0X 13 2 4" xfId="38530"/>
    <cellStyle name="SAPBEXHLevel0X 13 2 5" xfId="38531"/>
    <cellStyle name="SAPBEXHLevel0X 13 2 6" xfId="38532"/>
    <cellStyle name="SAPBEXHLevel0X 13 3" xfId="38533"/>
    <cellStyle name="SAPBEXHLevel0X 13 3 2" xfId="38534"/>
    <cellStyle name="SAPBEXHLevel0X 13 3 3" xfId="38535"/>
    <cellStyle name="SAPBEXHLevel0X 13 3 4" xfId="38536"/>
    <cellStyle name="SAPBEXHLevel0X 13 4" xfId="38537"/>
    <cellStyle name="SAPBEXHLevel0X 13 5" xfId="38538"/>
    <cellStyle name="SAPBEXHLevel0X 13 6" xfId="38539"/>
    <cellStyle name="SAPBEXHLevel0X 14" xfId="38540"/>
    <cellStyle name="SAPBEXHLevel0X 14 2" xfId="38541"/>
    <cellStyle name="SAPBEXHLevel0X 14 2 2" xfId="38542"/>
    <cellStyle name="SAPBEXHLevel0X 14 2 2 2" xfId="38543"/>
    <cellStyle name="SAPBEXHLevel0X 14 2 2 3" xfId="38544"/>
    <cellStyle name="SAPBEXHLevel0X 14 2 2 4" xfId="38545"/>
    <cellStyle name="SAPBEXHLevel0X 14 2 3" xfId="38546"/>
    <cellStyle name="SAPBEXHLevel0X 14 2 3 2" xfId="38547"/>
    <cellStyle name="SAPBEXHLevel0X 14 2 3 3" xfId="38548"/>
    <cellStyle name="SAPBEXHLevel0X 14 2 3 4" xfId="38549"/>
    <cellStyle name="SAPBEXHLevel0X 14 2 4" xfId="38550"/>
    <cellStyle name="SAPBEXHLevel0X 14 2 5" xfId="38551"/>
    <cellStyle name="SAPBEXHLevel0X 14 2 6" xfId="38552"/>
    <cellStyle name="SAPBEXHLevel0X 14 3" xfId="38553"/>
    <cellStyle name="SAPBEXHLevel0X 14 3 2" xfId="38554"/>
    <cellStyle name="SAPBEXHLevel0X 14 3 3" xfId="38555"/>
    <cellStyle name="SAPBEXHLevel0X 14 3 4" xfId="38556"/>
    <cellStyle name="SAPBEXHLevel0X 14 4" xfId="38557"/>
    <cellStyle name="SAPBEXHLevel0X 14 5" xfId="38558"/>
    <cellStyle name="SAPBEXHLevel0X 14 6" xfId="38559"/>
    <cellStyle name="SAPBEXHLevel0X 15" xfId="38560"/>
    <cellStyle name="SAPBEXHLevel0X 15 2" xfId="38561"/>
    <cellStyle name="SAPBEXHLevel0X 15 2 2" xfId="38562"/>
    <cellStyle name="SAPBEXHLevel0X 15 2 2 2" xfId="38563"/>
    <cellStyle name="SAPBEXHLevel0X 15 2 2 3" xfId="38564"/>
    <cellStyle name="SAPBEXHLevel0X 15 2 2 4" xfId="38565"/>
    <cellStyle name="SAPBEXHLevel0X 15 2 3" xfId="38566"/>
    <cellStyle name="SAPBEXHLevel0X 15 2 3 2" xfId="38567"/>
    <cellStyle name="SAPBEXHLevel0X 15 2 3 3" xfId="38568"/>
    <cellStyle name="SAPBEXHLevel0X 15 2 3 4" xfId="38569"/>
    <cellStyle name="SAPBEXHLevel0X 15 2 4" xfId="38570"/>
    <cellStyle name="SAPBEXHLevel0X 15 2 5" xfId="38571"/>
    <cellStyle name="SAPBEXHLevel0X 15 2 6" xfId="38572"/>
    <cellStyle name="SAPBEXHLevel0X 15 3" xfId="38573"/>
    <cellStyle name="SAPBEXHLevel0X 15 3 2" xfId="38574"/>
    <cellStyle name="SAPBEXHLevel0X 15 3 3" xfId="38575"/>
    <cellStyle name="SAPBEXHLevel0X 15 3 4" xfId="38576"/>
    <cellStyle name="SAPBEXHLevel0X 15 4" xfId="38577"/>
    <cellStyle name="SAPBEXHLevel0X 15 5" xfId="38578"/>
    <cellStyle name="SAPBEXHLevel0X 15 6" xfId="38579"/>
    <cellStyle name="SAPBEXHLevel0X 16" xfId="38580"/>
    <cellStyle name="SAPBEXHLevel0X 16 2" xfId="38581"/>
    <cellStyle name="SAPBEXHLevel0X 16 2 2" xfId="38582"/>
    <cellStyle name="SAPBEXHLevel0X 16 2 3" xfId="38583"/>
    <cellStyle name="SAPBEXHLevel0X 16 2 4" xfId="38584"/>
    <cellStyle name="SAPBEXHLevel0X 16 3" xfId="38585"/>
    <cellStyle name="SAPBEXHLevel0X 16 3 2" xfId="38586"/>
    <cellStyle name="SAPBEXHLevel0X 16 3 3" xfId="38587"/>
    <cellStyle name="SAPBEXHLevel0X 16 3 4" xfId="38588"/>
    <cellStyle name="SAPBEXHLevel0X 16 4" xfId="38589"/>
    <cellStyle name="SAPBEXHLevel0X 16 5" xfId="38590"/>
    <cellStyle name="SAPBEXHLevel0X 16 6" xfId="38591"/>
    <cellStyle name="SAPBEXHLevel0X 17" xfId="38592"/>
    <cellStyle name="SAPBEXHLevel0X 17 2" xfId="38593"/>
    <cellStyle name="SAPBEXHLevel0X 17 3" xfId="38594"/>
    <cellStyle name="SAPBEXHLevel0X 17 4" xfId="38595"/>
    <cellStyle name="SAPBEXHLevel0X 18" xfId="38596"/>
    <cellStyle name="SAPBEXHLevel0X 19" xfId="38597"/>
    <cellStyle name="SAPBEXHLevel0X 2" xfId="38598"/>
    <cellStyle name="SAPBEXHLevel0X 2 10" xfId="38599"/>
    <cellStyle name="SAPBEXHLevel0X 2 11" xfId="38600"/>
    <cellStyle name="SAPBEXHLevel0X 2 12" xfId="38601"/>
    <cellStyle name="SAPBEXHLevel0X 2 2" xfId="38602"/>
    <cellStyle name="SAPBEXHLevel0X 2 2 10" xfId="38603"/>
    <cellStyle name="SAPBEXHLevel0X 2 2 11" xfId="38604"/>
    <cellStyle name="SAPBEXHLevel0X 2 2 2" xfId="38605"/>
    <cellStyle name="SAPBEXHLevel0X 2 2 2 2" xfId="38606"/>
    <cellStyle name="SAPBEXHLevel0X 2 2 2 2 2" xfId="38607"/>
    <cellStyle name="SAPBEXHLevel0X 2 2 2 2 2 2" xfId="38608"/>
    <cellStyle name="SAPBEXHLevel0X 2 2 2 2 2 3" xfId="38609"/>
    <cellStyle name="SAPBEXHLevel0X 2 2 2 2 2 4" xfId="38610"/>
    <cellStyle name="SAPBEXHLevel0X 2 2 2 2 3" xfId="38611"/>
    <cellStyle name="SAPBEXHLevel0X 2 2 2 2 3 2" xfId="38612"/>
    <cellStyle name="SAPBEXHLevel0X 2 2 2 2 3 3" xfId="38613"/>
    <cellStyle name="SAPBEXHLevel0X 2 2 2 2 3 4" xfId="38614"/>
    <cellStyle name="SAPBEXHLevel0X 2 2 2 2 4" xfId="38615"/>
    <cellStyle name="SAPBEXHLevel0X 2 2 2 2 5" xfId="38616"/>
    <cellStyle name="SAPBEXHLevel0X 2 2 2 2 6" xfId="38617"/>
    <cellStyle name="SAPBEXHLevel0X 2 2 2 3" xfId="38618"/>
    <cellStyle name="SAPBEXHLevel0X 2 2 2 3 2" xfId="38619"/>
    <cellStyle name="SAPBEXHLevel0X 2 2 2 3 3" xfId="38620"/>
    <cellStyle name="SAPBEXHLevel0X 2 2 2 3 4" xfId="38621"/>
    <cellStyle name="SAPBEXHLevel0X 2 2 2 4" xfId="38622"/>
    <cellStyle name="SAPBEXHLevel0X 2 2 2 5" xfId="38623"/>
    <cellStyle name="SAPBEXHLevel0X 2 2 2 6" xfId="38624"/>
    <cellStyle name="SAPBEXHLevel0X 2 2 2 7" xfId="38625"/>
    <cellStyle name="SAPBEXHLevel0X 2 2 3" xfId="38626"/>
    <cellStyle name="SAPBEXHLevel0X 2 2 3 2" xfId="38627"/>
    <cellStyle name="SAPBEXHLevel0X 2 2 3 2 2" xfId="38628"/>
    <cellStyle name="SAPBEXHLevel0X 2 2 3 2 2 2" xfId="38629"/>
    <cellStyle name="SAPBEXHLevel0X 2 2 3 2 2 3" xfId="38630"/>
    <cellStyle name="SAPBEXHLevel0X 2 2 3 2 2 4" xfId="38631"/>
    <cellStyle name="SAPBEXHLevel0X 2 2 3 2 3" xfId="38632"/>
    <cellStyle name="SAPBEXHLevel0X 2 2 3 2 3 2" xfId="38633"/>
    <cellStyle name="SAPBEXHLevel0X 2 2 3 2 3 3" xfId="38634"/>
    <cellStyle name="SAPBEXHLevel0X 2 2 3 2 3 4" xfId="38635"/>
    <cellStyle name="SAPBEXHLevel0X 2 2 3 2 4" xfId="38636"/>
    <cellStyle name="SAPBEXHLevel0X 2 2 3 2 5" xfId="38637"/>
    <cellStyle name="SAPBEXHLevel0X 2 2 3 2 6" xfId="38638"/>
    <cellStyle name="SAPBEXHLevel0X 2 2 3 3" xfId="38639"/>
    <cellStyle name="SAPBEXHLevel0X 2 2 3 3 2" xfId="38640"/>
    <cellStyle name="SAPBEXHLevel0X 2 2 3 3 3" xfId="38641"/>
    <cellStyle name="SAPBEXHLevel0X 2 2 3 3 4" xfId="38642"/>
    <cellStyle name="SAPBEXHLevel0X 2 2 3 4" xfId="38643"/>
    <cellStyle name="SAPBEXHLevel0X 2 2 3 5" xfId="38644"/>
    <cellStyle name="SAPBEXHLevel0X 2 2 3 6" xfId="38645"/>
    <cellStyle name="SAPBEXHLevel0X 2 2 3 7" xfId="38646"/>
    <cellStyle name="SAPBEXHLevel0X 2 2 4" xfId="38647"/>
    <cellStyle name="SAPBEXHLevel0X 2 2 4 2" xfId="38648"/>
    <cellStyle name="SAPBEXHLevel0X 2 2 4 2 2" xfId="38649"/>
    <cellStyle name="SAPBEXHLevel0X 2 2 4 2 2 2" xfId="38650"/>
    <cellStyle name="SAPBEXHLevel0X 2 2 4 2 2 3" xfId="38651"/>
    <cellStyle name="SAPBEXHLevel0X 2 2 4 2 2 4" xfId="38652"/>
    <cellStyle name="SAPBEXHLevel0X 2 2 4 2 3" xfId="38653"/>
    <cellStyle name="SAPBEXHLevel0X 2 2 4 2 3 2" xfId="38654"/>
    <cellStyle name="SAPBEXHLevel0X 2 2 4 2 3 3" xfId="38655"/>
    <cellStyle name="SAPBEXHLevel0X 2 2 4 2 3 4" xfId="38656"/>
    <cellStyle name="SAPBEXHLevel0X 2 2 4 2 4" xfId="38657"/>
    <cellStyle name="SAPBEXHLevel0X 2 2 4 2 5" xfId="38658"/>
    <cellStyle name="SAPBEXHLevel0X 2 2 4 2 6" xfId="38659"/>
    <cellStyle name="SAPBEXHLevel0X 2 2 4 3" xfId="38660"/>
    <cellStyle name="SAPBEXHLevel0X 2 2 4 3 2" xfId="38661"/>
    <cellStyle name="SAPBEXHLevel0X 2 2 4 3 3" xfId="38662"/>
    <cellStyle name="SAPBEXHLevel0X 2 2 4 3 4" xfId="38663"/>
    <cellStyle name="SAPBEXHLevel0X 2 2 4 4" xfId="38664"/>
    <cellStyle name="SAPBEXHLevel0X 2 2 4 5" xfId="38665"/>
    <cellStyle name="SAPBEXHLevel0X 2 2 4 6" xfId="38666"/>
    <cellStyle name="SAPBEXHLevel0X 2 2 5" xfId="38667"/>
    <cellStyle name="SAPBEXHLevel0X 2 2 5 2" xfId="38668"/>
    <cellStyle name="SAPBEXHLevel0X 2 2 5 2 2" xfId="38669"/>
    <cellStyle name="SAPBEXHLevel0X 2 2 5 2 2 2" xfId="38670"/>
    <cellStyle name="SAPBEXHLevel0X 2 2 5 2 2 3" xfId="38671"/>
    <cellStyle name="SAPBEXHLevel0X 2 2 5 2 2 4" xfId="38672"/>
    <cellStyle name="SAPBEXHLevel0X 2 2 5 2 3" xfId="38673"/>
    <cellStyle name="SAPBEXHLevel0X 2 2 5 2 3 2" xfId="38674"/>
    <cellStyle name="SAPBEXHLevel0X 2 2 5 2 3 3" xfId="38675"/>
    <cellStyle name="SAPBEXHLevel0X 2 2 5 2 3 4" xfId="38676"/>
    <cellStyle name="SAPBEXHLevel0X 2 2 5 2 4" xfId="38677"/>
    <cellStyle name="SAPBEXHLevel0X 2 2 5 2 5" xfId="38678"/>
    <cellStyle name="SAPBEXHLevel0X 2 2 5 2 6" xfId="38679"/>
    <cellStyle name="SAPBEXHLevel0X 2 2 5 3" xfId="38680"/>
    <cellStyle name="SAPBEXHLevel0X 2 2 5 3 2" xfId="38681"/>
    <cellStyle name="SAPBEXHLevel0X 2 2 5 3 3" xfId="38682"/>
    <cellStyle name="SAPBEXHLevel0X 2 2 5 3 4" xfId="38683"/>
    <cellStyle name="SAPBEXHLevel0X 2 2 5 4" xfId="38684"/>
    <cellStyle name="SAPBEXHLevel0X 2 2 5 5" xfId="38685"/>
    <cellStyle name="SAPBEXHLevel0X 2 2 5 6" xfId="38686"/>
    <cellStyle name="SAPBEXHLevel0X 2 2 6" xfId="38687"/>
    <cellStyle name="SAPBEXHLevel0X 2 2 6 2" xfId="38688"/>
    <cellStyle name="SAPBEXHLevel0X 2 2 6 2 2" xfId="38689"/>
    <cellStyle name="SAPBEXHLevel0X 2 2 6 2 3" xfId="38690"/>
    <cellStyle name="SAPBEXHLevel0X 2 2 6 2 4" xfId="38691"/>
    <cellStyle name="SAPBEXHLevel0X 2 2 6 3" xfId="38692"/>
    <cellStyle name="SAPBEXHLevel0X 2 2 6 3 2" xfId="38693"/>
    <cellStyle name="SAPBEXHLevel0X 2 2 6 3 3" xfId="38694"/>
    <cellStyle name="SAPBEXHLevel0X 2 2 6 3 4" xfId="38695"/>
    <cellStyle name="SAPBEXHLevel0X 2 2 6 4" xfId="38696"/>
    <cellStyle name="SAPBEXHLevel0X 2 2 6 5" xfId="38697"/>
    <cellStyle name="SAPBEXHLevel0X 2 2 6 6" xfId="38698"/>
    <cellStyle name="SAPBEXHLevel0X 2 2 7" xfId="38699"/>
    <cellStyle name="SAPBEXHLevel0X 2 2 7 2" xfId="38700"/>
    <cellStyle name="SAPBEXHLevel0X 2 2 7 3" xfId="38701"/>
    <cellStyle name="SAPBEXHLevel0X 2 2 7 4" xfId="38702"/>
    <cellStyle name="SAPBEXHLevel0X 2 2 8" xfId="38703"/>
    <cellStyle name="SAPBEXHLevel0X 2 2 9" xfId="38704"/>
    <cellStyle name="SAPBEXHLevel0X 2 3" xfId="38705"/>
    <cellStyle name="SAPBEXHLevel0X 2 3 2" xfId="38706"/>
    <cellStyle name="SAPBEXHLevel0X 2 3 2 2" xfId="38707"/>
    <cellStyle name="SAPBEXHLevel0X 2 3 2 2 2" xfId="38708"/>
    <cellStyle name="SAPBEXHLevel0X 2 3 2 2 3" xfId="38709"/>
    <cellStyle name="SAPBEXHLevel0X 2 3 2 2 4" xfId="38710"/>
    <cellStyle name="SAPBEXHLevel0X 2 3 2 3" xfId="38711"/>
    <cellStyle name="SAPBEXHLevel0X 2 3 2 3 2" xfId="38712"/>
    <cellStyle name="SAPBEXHLevel0X 2 3 2 3 3" xfId="38713"/>
    <cellStyle name="SAPBEXHLevel0X 2 3 2 3 4" xfId="38714"/>
    <cellStyle name="SAPBEXHLevel0X 2 3 2 4" xfId="38715"/>
    <cellStyle name="SAPBEXHLevel0X 2 3 2 5" xfId="38716"/>
    <cellStyle name="SAPBEXHLevel0X 2 3 2 6" xfId="38717"/>
    <cellStyle name="SAPBEXHLevel0X 2 3 3" xfId="38718"/>
    <cellStyle name="SAPBEXHLevel0X 2 3 3 2" xfId="38719"/>
    <cellStyle name="SAPBEXHLevel0X 2 3 3 3" xfId="38720"/>
    <cellStyle name="SAPBEXHLevel0X 2 3 3 4" xfId="38721"/>
    <cellStyle name="SAPBEXHLevel0X 2 3 4" xfId="38722"/>
    <cellStyle name="SAPBEXHLevel0X 2 3 5" xfId="38723"/>
    <cellStyle name="SAPBEXHLevel0X 2 3 6" xfId="38724"/>
    <cellStyle name="SAPBEXHLevel0X 2 3 7" xfId="38725"/>
    <cellStyle name="SAPBEXHLevel0X 2 4" xfId="38726"/>
    <cellStyle name="SAPBEXHLevel0X 2 4 2" xfId="38727"/>
    <cellStyle name="SAPBEXHLevel0X 2 4 2 2" xfId="38728"/>
    <cellStyle name="SAPBEXHLevel0X 2 4 2 2 2" xfId="38729"/>
    <cellStyle name="SAPBEXHLevel0X 2 4 2 2 3" xfId="38730"/>
    <cellStyle name="SAPBEXHLevel0X 2 4 2 2 4" xfId="38731"/>
    <cellStyle name="SAPBEXHLevel0X 2 4 2 3" xfId="38732"/>
    <cellStyle name="SAPBEXHLevel0X 2 4 2 3 2" xfId="38733"/>
    <cellStyle name="SAPBEXHLevel0X 2 4 2 3 3" xfId="38734"/>
    <cellStyle name="SAPBEXHLevel0X 2 4 2 3 4" xfId="38735"/>
    <cellStyle name="SAPBEXHLevel0X 2 4 2 4" xfId="38736"/>
    <cellStyle name="SAPBEXHLevel0X 2 4 2 5" xfId="38737"/>
    <cellStyle name="SAPBEXHLevel0X 2 4 2 6" xfId="38738"/>
    <cellStyle name="SAPBEXHLevel0X 2 4 3" xfId="38739"/>
    <cellStyle name="SAPBEXHLevel0X 2 4 3 2" xfId="38740"/>
    <cellStyle name="SAPBEXHLevel0X 2 4 3 3" xfId="38741"/>
    <cellStyle name="SAPBEXHLevel0X 2 4 3 4" xfId="38742"/>
    <cellStyle name="SAPBEXHLevel0X 2 4 4" xfId="38743"/>
    <cellStyle name="SAPBEXHLevel0X 2 4 5" xfId="38744"/>
    <cellStyle name="SAPBEXHLevel0X 2 4 6" xfId="38745"/>
    <cellStyle name="SAPBEXHLevel0X 2 4 7" xfId="38746"/>
    <cellStyle name="SAPBEXHLevel0X 2 5" xfId="38747"/>
    <cellStyle name="SAPBEXHLevel0X 2 5 2" xfId="38748"/>
    <cellStyle name="SAPBEXHLevel0X 2 5 2 2" xfId="38749"/>
    <cellStyle name="SAPBEXHLevel0X 2 5 2 2 2" xfId="38750"/>
    <cellStyle name="SAPBEXHLevel0X 2 5 2 2 3" xfId="38751"/>
    <cellStyle name="SAPBEXHLevel0X 2 5 2 2 4" xfId="38752"/>
    <cellStyle name="SAPBEXHLevel0X 2 5 2 3" xfId="38753"/>
    <cellStyle name="SAPBEXHLevel0X 2 5 2 3 2" xfId="38754"/>
    <cellStyle name="SAPBEXHLevel0X 2 5 2 3 3" xfId="38755"/>
    <cellStyle name="SAPBEXHLevel0X 2 5 2 3 4" xfId="38756"/>
    <cellStyle name="SAPBEXHLevel0X 2 5 2 4" xfId="38757"/>
    <cellStyle name="SAPBEXHLevel0X 2 5 2 5" xfId="38758"/>
    <cellStyle name="SAPBEXHLevel0X 2 5 2 6" xfId="38759"/>
    <cellStyle name="SAPBEXHLevel0X 2 5 3" xfId="38760"/>
    <cellStyle name="SAPBEXHLevel0X 2 5 3 2" xfId="38761"/>
    <cellStyle name="SAPBEXHLevel0X 2 5 3 3" xfId="38762"/>
    <cellStyle name="SAPBEXHLevel0X 2 5 3 4" xfId="38763"/>
    <cellStyle name="SAPBEXHLevel0X 2 5 4" xfId="38764"/>
    <cellStyle name="SAPBEXHLevel0X 2 5 5" xfId="38765"/>
    <cellStyle name="SAPBEXHLevel0X 2 5 6" xfId="38766"/>
    <cellStyle name="SAPBEXHLevel0X 2 6" xfId="38767"/>
    <cellStyle name="SAPBEXHLevel0X 2 6 2" xfId="38768"/>
    <cellStyle name="SAPBEXHLevel0X 2 6 2 2" xfId="38769"/>
    <cellStyle name="SAPBEXHLevel0X 2 6 2 2 2" xfId="38770"/>
    <cellStyle name="SAPBEXHLevel0X 2 6 2 2 3" xfId="38771"/>
    <cellStyle name="SAPBEXHLevel0X 2 6 2 2 4" xfId="38772"/>
    <cellStyle name="SAPBEXHLevel0X 2 6 2 3" xfId="38773"/>
    <cellStyle name="SAPBEXHLevel0X 2 6 2 3 2" xfId="38774"/>
    <cellStyle name="SAPBEXHLevel0X 2 6 2 3 3" xfId="38775"/>
    <cellStyle name="SAPBEXHLevel0X 2 6 2 3 4" xfId="38776"/>
    <cellStyle name="SAPBEXHLevel0X 2 6 2 4" xfId="38777"/>
    <cellStyle name="SAPBEXHLevel0X 2 6 2 5" xfId="38778"/>
    <cellStyle name="SAPBEXHLevel0X 2 6 2 6" xfId="38779"/>
    <cellStyle name="SAPBEXHLevel0X 2 6 3" xfId="38780"/>
    <cellStyle name="SAPBEXHLevel0X 2 6 3 2" xfId="38781"/>
    <cellStyle name="SAPBEXHLevel0X 2 6 3 3" xfId="38782"/>
    <cellStyle name="SAPBEXHLevel0X 2 6 3 4" xfId="38783"/>
    <cellStyle name="SAPBEXHLevel0X 2 6 4" xfId="38784"/>
    <cellStyle name="SAPBEXHLevel0X 2 6 5" xfId="38785"/>
    <cellStyle name="SAPBEXHLevel0X 2 6 6" xfId="38786"/>
    <cellStyle name="SAPBEXHLevel0X 2 7" xfId="38787"/>
    <cellStyle name="SAPBEXHLevel0X 2 7 2" xfId="38788"/>
    <cellStyle name="SAPBEXHLevel0X 2 7 2 2" xfId="38789"/>
    <cellStyle name="SAPBEXHLevel0X 2 7 2 3" xfId="38790"/>
    <cellStyle name="SAPBEXHLevel0X 2 7 2 4" xfId="38791"/>
    <cellStyle name="SAPBEXHLevel0X 2 7 3" xfId="38792"/>
    <cellStyle name="SAPBEXHLevel0X 2 7 3 2" xfId="38793"/>
    <cellStyle name="SAPBEXHLevel0X 2 7 3 3" xfId="38794"/>
    <cellStyle name="SAPBEXHLevel0X 2 7 3 4" xfId="38795"/>
    <cellStyle name="SAPBEXHLevel0X 2 7 4" xfId="38796"/>
    <cellStyle name="SAPBEXHLevel0X 2 7 5" xfId="38797"/>
    <cellStyle name="SAPBEXHLevel0X 2 7 6" xfId="38798"/>
    <cellStyle name="SAPBEXHLevel0X 2 8" xfId="38799"/>
    <cellStyle name="SAPBEXHLevel0X 2 8 2" xfId="38800"/>
    <cellStyle name="SAPBEXHLevel0X 2 8 3" xfId="38801"/>
    <cellStyle name="SAPBEXHLevel0X 2 8 4" xfId="38802"/>
    <cellStyle name="SAPBEXHLevel0X 2 9" xfId="38803"/>
    <cellStyle name="SAPBEXHLevel0X 2_Com Res" xfId="38804"/>
    <cellStyle name="SAPBEXHLevel0X 20" xfId="38805"/>
    <cellStyle name="SAPBEXHLevel0X 21" xfId="38806"/>
    <cellStyle name="SAPBEXHLevel0X 3" xfId="38807"/>
    <cellStyle name="SAPBEXHLevel0X 3 10" xfId="38808"/>
    <cellStyle name="SAPBEXHLevel0X 3 11" xfId="38809"/>
    <cellStyle name="SAPBEXHLevel0X 3 2" xfId="38810"/>
    <cellStyle name="SAPBEXHLevel0X 3 2 2" xfId="38811"/>
    <cellStyle name="SAPBEXHLevel0X 3 2 2 2" xfId="38812"/>
    <cellStyle name="SAPBEXHLevel0X 3 2 2 2 2" xfId="38813"/>
    <cellStyle name="SAPBEXHLevel0X 3 2 2 2 3" xfId="38814"/>
    <cellStyle name="SAPBEXHLevel0X 3 2 2 2 4" xfId="38815"/>
    <cellStyle name="SAPBEXHLevel0X 3 2 2 3" xfId="38816"/>
    <cellStyle name="SAPBEXHLevel0X 3 2 2 3 2" xfId="38817"/>
    <cellStyle name="SAPBEXHLevel0X 3 2 2 3 3" xfId="38818"/>
    <cellStyle name="SAPBEXHLevel0X 3 2 2 3 4" xfId="38819"/>
    <cellStyle name="SAPBEXHLevel0X 3 2 2 4" xfId="38820"/>
    <cellStyle name="SAPBEXHLevel0X 3 2 2 5" xfId="38821"/>
    <cellStyle name="SAPBEXHLevel0X 3 2 2 6" xfId="38822"/>
    <cellStyle name="SAPBEXHLevel0X 3 2 3" xfId="38823"/>
    <cellStyle name="SAPBEXHLevel0X 3 2 3 2" xfId="38824"/>
    <cellStyle name="SAPBEXHLevel0X 3 2 3 3" xfId="38825"/>
    <cellStyle name="SAPBEXHLevel0X 3 2 3 4" xfId="38826"/>
    <cellStyle name="SAPBEXHLevel0X 3 2 4" xfId="38827"/>
    <cellStyle name="SAPBEXHLevel0X 3 2 5" xfId="38828"/>
    <cellStyle name="SAPBEXHLevel0X 3 2 6" xfId="38829"/>
    <cellStyle name="SAPBEXHLevel0X 3 2 7" xfId="38830"/>
    <cellStyle name="SAPBEXHLevel0X 3 3" xfId="38831"/>
    <cellStyle name="SAPBEXHLevel0X 3 3 2" xfId="38832"/>
    <cellStyle name="SAPBEXHLevel0X 3 3 2 2" xfId="38833"/>
    <cellStyle name="SAPBEXHLevel0X 3 3 2 2 2" xfId="38834"/>
    <cellStyle name="SAPBEXHLevel0X 3 3 2 2 3" xfId="38835"/>
    <cellStyle name="SAPBEXHLevel0X 3 3 2 2 4" xfId="38836"/>
    <cellStyle name="SAPBEXHLevel0X 3 3 2 3" xfId="38837"/>
    <cellStyle name="SAPBEXHLevel0X 3 3 2 3 2" xfId="38838"/>
    <cellStyle name="SAPBEXHLevel0X 3 3 2 3 3" xfId="38839"/>
    <cellStyle name="SAPBEXHLevel0X 3 3 2 3 4" xfId="38840"/>
    <cellStyle name="SAPBEXHLevel0X 3 3 2 4" xfId="38841"/>
    <cellStyle name="SAPBEXHLevel0X 3 3 2 5" xfId="38842"/>
    <cellStyle name="SAPBEXHLevel0X 3 3 2 6" xfId="38843"/>
    <cellStyle name="SAPBEXHLevel0X 3 3 3" xfId="38844"/>
    <cellStyle name="SAPBEXHLevel0X 3 3 3 2" xfId="38845"/>
    <cellStyle name="SAPBEXHLevel0X 3 3 3 3" xfId="38846"/>
    <cellStyle name="SAPBEXHLevel0X 3 3 3 4" xfId="38847"/>
    <cellStyle name="SAPBEXHLevel0X 3 3 4" xfId="38848"/>
    <cellStyle name="SAPBEXHLevel0X 3 3 5" xfId="38849"/>
    <cellStyle name="SAPBEXHLevel0X 3 3 6" xfId="38850"/>
    <cellStyle name="SAPBEXHLevel0X 3 3 7" xfId="38851"/>
    <cellStyle name="SAPBEXHLevel0X 3 4" xfId="38852"/>
    <cellStyle name="SAPBEXHLevel0X 3 4 2" xfId="38853"/>
    <cellStyle name="SAPBEXHLevel0X 3 4 2 2" xfId="38854"/>
    <cellStyle name="SAPBEXHLevel0X 3 4 2 2 2" xfId="38855"/>
    <cellStyle name="SAPBEXHLevel0X 3 4 2 2 3" xfId="38856"/>
    <cellStyle name="SAPBEXHLevel0X 3 4 2 2 4" xfId="38857"/>
    <cellStyle name="SAPBEXHLevel0X 3 4 2 3" xfId="38858"/>
    <cellStyle name="SAPBEXHLevel0X 3 4 2 3 2" xfId="38859"/>
    <cellStyle name="SAPBEXHLevel0X 3 4 2 3 3" xfId="38860"/>
    <cellStyle name="SAPBEXHLevel0X 3 4 2 3 4" xfId="38861"/>
    <cellStyle name="SAPBEXHLevel0X 3 4 2 4" xfId="38862"/>
    <cellStyle name="SAPBEXHLevel0X 3 4 2 5" xfId="38863"/>
    <cellStyle name="SAPBEXHLevel0X 3 4 2 6" xfId="38864"/>
    <cellStyle name="SAPBEXHLevel0X 3 4 3" xfId="38865"/>
    <cellStyle name="SAPBEXHLevel0X 3 4 3 2" xfId="38866"/>
    <cellStyle name="SAPBEXHLevel0X 3 4 3 3" xfId="38867"/>
    <cellStyle name="SAPBEXHLevel0X 3 4 3 4" xfId="38868"/>
    <cellStyle name="SAPBEXHLevel0X 3 4 4" xfId="38869"/>
    <cellStyle name="SAPBEXHLevel0X 3 4 5" xfId="38870"/>
    <cellStyle name="SAPBEXHLevel0X 3 4 6" xfId="38871"/>
    <cellStyle name="SAPBEXHLevel0X 3 5" xfId="38872"/>
    <cellStyle name="SAPBEXHLevel0X 3 5 2" xfId="38873"/>
    <cellStyle name="SAPBEXHLevel0X 3 5 2 2" xfId="38874"/>
    <cellStyle name="SAPBEXHLevel0X 3 5 2 2 2" xfId="38875"/>
    <cellStyle name="SAPBEXHLevel0X 3 5 2 2 3" xfId="38876"/>
    <cellStyle name="SAPBEXHLevel0X 3 5 2 2 4" xfId="38877"/>
    <cellStyle name="SAPBEXHLevel0X 3 5 2 3" xfId="38878"/>
    <cellStyle name="SAPBEXHLevel0X 3 5 2 3 2" xfId="38879"/>
    <cellStyle name="SAPBEXHLevel0X 3 5 2 3 3" xfId="38880"/>
    <cellStyle name="SAPBEXHLevel0X 3 5 2 3 4" xfId="38881"/>
    <cellStyle name="SAPBEXHLevel0X 3 5 2 4" xfId="38882"/>
    <cellStyle name="SAPBEXHLevel0X 3 5 2 5" xfId="38883"/>
    <cellStyle name="SAPBEXHLevel0X 3 5 2 6" xfId="38884"/>
    <cellStyle name="SAPBEXHLevel0X 3 5 3" xfId="38885"/>
    <cellStyle name="SAPBEXHLevel0X 3 5 3 2" xfId="38886"/>
    <cellStyle name="SAPBEXHLevel0X 3 5 3 3" xfId="38887"/>
    <cellStyle name="SAPBEXHLevel0X 3 5 3 4" xfId="38888"/>
    <cellStyle name="SAPBEXHLevel0X 3 5 4" xfId="38889"/>
    <cellStyle name="SAPBEXHLevel0X 3 5 5" xfId="38890"/>
    <cellStyle name="SAPBEXHLevel0X 3 5 6" xfId="38891"/>
    <cellStyle name="SAPBEXHLevel0X 3 6" xfId="38892"/>
    <cellStyle name="SAPBEXHLevel0X 3 6 2" xfId="38893"/>
    <cellStyle name="SAPBEXHLevel0X 3 6 2 2" xfId="38894"/>
    <cellStyle name="SAPBEXHLevel0X 3 6 2 3" xfId="38895"/>
    <cellStyle name="SAPBEXHLevel0X 3 6 2 4" xfId="38896"/>
    <cellStyle name="SAPBEXHLevel0X 3 6 3" xfId="38897"/>
    <cellStyle name="SAPBEXHLevel0X 3 6 3 2" xfId="38898"/>
    <cellStyle name="SAPBEXHLevel0X 3 6 3 3" xfId="38899"/>
    <cellStyle name="SAPBEXHLevel0X 3 6 3 4" xfId="38900"/>
    <cellStyle name="SAPBEXHLevel0X 3 6 4" xfId="38901"/>
    <cellStyle name="SAPBEXHLevel0X 3 6 5" xfId="38902"/>
    <cellStyle name="SAPBEXHLevel0X 3 6 6" xfId="38903"/>
    <cellStyle name="SAPBEXHLevel0X 3 7" xfId="38904"/>
    <cellStyle name="SAPBEXHLevel0X 3 7 2" xfId="38905"/>
    <cellStyle name="SAPBEXHLevel0X 3 7 3" xfId="38906"/>
    <cellStyle name="SAPBEXHLevel0X 3 7 4" xfId="38907"/>
    <cellStyle name="SAPBEXHLevel0X 3 8" xfId="38908"/>
    <cellStyle name="SAPBEXHLevel0X 3 9" xfId="38909"/>
    <cellStyle name="SAPBEXHLevel0X 4" xfId="38910"/>
    <cellStyle name="SAPBEXHLevel0X 4 2" xfId="38911"/>
    <cellStyle name="SAPBEXHLevel0X 4 2 2" xfId="38912"/>
    <cellStyle name="SAPBEXHLevel0X 4 2 2 2" xfId="38913"/>
    <cellStyle name="SAPBEXHLevel0X 4 2 2 2 2" xfId="38914"/>
    <cellStyle name="SAPBEXHLevel0X 4 2 2 2 3" xfId="38915"/>
    <cellStyle name="SAPBEXHLevel0X 4 2 2 2 4" xfId="38916"/>
    <cellStyle name="SAPBEXHLevel0X 4 2 2 3" xfId="38917"/>
    <cellStyle name="SAPBEXHLevel0X 4 2 2 3 2" xfId="38918"/>
    <cellStyle name="SAPBEXHLevel0X 4 2 2 3 3" xfId="38919"/>
    <cellStyle name="SAPBEXHLevel0X 4 2 2 3 4" xfId="38920"/>
    <cellStyle name="SAPBEXHLevel0X 4 2 2 4" xfId="38921"/>
    <cellStyle name="SAPBEXHLevel0X 4 2 2 5" xfId="38922"/>
    <cellStyle name="SAPBEXHLevel0X 4 2 2 6" xfId="38923"/>
    <cellStyle name="SAPBEXHLevel0X 4 2 3" xfId="38924"/>
    <cellStyle name="SAPBEXHLevel0X 4 2 3 2" xfId="38925"/>
    <cellStyle name="SAPBEXHLevel0X 4 2 3 3" xfId="38926"/>
    <cellStyle name="SAPBEXHLevel0X 4 2 3 4" xfId="38927"/>
    <cellStyle name="SAPBEXHLevel0X 4 2 4" xfId="38928"/>
    <cellStyle name="SAPBEXHLevel0X 4 2 5" xfId="38929"/>
    <cellStyle name="SAPBEXHLevel0X 4 2 6" xfId="38930"/>
    <cellStyle name="SAPBEXHLevel0X 4 2 7" xfId="38931"/>
    <cellStyle name="SAPBEXHLevel0X 4 3" xfId="38932"/>
    <cellStyle name="SAPBEXHLevel0X 4 3 2" xfId="38933"/>
    <cellStyle name="SAPBEXHLevel0X 4 3 2 2" xfId="38934"/>
    <cellStyle name="SAPBEXHLevel0X 4 3 2 2 2" xfId="38935"/>
    <cellStyle name="SAPBEXHLevel0X 4 3 2 2 3" xfId="38936"/>
    <cellStyle name="SAPBEXHLevel0X 4 3 2 2 4" xfId="38937"/>
    <cellStyle name="SAPBEXHLevel0X 4 3 2 3" xfId="38938"/>
    <cellStyle name="SAPBEXHLevel0X 4 3 2 3 2" xfId="38939"/>
    <cellStyle name="SAPBEXHLevel0X 4 3 2 3 3" xfId="38940"/>
    <cellStyle name="SAPBEXHLevel0X 4 3 2 3 4" xfId="38941"/>
    <cellStyle name="SAPBEXHLevel0X 4 3 2 4" xfId="38942"/>
    <cellStyle name="SAPBEXHLevel0X 4 3 2 5" xfId="38943"/>
    <cellStyle name="SAPBEXHLevel0X 4 3 2 6" xfId="38944"/>
    <cellStyle name="SAPBEXHLevel0X 4 3 3" xfId="38945"/>
    <cellStyle name="SAPBEXHLevel0X 4 3 3 2" xfId="38946"/>
    <cellStyle name="SAPBEXHLevel0X 4 3 3 3" xfId="38947"/>
    <cellStyle name="SAPBEXHLevel0X 4 3 3 4" xfId="38948"/>
    <cellStyle name="SAPBEXHLevel0X 4 3 4" xfId="38949"/>
    <cellStyle name="SAPBEXHLevel0X 4 3 5" xfId="38950"/>
    <cellStyle name="SAPBEXHLevel0X 4 3 6" xfId="38951"/>
    <cellStyle name="SAPBEXHLevel0X 4 3 7" xfId="38952"/>
    <cellStyle name="SAPBEXHLevel0X 4 4" xfId="38953"/>
    <cellStyle name="SAPBEXHLevel0X 4 4 2" xfId="38954"/>
    <cellStyle name="SAPBEXHLevel0X 4 4 2 2" xfId="38955"/>
    <cellStyle name="SAPBEXHLevel0X 4 4 2 3" xfId="38956"/>
    <cellStyle name="SAPBEXHLevel0X 4 4 2 4" xfId="38957"/>
    <cellStyle name="SAPBEXHLevel0X 4 4 3" xfId="38958"/>
    <cellStyle name="SAPBEXHLevel0X 4 4 3 2" xfId="38959"/>
    <cellStyle name="SAPBEXHLevel0X 4 4 3 3" xfId="38960"/>
    <cellStyle name="SAPBEXHLevel0X 4 4 3 4" xfId="38961"/>
    <cellStyle name="SAPBEXHLevel0X 4 4 4" xfId="38962"/>
    <cellStyle name="SAPBEXHLevel0X 4 4 5" xfId="38963"/>
    <cellStyle name="SAPBEXHLevel0X 4 4 6" xfId="38964"/>
    <cellStyle name="SAPBEXHLevel0X 4 5" xfId="38965"/>
    <cellStyle name="SAPBEXHLevel0X 4 5 2" xfId="38966"/>
    <cellStyle name="SAPBEXHLevel0X 4 5 3" xfId="38967"/>
    <cellStyle name="SAPBEXHLevel0X 4 5 4" xfId="38968"/>
    <cellStyle name="SAPBEXHLevel0X 4 6" xfId="38969"/>
    <cellStyle name="SAPBEXHLevel0X 4 7" xfId="38970"/>
    <cellStyle name="SAPBEXHLevel0X 4 8" xfId="38971"/>
    <cellStyle name="SAPBEXHLevel0X 4 9" xfId="38972"/>
    <cellStyle name="SAPBEXHLevel0X 5" xfId="38973"/>
    <cellStyle name="SAPBEXHLevel0X 5 2" xfId="38974"/>
    <cellStyle name="SAPBEXHLevel0X 5 2 2" xfId="38975"/>
    <cellStyle name="SAPBEXHLevel0X 5 2 2 2" xfId="38976"/>
    <cellStyle name="SAPBEXHLevel0X 5 2 2 2 2" xfId="38977"/>
    <cellStyle name="SAPBEXHLevel0X 5 2 2 2 3" xfId="38978"/>
    <cellStyle name="SAPBEXHLevel0X 5 2 2 2 4" xfId="38979"/>
    <cellStyle name="SAPBEXHLevel0X 5 2 2 3" xfId="38980"/>
    <cellStyle name="SAPBEXHLevel0X 5 2 2 3 2" xfId="38981"/>
    <cellStyle name="SAPBEXHLevel0X 5 2 2 3 3" xfId="38982"/>
    <cellStyle name="SAPBEXHLevel0X 5 2 2 3 4" xfId="38983"/>
    <cellStyle name="SAPBEXHLevel0X 5 2 2 4" xfId="38984"/>
    <cellStyle name="SAPBEXHLevel0X 5 2 2 5" xfId="38985"/>
    <cellStyle name="SAPBEXHLevel0X 5 2 2 6" xfId="38986"/>
    <cellStyle name="SAPBEXHLevel0X 5 2 3" xfId="38987"/>
    <cellStyle name="SAPBEXHLevel0X 5 2 3 2" xfId="38988"/>
    <cellStyle name="SAPBEXHLevel0X 5 2 3 3" xfId="38989"/>
    <cellStyle name="SAPBEXHLevel0X 5 2 3 4" xfId="38990"/>
    <cellStyle name="SAPBEXHLevel0X 5 2 4" xfId="38991"/>
    <cellStyle name="SAPBEXHLevel0X 5 2 5" xfId="38992"/>
    <cellStyle name="SAPBEXHLevel0X 5 2 6" xfId="38993"/>
    <cellStyle name="SAPBEXHLevel0X 5 2 7" xfId="38994"/>
    <cellStyle name="SAPBEXHLevel0X 5 3" xfId="38995"/>
    <cellStyle name="SAPBEXHLevel0X 5 3 2" xfId="38996"/>
    <cellStyle name="SAPBEXHLevel0X 5 3 2 2" xfId="38997"/>
    <cellStyle name="SAPBEXHLevel0X 5 3 2 2 2" xfId="38998"/>
    <cellStyle name="SAPBEXHLevel0X 5 3 2 2 3" xfId="38999"/>
    <cellStyle name="SAPBEXHLevel0X 5 3 2 2 4" xfId="39000"/>
    <cellStyle name="SAPBEXHLevel0X 5 3 2 3" xfId="39001"/>
    <cellStyle name="SAPBEXHLevel0X 5 3 2 3 2" xfId="39002"/>
    <cellStyle name="SAPBEXHLevel0X 5 3 2 3 3" xfId="39003"/>
    <cellStyle name="SAPBEXHLevel0X 5 3 2 3 4" xfId="39004"/>
    <cellStyle name="SAPBEXHLevel0X 5 3 2 4" xfId="39005"/>
    <cellStyle name="SAPBEXHLevel0X 5 3 2 5" xfId="39006"/>
    <cellStyle name="SAPBEXHLevel0X 5 3 2 6" xfId="39007"/>
    <cellStyle name="SAPBEXHLevel0X 5 3 3" xfId="39008"/>
    <cellStyle name="SAPBEXHLevel0X 5 3 3 2" xfId="39009"/>
    <cellStyle name="SAPBEXHLevel0X 5 3 3 3" xfId="39010"/>
    <cellStyle name="SAPBEXHLevel0X 5 3 3 4" xfId="39011"/>
    <cellStyle name="SAPBEXHLevel0X 5 3 4" xfId="39012"/>
    <cellStyle name="SAPBEXHLevel0X 5 3 5" xfId="39013"/>
    <cellStyle name="SAPBEXHLevel0X 5 3 6" xfId="39014"/>
    <cellStyle name="SAPBEXHLevel0X 5 3 7" xfId="39015"/>
    <cellStyle name="SAPBEXHLevel0X 5 4" xfId="39016"/>
    <cellStyle name="SAPBEXHLevel0X 5 4 2" xfId="39017"/>
    <cellStyle name="SAPBEXHLevel0X 5 4 2 2" xfId="39018"/>
    <cellStyle name="SAPBEXHLevel0X 5 4 2 3" xfId="39019"/>
    <cellStyle name="SAPBEXHLevel0X 5 4 2 4" xfId="39020"/>
    <cellStyle name="SAPBEXHLevel0X 5 4 3" xfId="39021"/>
    <cellStyle name="SAPBEXHLevel0X 5 4 3 2" xfId="39022"/>
    <cellStyle name="SAPBEXHLevel0X 5 4 3 3" xfId="39023"/>
    <cellStyle name="SAPBEXHLevel0X 5 4 3 4" xfId="39024"/>
    <cellStyle name="SAPBEXHLevel0X 5 4 4" xfId="39025"/>
    <cellStyle name="SAPBEXHLevel0X 5 4 5" xfId="39026"/>
    <cellStyle name="SAPBEXHLevel0X 5 4 6" xfId="39027"/>
    <cellStyle name="SAPBEXHLevel0X 5 5" xfId="39028"/>
    <cellStyle name="SAPBEXHLevel0X 5 5 2" xfId="39029"/>
    <cellStyle name="SAPBEXHLevel0X 5 5 3" xfId="39030"/>
    <cellStyle name="SAPBEXHLevel0X 5 5 4" xfId="39031"/>
    <cellStyle name="SAPBEXHLevel0X 5 6" xfId="39032"/>
    <cellStyle name="SAPBEXHLevel0X 5 7" xfId="39033"/>
    <cellStyle name="SAPBEXHLevel0X 5 8" xfId="39034"/>
    <cellStyle name="SAPBEXHLevel0X 5 9" xfId="39035"/>
    <cellStyle name="SAPBEXHLevel0X 6" xfId="39036"/>
    <cellStyle name="SAPBEXHLevel0X 6 2" xfId="39037"/>
    <cellStyle name="SAPBEXHLevel0X 6 2 2" xfId="39038"/>
    <cellStyle name="SAPBEXHLevel0X 6 2 2 2" xfId="39039"/>
    <cellStyle name="SAPBEXHLevel0X 6 2 2 2 2" xfId="39040"/>
    <cellStyle name="SAPBEXHLevel0X 6 2 2 2 3" xfId="39041"/>
    <cellStyle name="SAPBEXHLevel0X 6 2 2 2 4" xfId="39042"/>
    <cellStyle name="SAPBEXHLevel0X 6 2 2 3" xfId="39043"/>
    <cellStyle name="SAPBEXHLevel0X 6 2 2 3 2" xfId="39044"/>
    <cellStyle name="SAPBEXHLevel0X 6 2 2 3 3" xfId="39045"/>
    <cellStyle name="SAPBEXHLevel0X 6 2 2 3 4" xfId="39046"/>
    <cellStyle name="SAPBEXHLevel0X 6 2 2 4" xfId="39047"/>
    <cellStyle name="SAPBEXHLevel0X 6 2 2 5" xfId="39048"/>
    <cellStyle name="SAPBEXHLevel0X 6 2 2 6" xfId="39049"/>
    <cellStyle name="SAPBEXHLevel0X 6 2 3" xfId="39050"/>
    <cellStyle name="SAPBEXHLevel0X 6 2 3 2" xfId="39051"/>
    <cellStyle name="SAPBEXHLevel0X 6 2 3 3" xfId="39052"/>
    <cellStyle name="SAPBEXHLevel0X 6 2 3 4" xfId="39053"/>
    <cellStyle name="SAPBEXHLevel0X 6 2 4" xfId="39054"/>
    <cellStyle name="SAPBEXHLevel0X 6 2 5" xfId="39055"/>
    <cellStyle name="SAPBEXHLevel0X 6 2 6" xfId="39056"/>
    <cellStyle name="SAPBEXHLevel0X 6 2 7" xfId="39057"/>
    <cellStyle name="SAPBEXHLevel0X 6 3" xfId="39058"/>
    <cellStyle name="SAPBEXHLevel0X 6 3 2" xfId="39059"/>
    <cellStyle name="SAPBEXHLevel0X 6 3 2 2" xfId="39060"/>
    <cellStyle name="SAPBEXHLevel0X 6 3 2 2 2" xfId="39061"/>
    <cellStyle name="SAPBEXHLevel0X 6 3 2 2 3" xfId="39062"/>
    <cellStyle name="SAPBEXHLevel0X 6 3 2 2 4" xfId="39063"/>
    <cellStyle name="SAPBEXHLevel0X 6 3 2 3" xfId="39064"/>
    <cellStyle name="SAPBEXHLevel0X 6 3 2 3 2" xfId="39065"/>
    <cellStyle name="SAPBEXHLevel0X 6 3 2 3 3" xfId="39066"/>
    <cellStyle name="SAPBEXHLevel0X 6 3 2 3 4" xfId="39067"/>
    <cellStyle name="SAPBEXHLevel0X 6 3 2 4" xfId="39068"/>
    <cellStyle name="SAPBEXHLevel0X 6 3 2 5" xfId="39069"/>
    <cellStyle name="SAPBEXHLevel0X 6 3 2 6" xfId="39070"/>
    <cellStyle name="SAPBEXHLevel0X 6 3 3" xfId="39071"/>
    <cellStyle name="SAPBEXHLevel0X 6 3 3 2" xfId="39072"/>
    <cellStyle name="SAPBEXHLevel0X 6 3 3 3" xfId="39073"/>
    <cellStyle name="SAPBEXHLevel0X 6 3 3 4" xfId="39074"/>
    <cellStyle name="SAPBEXHLevel0X 6 3 4" xfId="39075"/>
    <cellStyle name="SAPBEXHLevel0X 6 3 5" xfId="39076"/>
    <cellStyle name="SAPBEXHLevel0X 6 3 6" xfId="39077"/>
    <cellStyle name="SAPBEXHLevel0X 6 3 7" xfId="39078"/>
    <cellStyle name="SAPBEXHLevel0X 6 4" xfId="39079"/>
    <cellStyle name="SAPBEXHLevel0X 6 4 2" xfId="39080"/>
    <cellStyle name="SAPBEXHLevel0X 6 4 2 2" xfId="39081"/>
    <cellStyle name="SAPBEXHLevel0X 6 4 2 3" xfId="39082"/>
    <cellStyle name="SAPBEXHLevel0X 6 4 2 4" xfId="39083"/>
    <cellStyle name="SAPBEXHLevel0X 6 4 3" xfId="39084"/>
    <cellStyle name="SAPBEXHLevel0X 6 4 3 2" xfId="39085"/>
    <cellStyle name="SAPBEXHLevel0X 6 4 3 3" xfId="39086"/>
    <cellStyle name="SAPBEXHLevel0X 6 4 3 4" xfId="39087"/>
    <cellStyle name="SAPBEXHLevel0X 6 4 4" xfId="39088"/>
    <cellStyle name="SAPBEXHLevel0X 6 4 5" xfId="39089"/>
    <cellStyle name="SAPBEXHLevel0X 6 4 6" xfId="39090"/>
    <cellStyle name="SAPBEXHLevel0X 6 5" xfId="39091"/>
    <cellStyle name="SAPBEXHLevel0X 6 5 2" xfId="39092"/>
    <cellStyle name="SAPBEXHLevel0X 6 5 3" xfId="39093"/>
    <cellStyle name="SAPBEXHLevel0X 6 5 4" xfId="39094"/>
    <cellStyle name="SAPBEXHLevel0X 6 6" xfId="39095"/>
    <cellStyle name="SAPBEXHLevel0X 6 7" xfId="39096"/>
    <cellStyle name="SAPBEXHLevel0X 6 8" xfId="39097"/>
    <cellStyle name="SAPBEXHLevel0X 6 9" xfId="39098"/>
    <cellStyle name="SAPBEXHLevel0X 7" xfId="39099"/>
    <cellStyle name="SAPBEXHLevel0X 7 2" xfId="39100"/>
    <cellStyle name="SAPBEXHLevel0X 7 2 2" xfId="39101"/>
    <cellStyle name="SAPBEXHLevel0X 7 2 2 2" xfId="39102"/>
    <cellStyle name="SAPBEXHLevel0X 7 2 2 2 2" xfId="39103"/>
    <cellStyle name="SAPBEXHLevel0X 7 2 2 2 3" xfId="39104"/>
    <cellStyle name="SAPBEXHLevel0X 7 2 2 2 4" xfId="39105"/>
    <cellStyle name="SAPBEXHLevel0X 7 2 2 3" xfId="39106"/>
    <cellStyle name="SAPBEXHLevel0X 7 2 2 3 2" xfId="39107"/>
    <cellStyle name="SAPBEXHLevel0X 7 2 2 3 3" xfId="39108"/>
    <cellStyle name="SAPBEXHLevel0X 7 2 2 3 4" xfId="39109"/>
    <cellStyle name="SAPBEXHLevel0X 7 2 2 4" xfId="39110"/>
    <cellStyle name="SAPBEXHLevel0X 7 2 2 5" xfId="39111"/>
    <cellStyle name="SAPBEXHLevel0X 7 2 2 6" xfId="39112"/>
    <cellStyle name="SAPBEXHLevel0X 7 2 3" xfId="39113"/>
    <cellStyle name="SAPBEXHLevel0X 7 2 3 2" xfId="39114"/>
    <cellStyle name="SAPBEXHLevel0X 7 2 3 3" xfId="39115"/>
    <cellStyle name="SAPBEXHLevel0X 7 2 3 4" xfId="39116"/>
    <cellStyle name="SAPBEXHLevel0X 7 2 4" xfId="39117"/>
    <cellStyle name="SAPBEXHLevel0X 7 2 5" xfId="39118"/>
    <cellStyle name="SAPBEXHLevel0X 7 2 6" xfId="39119"/>
    <cellStyle name="SAPBEXHLevel0X 7 2 7" xfId="39120"/>
    <cellStyle name="SAPBEXHLevel0X 7 3" xfId="39121"/>
    <cellStyle name="SAPBEXHLevel0X 7 3 2" xfId="39122"/>
    <cellStyle name="SAPBEXHLevel0X 7 3 2 2" xfId="39123"/>
    <cellStyle name="SAPBEXHLevel0X 7 3 2 2 2" xfId="39124"/>
    <cellStyle name="SAPBEXHLevel0X 7 3 2 2 3" xfId="39125"/>
    <cellStyle name="SAPBEXHLevel0X 7 3 2 2 4" xfId="39126"/>
    <cellStyle name="SAPBEXHLevel0X 7 3 2 3" xfId="39127"/>
    <cellStyle name="SAPBEXHLevel0X 7 3 2 3 2" xfId="39128"/>
    <cellStyle name="SAPBEXHLevel0X 7 3 2 3 3" xfId="39129"/>
    <cellStyle name="SAPBEXHLevel0X 7 3 2 3 4" xfId="39130"/>
    <cellStyle name="SAPBEXHLevel0X 7 3 2 4" xfId="39131"/>
    <cellStyle name="SAPBEXHLevel0X 7 3 2 5" xfId="39132"/>
    <cellStyle name="SAPBEXHLevel0X 7 3 2 6" xfId="39133"/>
    <cellStyle name="SAPBEXHLevel0X 7 3 3" xfId="39134"/>
    <cellStyle name="SAPBEXHLevel0X 7 3 3 2" xfId="39135"/>
    <cellStyle name="SAPBEXHLevel0X 7 3 3 3" xfId="39136"/>
    <cellStyle name="SAPBEXHLevel0X 7 3 3 4" xfId="39137"/>
    <cellStyle name="SAPBEXHLevel0X 7 3 4" xfId="39138"/>
    <cellStyle name="SAPBEXHLevel0X 7 3 5" xfId="39139"/>
    <cellStyle name="SAPBEXHLevel0X 7 3 6" xfId="39140"/>
    <cellStyle name="SAPBEXHLevel0X 7 3 7" xfId="39141"/>
    <cellStyle name="SAPBEXHLevel0X 7 4" xfId="39142"/>
    <cellStyle name="SAPBEXHLevel0X 7 4 2" xfId="39143"/>
    <cellStyle name="SAPBEXHLevel0X 7 4 2 2" xfId="39144"/>
    <cellStyle name="SAPBEXHLevel0X 7 4 2 3" xfId="39145"/>
    <cellStyle name="SAPBEXHLevel0X 7 4 2 4" xfId="39146"/>
    <cellStyle name="SAPBEXHLevel0X 7 4 3" xfId="39147"/>
    <cellStyle name="SAPBEXHLevel0X 7 4 3 2" xfId="39148"/>
    <cellStyle name="SAPBEXHLevel0X 7 4 3 3" xfId="39149"/>
    <cellStyle name="SAPBEXHLevel0X 7 4 3 4" xfId="39150"/>
    <cellStyle name="SAPBEXHLevel0X 7 4 4" xfId="39151"/>
    <cellStyle name="SAPBEXHLevel0X 7 4 5" xfId="39152"/>
    <cellStyle name="SAPBEXHLevel0X 7 4 6" xfId="39153"/>
    <cellStyle name="SAPBEXHLevel0X 7 5" xfId="39154"/>
    <cellStyle name="SAPBEXHLevel0X 7 5 2" xfId="39155"/>
    <cellStyle name="SAPBEXHLevel0X 7 5 3" xfId="39156"/>
    <cellStyle name="SAPBEXHLevel0X 7 5 4" xfId="39157"/>
    <cellStyle name="SAPBEXHLevel0X 7 6" xfId="39158"/>
    <cellStyle name="SAPBEXHLevel0X 7 7" xfId="39159"/>
    <cellStyle name="SAPBEXHLevel0X 7 8" xfId="39160"/>
    <cellStyle name="SAPBEXHLevel0X 7 9" xfId="39161"/>
    <cellStyle name="SAPBEXHLevel0X 8" xfId="39162"/>
    <cellStyle name="SAPBEXHLevel0X 8 2" xfId="39163"/>
    <cellStyle name="SAPBEXHLevel0X 8 2 2" xfId="39164"/>
    <cellStyle name="SAPBEXHLevel0X 8 2 2 2" xfId="39165"/>
    <cellStyle name="SAPBEXHLevel0X 8 2 2 2 2" xfId="39166"/>
    <cellStyle name="SAPBEXHLevel0X 8 2 2 2 3" xfId="39167"/>
    <cellStyle name="SAPBEXHLevel0X 8 2 2 2 4" xfId="39168"/>
    <cellStyle name="SAPBEXHLevel0X 8 2 2 3" xfId="39169"/>
    <cellStyle name="SAPBEXHLevel0X 8 2 2 3 2" xfId="39170"/>
    <cellStyle name="SAPBEXHLevel0X 8 2 2 3 3" xfId="39171"/>
    <cellStyle name="SAPBEXHLevel0X 8 2 2 3 4" xfId="39172"/>
    <cellStyle name="SAPBEXHLevel0X 8 2 2 4" xfId="39173"/>
    <cellStyle name="SAPBEXHLevel0X 8 2 2 5" xfId="39174"/>
    <cellStyle name="SAPBEXHLevel0X 8 2 2 6" xfId="39175"/>
    <cellStyle name="SAPBEXHLevel0X 8 2 3" xfId="39176"/>
    <cellStyle name="SAPBEXHLevel0X 8 2 3 2" xfId="39177"/>
    <cellStyle name="SAPBEXHLevel0X 8 2 3 3" xfId="39178"/>
    <cellStyle name="SAPBEXHLevel0X 8 2 3 4" xfId="39179"/>
    <cellStyle name="SAPBEXHLevel0X 8 2 4" xfId="39180"/>
    <cellStyle name="SAPBEXHLevel0X 8 2 5" xfId="39181"/>
    <cellStyle name="SAPBEXHLevel0X 8 2 6" xfId="39182"/>
    <cellStyle name="SAPBEXHLevel0X 8 2 7" xfId="39183"/>
    <cellStyle name="SAPBEXHLevel0X 8 3" xfId="39184"/>
    <cellStyle name="SAPBEXHLevel0X 8 3 2" xfId="39185"/>
    <cellStyle name="SAPBEXHLevel0X 8 3 2 2" xfId="39186"/>
    <cellStyle name="SAPBEXHLevel0X 8 3 2 2 2" xfId="39187"/>
    <cellStyle name="SAPBEXHLevel0X 8 3 2 2 3" xfId="39188"/>
    <cellStyle name="SAPBEXHLevel0X 8 3 2 2 4" xfId="39189"/>
    <cellStyle name="SAPBEXHLevel0X 8 3 2 3" xfId="39190"/>
    <cellStyle name="SAPBEXHLevel0X 8 3 2 3 2" xfId="39191"/>
    <cellStyle name="SAPBEXHLevel0X 8 3 2 3 3" xfId="39192"/>
    <cellStyle name="SAPBEXHLevel0X 8 3 2 3 4" xfId="39193"/>
    <cellStyle name="SAPBEXHLevel0X 8 3 2 4" xfId="39194"/>
    <cellStyle name="SAPBEXHLevel0X 8 3 2 5" xfId="39195"/>
    <cellStyle name="SAPBEXHLevel0X 8 3 2 6" xfId="39196"/>
    <cellStyle name="SAPBEXHLevel0X 8 3 3" xfId="39197"/>
    <cellStyle name="SAPBEXHLevel0X 8 3 3 2" xfId="39198"/>
    <cellStyle name="SAPBEXHLevel0X 8 3 3 3" xfId="39199"/>
    <cellStyle name="SAPBEXHLevel0X 8 3 3 4" xfId="39200"/>
    <cellStyle name="SAPBEXHLevel0X 8 3 4" xfId="39201"/>
    <cellStyle name="SAPBEXHLevel0X 8 3 5" xfId="39202"/>
    <cellStyle name="SAPBEXHLevel0X 8 3 6" xfId="39203"/>
    <cellStyle name="SAPBEXHLevel0X 8 3 7" xfId="39204"/>
    <cellStyle name="SAPBEXHLevel0X 8 4" xfId="39205"/>
    <cellStyle name="SAPBEXHLevel0X 8 4 2" xfId="39206"/>
    <cellStyle name="SAPBEXHLevel0X 8 4 2 2" xfId="39207"/>
    <cellStyle name="SAPBEXHLevel0X 8 4 2 3" xfId="39208"/>
    <cellStyle name="SAPBEXHLevel0X 8 4 2 4" xfId="39209"/>
    <cellStyle name="SAPBEXHLevel0X 8 4 3" xfId="39210"/>
    <cellStyle name="SAPBEXHLevel0X 8 4 3 2" xfId="39211"/>
    <cellStyle name="SAPBEXHLevel0X 8 4 3 3" xfId="39212"/>
    <cellStyle name="SAPBEXHLevel0X 8 4 3 4" xfId="39213"/>
    <cellStyle name="SAPBEXHLevel0X 8 4 4" xfId="39214"/>
    <cellStyle name="SAPBEXHLevel0X 8 4 5" xfId="39215"/>
    <cellStyle name="SAPBEXHLevel0X 8 4 6" xfId="39216"/>
    <cellStyle name="SAPBEXHLevel0X 8 5" xfId="39217"/>
    <cellStyle name="SAPBEXHLevel0X 8 5 2" xfId="39218"/>
    <cellStyle name="SAPBEXHLevel0X 8 5 3" xfId="39219"/>
    <cellStyle name="SAPBEXHLevel0X 8 5 4" xfId="39220"/>
    <cellStyle name="SAPBEXHLevel0X 8 6" xfId="39221"/>
    <cellStyle name="SAPBEXHLevel0X 8 7" xfId="39222"/>
    <cellStyle name="SAPBEXHLevel0X 8 8" xfId="39223"/>
    <cellStyle name="SAPBEXHLevel0X 8 9" xfId="39224"/>
    <cellStyle name="SAPBEXHLevel0X 9" xfId="39225"/>
    <cellStyle name="SAPBEXHLevel0X 9 2" xfId="39226"/>
    <cellStyle name="SAPBEXHLevel0X 9 2 2" xfId="39227"/>
    <cellStyle name="SAPBEXHLevel0X 9 2 2 2" xfId="39228"/>
    <cellStyle name="SAPBEXHLevel0X 9 2 2 3" xfId="39229"/>
    <cellStyle name="SAPBEXHLevel0X 9 2 2 4" xfId="39230"/>
    <cellStyle name="SAPBEXHLevel0X 9 2 3" xfId="39231"/>
    <cellStyle name="SAPBEXHLevel0X 9 2 3 2" xfId="39232"/>
    <cellStyle name="SAPBEXHLevel0X 9 2 3 3" xfId="39233"/>
    <cellStyle name="SAPBEXHLevel0X 9 2 3 4" xfId="39234"/>
    <cellStyle name="SAPBEXHLevel0X 9 2 4" xfId="39235"/>
    <cellStyle name="SAPBEXHLevel0X 9 2 5" xfId="39236"/>
    <cellStyle name="SAPBEXHLevel0X 9 2 6" xfId="39237"/>
    <cellStyle name="SAPBEXHLevel0X 9 3" xfId="39238"/>
    <cellStyle name="SAPBEXHLevel0X 9 3 2" xfId="39239"/>
    <cellStyle name="SAPBEXHLevel0X 9 3 3" xfId="39240"/>
    <cellStyle name="SAPBEXHLevel0X 9 3 4" xfId="39241"/>
    <cellStyle name="SAPBEXHLevel0X 9 4" xfId="39242"/>
    <cellStyle name="SAPBEXHLevel0X 9 5" xfId="39243"/>
    <cellStyle name="SAPBEXHLevel0X 9 6" xfId="39244"/>
    <cellStyle name="SAPBEXHLevel0X 9 7" xfId="39245"/>
    <cellStyle name="SAPBEXHLevel0X_Com Res" xfId="39246"/>
    <cellStyle name="SAPBEXHLevel1" xfId="39247"/>
    <cellStyle name="SAPBEXHLevel1 10" xfId="39248"/>
    <cellStyle name="SAPBEXHLevel1 10 2" xfId="39249"/>
    <cellStyle name="SAPBEXHLevel1 10 2 2" xfId="39250"/>
    <cellStyle name="SAPBEXHLevel1 10 2 2 2" xfId="39251"/>
    <cellStyle name="SAPBEXHLevel1 10 2 2 3" xfId="39252"/>
    <cellStyle name="SAPBEXHLevel1 10 2 2 4" xfId="39253"/>
    <cellStyle name="SAPBEXHLevel1 10 2 3" xfId="39254"/>
    <cellStyle name="SAPBEXHLevel1 10 2 3 2" xfId="39255"/>
    <cellStyle name="SAPBEXHLevel1 10 2 3 3" xfId="39256"/>
    <cellStyle name="SAPBEXHLevel1 10 2 3 4" xfId="39257"/>
    <cellStyle name="SAPBEXHLevel1 10 2 4" xfId="39258"/>
    <cellStyle name="SAPBEXHLevel1 10 2 5" xfId="39259"/>
    <cellStyle name="SAPBEXHLevel1 10 2 6" xfId="39260"/>
    <cellStyle name="SAPBEXHLevel1 10 3" xfId="39261"/>
    <cellStyle name="SAPBEXHLevel1 10 3 2" xfId="39262"/>
    <cellStyle name="SAPBEXHLevel1 10 3 3" xfId="39263"/>
    <cellStyle name="SAPBEXHLevel1 10 3 4" xfId="39264"/>
    <cellStyle name="SAPBEXHLevel1 10 4" xfId="39265"/>
    <cellStyle name="SAPBEXHLevel1 10 5" xfId="39266"/>
    <cellStyle name="SAPBEXHLevel1 10 6" xfId="39267"/>
    <cellStyle name="SAPBEXHLevel1 10 7" xfId="39268"/>
    <cellStyle name="SAPBEXHLevel1 11" xfId="39269"/>
    <cellStyle name="SAPBEXHLevel1 11 2" xfId="39270"/>
    <cellStyle name="SAPBEXHLevel1 11 2 2" xfId="39271"/>
    <cellStyle name="SAPBEXHLevel1 11 2 2 2" xfId="39272"/>
    <cellStyle name="SAPBEXHLevel1 11 2 2 3" xfId="39273"/>
    <cellStyle name="SAPBEXHLevel1 11 2 2 4" xfId="39274"/>
    <cellStyle name="SAPBEXHLevel1 11 2 3" xfId="39275"/>
    <cellStyle name="SAPBEXHLevel1 11 2 3 2" xfId="39276"/>
    <cellStyle name="SAPBEXHLevel1 11 2 3 3" xfId="39277"/>
    <cellStyle name="SAPBEXHLevel1 11 2 3 4" xfId="39278"/>
    <cellStyle name="SAPBEXHLevel1 11 2 4" xfId="39279"/>
    <cellStyle name="SAPBEXHLevel1 11 2 5" xfId="39280"/>
    <cellStyle name="SAPBEXHLevel1 11 2 6" xfId="39281"/>
    <cellStyle name="SAPBEXHLevel1 11 3" xfId="39282"/>
    <cellStyle name="SAPBEXHLevel1 11 3 2" xfId="39283"/>
    <cellStyle name="SAPBEXHLevel1 11 3 3" xfId="39284"/>
    <cellStyle name="SAPBEXHLevel1 11 3 4" xfId="39285"/>
    <cellStyle name="SAPBEXHLevel1 11 4" xfId="39286"/>
    <cellStyle name="SAPBEXHLevel1 11 5" xfId="39287"/>
    <cellStyle name="SAPBEXHLevel1 11 6" xfId="39288"/>
    <cellStyle name="SAPBEXHLevel1 11 7" xfId="39289"/>
    <cellStyle name="SAPBEXHLevel1 12" xfId="39290"/>
    <cellStyle name="SAPBEXHLevel1 12 2" xfId="39291"/>
    <cellStyle name="SAPBEXHLevel1 12 2 2" xfId="39292"/>
    <cellStyle name="SAPBEXHLevel1 12 2 2 2" xfId="39293"/>
    <cellStyle name="SAPBEXHLevel1 12 2 2 2 2" xfId="39294"/>
    <cellStyle name="SAPBEXHLevel1 12 2 2 2 3" xfId="39295"/>
    <cellStyle name="SAPBEXHLevel1 12 2 2 2 4" xfId="39296"/>
    <cellStyle name="SAPBEXHLevel1 12 2 2 3" xfId="39297"/>
    <cellStyle name="SAPBEXHLevel1 12 2 2 3 2" xfId="39298"/>
    <cellStyle name="SAPBEXHLevel1 12 2 2 3 3" xfId="39299"/>
    <cellStyle name="SAPBEXHLevel1 12 2 2 3 4" xfId="39300"/>
    <cellStyle name="SAPBEXHLevel1 12 2 2 4" xfId="39301"/>
    <cellStyle name="SAPBEXHLevel1 12 2 2 5" xfId="39302"/>
    <cellStyle name="SAPBEXHLevel1 12 2 2 6" xfId="39303"/>
    <cellStyle name="SAPBEXHLevel1 12 2 3" xfId="39304"/>
    <cellStyle name="SAPBEXHLevel1 12 2 3 2" xfId="39305"/>
    <cellStyle name="SAPBEXHLevel1 12 2 3 3" xfId="39306"/>
    <cellStyle name="SAPBEXHLevel1 12 2 3 4" xfId="39307"/>
    <cellStyle name="SAPBEXHLevel1 12 2 4" xfId="39308"/>
    <cellStyle name="SAPBEXHLevel1 12 2 5" xfId="39309"/>
    <cellStyle name="SAPBEXHLevel1 12 2 6" xfId="39310"/>
    <cellStyle name="SAPBEXHLevel1 12 3" xfId="39311"/>
    <cellStyle name="SAPBEXHLevel1 12 3 2" xfId="39312"/>
    <cellStyle name="SAPBEXHLevel1 12 3 3" xfId="39313"/>
    <cellStyle name="SAPBEXHLevel1 12 3 4" xfId="39314"/>
    <cellStyle name="SAPBEXHLevel1 12 4" xfId="39315"/>
    <cellStyle name="SAPBEXHLevel1 12 5" xfId="39316"/>
    <cellStyle name="SAPBEXHLevel1 12 6" xfId="39317"/>
    <cellStyle name="SAPBEXHLevel1 12 7" xfId="39318"/>
    <cellStyle name="SAPBEXHLevel1 13" xfId="39319"/>
    <cellStyle name="SAPBEXHLevel1 13 2" xfId="39320"/>
    <cellStyle name="SAPBEXHLevel1 13 2 2" xfId="39321"/>
    <cellStyle name="SAPBEXHLevel1 13 2 2 2" xfId="39322"/>
    <cellStyle name="SAPBEXHLevel1 13 2 2 2 2" xfId="39323"/>
    <cellStyle name="SAPBEXHLevel1 13 2 2 2 3" xfId="39324"/>
    <cellStyle name="SAPBEXHLevel1 13 2 2 2 4" xfId="39325"/>
    <cellStyle name="SAPBEXHLevel1 13 2 2 3" xfId="39326"/>
    <cellStyle name="SAPBEXHLevel1 13 2 2 3 2" xfId="39327"/>
    <cellStyle name="SAPBEXHLevel1 13 2 2 3 3" xfId="39328"/>
    <cellStyle name="SAPBEXHLevel1 13 2 2 3 4" xfId="39329"/>
    <cellStyle name="SAPBEXHLevel1 13 2 2 4" xfId="39330"/>
    <cellStyle name="SAPBEXHLevel1 13 2 2 5" xfId="39331"/>
    <cellStyle name="SAPBEXHLevel1 13 2 2 6" xfId="39332"/>
    <cellStyle name="SAPBEXHLevel1 13 2 3" xfId="39333"/>
    <cellStyle name="SAPBEXHLevel1 13 2 3 2" xfId="39334"/>
    <cellStyle name="SAPBEXHLevel1 13 2 3 3" xfId="39335"/>
    <cellStyle name="SAPBEXHLevel1 13 2 3 4" xfId="39336"/>
    <cellStyle name="SAPBEXHLevel1 13 2 4" xfId="39337"/>
    <cellStyle name="SAPBEXHLevel1 13 2 5" xfId="39338"/>
    <cellStyle name="SAPBEXHLevel1 13 2 6" xfId="39339"/>
    <cellStyle name="SAPBEXHLevel1 13 3" xfId="39340"/>
    <cellStyle name="SAPBEXHLevel1 13 3 2" xfId="39341"/>
    <cellStyle name="SAPBEXHLevel1 13 3 3" xfId="39342"/>
    <cellStyle name="SAPBEXHLevel1 13 3 4" xfId="39343"/>
    <cellStyle name="SAPBEXHLevel1 13 4" xfId="39344"/>
    <cellStyle name="SAPBEXHLevel1 13 5" xfId="39345"/>
    <cellStyle name="SAPBEXHLevel1 13 6" xfId="39346"/>
    <cellStyle name="SAPBEXHLevel1 14" xfId="39347"/>
    <cellStyle name="SAPBEXHLevel1 14 2" xfId="39348"/>
    <cellStyle name="SAPBEXHLevel1 14 2 2" xfId="39349"/>
    <cellStyle name="SAPBEXHLevel1 14 2 2 2" xfId="39350"/>
    <cellStyle name="SAPBEXHLevel1 14 2 2 3" xfId="39351"/>
    <cellStyle name="SAPBEXHLevel1 14 2 2 4" xfId="39352"/>
    <cellStyle name="SAPBEXHLevel1 14 2 3" xfId="39353"/>
    <cellStyle name="SAPBEXHLevel1 14 2 3 2" xfId="39354"/>
    <cellStyle name="SAPBEXHLevel1 14 2 3 3" xfId="39355"/>
    <cellStyle name="SAPBEXHLevel1 14 2 3 4" xfId="39356"/>
    <cellStyle name="SAPBEXHLevel1 14 2 4" xfId="39357"/>
    <cellStyle name="SAPBEXHLevel1 14 2 5" xfId="39358"/>
    <cellStyle name="SAPBEXHLevel1 14 2 6" xfId="39359"/>
    <cellStyle name="SAPBEXHLevel1 14 3" xfId="39360"/>
    <cellStyle name="SAPBEXHLevel1 14 3 2" xfId="39361"/>
    <cellStyle name="SAPBEXHLevel1 14 3 3" xfId="39362"/>
    <cellStyle name="SAPBEXHLevel1 14 3 4" xfId="39363"/>
    <cellStyle name="SAPBEXHLevel1 14 4" xfId="39364"/>
    <cellStyle name="SAPBEXHLevel1 14 5" xfId="39365"/>
    <cellStyle name="SAPBEXHLevel1 14 6" xfId="39366"/>
    <cellStyle name="SAPBEXHLevel1 15" xfId="39367"/>
    <cellStyle name="SAPBEXHLevel1 15 2" xfId="39368"/>
    <cellStyle name="SAPBEXHLevel1 15 2 2" xfId="39369"/>
    <cellStyle name="SAPBEXHLevel1 15 2 2 2" xfId="39370"/>
    <cellStyle name="SAPBEXHLevel1 15 2 2 3" xfId="39371"/>
    <cellStyle name="SAPBEXHLevel1 15 2 2 4" xfId="39372"/>
    <cellStyle name="SAPBEXHLevel1 15 2 3" xfId="39373"/>
    <cellStyle name="SAPBEXHLevel1 15 2 3 2" xfId="39374"/>
    <cellStyle name="SAPBEXHLevel1 15 2 3 3" xfId="39375"/>
    <cellStyle name="SAPBEXHLevel1 15 2 3 4" xfId="39376"/>
    <cellStyle name="SAPBEXHLevel1 15 2 4" xfId="39377"/>
    <cellStyle name="SAPBEXHLevel1 15 2 5" xfId="39378"/>
    <cellStyle name="SAPBEXHLevel1 15 2 6" xfId="39379"/>
    <cellStyle name="SAPBEXHLevel1 15 3" xfId="39380"/>
    <cellStyle name="SAPBEXHLevel1 15 3 2" xfId="39381"/>
    <cellStyle name="SAPBEXHLevel1 15 3 3" xfId="39382"/>
    <cellStyle name="SAPBEXHLevel1 15 3 4" xfId="39383"/>
    <cellStyle name="SAPBEXHLevel1 15 4" xfId="39384"/>
    <cellStyle name="SAPBEXHLevel1 15 5" xfId="39385"/>
    <cellStyle name="SAPBEXHLevel1 15 6" xfId="39386"/>
    <cellStyle name="SAPBEXHLevel1 16" xfId="39387"/>
    <cellStyle name="SAPBEXHLevel1 16 2" xfId="39388"/>
    <cellStyle name="SAPBEXHLevel1 16 2 2" xfId="39389"/>
    <cellStyle name="SAPBEXHLevel1 16 2 3" xfId="39390"/>
    <cellStyle name="SAPBEXHLevel1 16 2 4" xfId="39391"/>
    <cellStyle name="SAPBEXHLevel1 16 3" xfId="39392"/>
    <cellStyle name="SAPBEXHLevel1 16 3 2" xfId="39393"/>
    <cellStyle name="SAPBEXHLevel1 16 3 3" xfId="39394"/>
    <cellStyle name="SAPBEXHLevel1 16 3 4" xfId="39395"/>
    <cellStyle name="SAPBEXHLevel1 16 4" xfId="39396"/>
    <cellStyle name="SAPBEXHLevel1 16 5" xfId="39397"/>
    <cellStyle name="SAPBEXHLevel1 16 6" xfId="39398"/>
    <cellStyle name="SAPBEXHLevel1 17" xfId="39399"/>
    <cellStyle name="SAPBEXHLevel1 17 2" xfId="39400"/>
    <cellStyle name="SAPBEXHLevel1 17 3" xfId="39401"/>
    <cellStyle name="SAPBEXHLevel1 17 4" xfId="39402"/>
    <cellStyle name="SAPBEXHLevel1 18" xfId="39403"/>
    <cellStyle name="SAPBEXHLevel1 19" xfId="39404"/>
    <cellStyle name="SAPBEXHLevel1 2" xfId="39405"/>
    <cellStyle name="SAPBEXHLevel1 2 10" xfId="39406"/>
    <cellStyle name="SAPBEXHLevel1 2 11" xfId="39407"/>
    <cellStyle name="SAPBEXHLevel1 2 12" xfId="39408"/>
    <cellStyle name="SAPBEXHLevel1 2 2" xfId="39409"/>
    <cellStyle name="SAPBEXHLevel1 2 2 10" xfId="39410"/>
    <cellStyle name="SAPBEXHLevel1 2 2 11" xfId="39411"/>
    <cellStyle name="SAPBEXHLevel1 2 2 2" xfId="39412"/>
    <cellStyle name="SAPBEXHLevel1 2 2 2 2" xfId="39413"/>
    <cellStyle name="SAPBEXHLevel1 2 2 2 2 2" xfId="39414"/>
    <cellStyle name="SAPBEXHLevel1 2 2 2 2 2 2" xfId="39415"/>
    <cellStyle name="SAPBEXHLevel1 2 2 2 2 2 3" xfId="39416"/>
    <cellStyle name="SAPBEXHLevel1 2 2 2 2 2 4" xfId="39417"/>
    <cellStyle name="SAPBEXHLevel1 2 2 2 2 3" xfId="39418"/>
    <cellStyle name="SAPBEXHLevel1 2 2 2 2 3 2" xfId="39419"/>
    <cellStyle name="SAPBEXHLevel1 2 2 2 2 3 3" xfId="39420"/>
    <cellStyle name="SAPBEXHLevel1 2 2 2 2 3 4" xfId="39421"/>
    <cellStyle name="SAPBEXHLevel1 2 2 2 2 4" xfId="39422"/>
    <cellStyle name="SAPBEXHLevel1 2 2 2 2 5" xfId="39423"/>
    <cellStyle name="SAPBEXHLevel1 2 2 2 2 6" xfId="39424"/>
    <cellStyle name="SAPBEXHLevel1 2 2 2 3" xfId="39425"/>
    <cellStyle name="SAPBEXHLevel1 2 2 2 3 2" xfId="39426"/>
    <cellStyle name="SAPBEXHLevel1 2 2 2 3 3" xfId="39427"/>
    <cellStyle name="SAPBEXHLevel1 2 2 2 3 4" xfId="39428"/>
    <cellStyle name="SAPBEXHLevel1 2 2 2 4" xfId="39429"/>
    <cellStyle name="SAPBEXHLevel1 2 2 2 5" xfId="39430"/>
    <cellStyle name="SAPBEXHLevel1 2 2 2 6" xfId="39431"/>
    <cellStyle name="SAPBEXHLevel1 2 2 2 7" xfId="39432"/>
    <cellStyle name="SAPBEXHLevel1 2 2 3" xfId="39433"/>
    <cellStyle name="SAPBEXHLevel1 2 2 3 2" xfId="39434"/>
    <cellStyle name="SAPBEXHLevel1 2 2 3 2 2" xfId="39435"/>
    <cellStyle name="SAPBEXHLevel1 2 2 3 2 2 2" xfId="39436"/>
    <cellStyle name="SAPBEXHLevel1 2 2 3 2 2 3" xfId="39437"/>
    <cellStyle name="SAPBEXHLevel1 2 2 3 2 2 4" xfId="39438"/>
    <cellStyle name="SAPBEXHLevel1 2 2 3 2 3" xfId="39439"/>
    <cellStyle name="SAPBEXHLevel1 2 2 3 2 3 2" xfId="39440"/>
    <cellStyle name="SAPBEXHLevel1 2 2 3 2 3 3" xfId="39441"/>
    <cellStyle name="SAPBEXHLevel1 2 2 3 2 3 4" xfId="39442"/>
    <cellStyle name="SAPBEXHLevel1 2 2 3 2 4" xfId="39443"/>
    <cellStyle name="SAPBEXHLevel1 2 2 3 2 5" xfId="39444"/>
    <cellStyle name="SAPBEXHLevel1 2 2 3 2 6" xfId="39445"/>
    <cellStyle name="SAPBEXHLevel1 2 2 3 3" xfId="39446"/>
    <cellStyle name="SAPBEXHLevel1 2 2 3 3 2" xfId="39447"/>
    <cellStyle name="SAPBEXHLevel1 2 2 3 3 3" xfId="39448"/>
    <cellStyle name="SAPBEXHLevel1 2 2 3 3 4" xfId="39449"/>
    <cellStyle name="SAPBEXHLevel1 2 2 3 4" xfId="39450"/>
    <cellStyle name="SAPBEXHLevel1 2 2 3 5" xfId="39451"/>
    <cellStyle name="SAPBEXHLevel1 2 2 3 6" xfId="39452"/>
    <cellStyle name="SAPBEXHLevel1 2 2 3 7" xfId="39453"/>
    <cellStyle name="SAPBEXHLevel1 2 2 4" xfId="39454"/>
    <cellStyle name="SAPBEXHLevel1 2 2 4 2" xfId="39455"/>
    <cellStyle name="SAPBEXHLevel1 2 2 4 2 2" xfId="39456"/>
    <cellStyle name="SAPBEXHLevel1 2 2 4 2 2 2" xfId="39457"/>
    <cellStyle name="SAPBEXHLevel1 2 2 4 2 2 3" xfId="39458"/>
    <cellStyle name="SAPBEXHLevel1 2 2 4 2 2 4" xfId="39459"/>
    <cellStyle name="SAPBEXHLevel1 2 2 4 2 3" xfId="39460"/>
    <cellStyle name="SAPBEXHLevel1 2 2 4 2 3 2" xfId="39461"/>
    <cellStyle name="SAPBEXHLevel1 2 2 4 2 3 3" xfId="39462"/>
    <cellStyle name="SAPBEXHLevel1 2 2 4 2 3 4" xfId="39463"/>
    <cellStyle name="SAPBEXHLevel1 2 2 4 2 4" xfId="39464"/>
    <cellStyle name="SAPBEXHLevel1 2 2 4 2 5" xfId="39465"/>
    <cellStyle name="SAPBEXHLevel1 2 2 4 2 6" xfId="39466"/>
    <cellStyle name="SAPBEXHLevel1 2 2 4 3" xfId="39467"/>
    <cellStyle name="SAPBEXHLevel1 2 2 4 3 2" xfId="39468"/>
    <cellStyle name="SAPBEXHLevel1 2 2 4 3 3" xfId="39469"/>
    <cellStyle name="SAPBEXHLevel1 2 2 4 3 4" xfId="39470"/>
    <cellStyle name="SAPBEXHLevel1 2 2 4 4" xfId="39471"/>
    <cellStyle name="SAPBEXHLevel1 2 2 4 5" xfId="39472"/>
    <cellStyle name="SAPBEXHLevel1 2 2 4 6" xfId="39473"/>
    <cellStyle name="SAPBEXHLevel1 2 2 5" xfId="39474"/>
    <cellStyle name="SAPBEXHLevel1 2 2 5 2" xfId="39475"/>
    <cellStyle name="SAPBEXHLevel1 2 2 5 2 2" xfId="39476"/>
    <cellStyle name="SAPBEXHLevel1 2 2 5 2 2 2" xfId="39477"/>
    <cellStyle name="SAPBEXHLevel1 2 2 5 2 2 3" xfId="39478"/>
    <cellStyle name="SAPBEXHLevel1 2 2 5 2 2 4" xfId="39479"/>
    <cellStyle name="SAPBEXHLevel1 2 2 5 2 3" xfId="39480"/>
    <cellStyle name="SAPBEXHLevel1 2 2 5 2 3 2" xfId="39481"/>
    <cellStyle name="SAPBEXHLevel1 2 2 5 2 3 3" xfId="39482"/>
    <cellStyle name="SAPBEXHLevel1 2 2 5 2 3 4" xfId="39483"/>
    <cellStyle name="SAPBEXHLevel1 2 2 5 2 4" xfId="39484"/>
    <cellStyle name="SAPBEXHLevel1 2 2 5 2 5" xfId="39485"/>
    <cellStyle name="SAPBEXHLevel1 2 2 5 2 6" xfId="39486"/>
    <cellStyle name="SAPBEXHLevel1 2 2 5 3" xfId="39487"/>
    <cellStyle name="SAPBEXHLevel1 2 2 5 3 2" xfId="39488"/>
    <cellStyle name="SAPBEXHLevel1 2 2 5 3 3" xfId="39489"/>
    <cellStyle name="SAPBEXHLevel1 2 2 5 3 4" xfId="39490"/>
    <cellStyle name="SAPBEXHLevel1 2 2 5 4" xfId="39491"/>
    <cellStyle name="SAPBEXHLevel1 2 2 5 5" xfId="39492"/>
    <cellStyle name="SAPBEXHLevel1 2 2 5 6" xfId="39493"/>
    <cellStyle name="SAPBEXHLevel1 2 2 6" xfId="39494"/>
    <cellStyle name="SAPBEXHLevel1 2 2 6 2" xfId="39495"/>
    <cellStyle name="SAPBEXHLevel1 2 2 6 2 2" xfId="39496"/>
    <cellStyle name="SAPBEXHLevel1 2 2 6 2 3" xfId="39497"/>
    <cellStyle name="SAPBEXHLevel1 2 2 6 2 4" xfId="39498"/>
    <cellStyle name="SAPBEXHLevel1 2 2 6 3" xfId="39499"/>
    <cellStyle name="SAPBEXHLevel1 2 2 6 3 2" xfId="39500"/>
    <cellStyle name="SAPBEXHLevel1 2 2 6 3 3" xfId="39501"/>
    <cellStyle name="SAPBEXHLevel1 2 2 6 3 4" xfId="39502"/>
    <cellStyle name="SAPBEXHLevel1 2 2 6 4" xfId="39503"/>
    <cellStyle name="SAPBEXHLevel1 2 2 6 5" xfId="39504"/>
    <cellStyle name="SAPBEXHLevel1 2 2 6 6" xfId="39505"/>
    <cellStyle name="SAPBEXHLevel1 2 2 7" xfId="39506"/>
    <cellStyle name="SAPBEXHLevel1 2 2 7 2" xfId="39507"/>
    <cellStyle name="SAPBEXHLevel1 2 2 7 3" xfId="39508"/>
    <cellStyle name="SAPBEXHLevel1 2 2 7 4" xfId="39509"/>
    <cellStyle name="SAPBEXHLevel1 2 2 8" xfId="39510"/>
    <cellStyle name="SAPBEXHLevel1 2 2 9" xfId="39511"/>
    <cellStyle name="SAPBEXHLevel1 2 3" xfId="39512"/>
    <cellStyle name="SAPBEXHLevel1 2 3 2" xfId="39513"/>
    <cellStyle name="SAPBEXHLevel1 2 3 2 2" xfId="39514"/>
    <cellStyle name="SAPBEXHLevel1 2 3 2 2 2" xfId="39515"/>
    <cellStyle name="SAPBEXHLevel1 2 3 2 2 3" xfId="39516"/>
    <cellStyle name="SAPBEXHLevel1 2 3 2 2 4" xfId="39517"/>
    <cellStyle name="SAPBEXHLevel1 2 3 2 3" xfId="39518"/>
    <cellStyle name="SAPBEXHLevel1 2 3 2 3 2" xfId="39519"/>
    <cellStyle name="SAPBEXHLevel1 2 3 2 3 3" xfId="39520"/>
    <cellStyle name="SAPBEXHLevel1 2 3 2 3 4" xfId="39521"/>
    <cellStyle name="SAPBEXHLevel1 2 3 2 4" xfId="39522"/>
    <cellStyle name="SAPBEXHLevel1 2 3 2 5" xfId="39523"/>
    <cellStyle name="SAPBEXHLevel1 2 3 2 6" xfId="39524"/>
    <cellStyle name="SAPBEXHLevel1 2 3 3" xfId="39525"/>
    <cellStyle name="SAPBEXHLevel1 2 3 3 2" xfId="39526"/>
    <cellStyle name="SAPBEXHLevel1 2 3 3 3" xfId="39527"/>
    <cellStyle name="SAPBEXHLevel1 2 3 3 4" xfId="39528"/>
    <cellStyle name="SAPBEXHLevel1 2 3 4" xfId="39529"/>
    <cellStyle name="SAPBEXHLevel1 2 3 5" xfId="39530"/>
    <cellStyle name="SAPBEXHLevel1 2 3 6" xfId="39531"/>
    <cellStyle name="SAPBEXHLevel1 2 3 7" xfId="39532"/>
    <cellStyle name="SAPBEXHLevel1 2 4" xfId="39533"/>
    <cellStyle name="SAPBEXHLevel1 2 4 2" xfId="39534"/>
    <cellStyle name="SAPBEXHLevel1 2 4 2 2" xfId="39535"/>
    <cellStyle name="SAPBEXHLevel1 2 4 2 2 2" xfId="39536"/>
    <cellStyle name="SAPBEXHLevel1 2 4 2 2 3" xfId="39537"/>
    <cellStyle name="SAPBEXHLevel1 2 4 2 2 4" xfId="39538"/>
    <cellStyle name="SAPBEXHLevel1 2 4 2 3" xfId="39539"/>
    <cellStyle name="SAPBEXHLevel1 2 4 2 3 2" xfId="39540"/>
    <cellStyle name="SAPBEXHLevel1 2 4 2 3 3" xfId="39541"/>
    <cellStyle name="SAPBEXHLevel1 2 4 2 3 4" xfId="39542"/>
    <cellStyle name="SAPBEXHLevel1 2 4 2 4" xfId="39543"/>
    <cellStyle name="SAPBEXHLevel1 2 4 2 5" xfId="39544"/>
    <cellStyle name="SAPBEXHLevel1 2 4 2 6" xfId="39545"/>
    <cellStyle name="SAPBEXHLevel1 2 4 3" xfId="39546"/>
    <cellStyle name="SAPBEXHLevel1 2 4 3 2" xfId="39547"/>
    <cellStyle name="SAPBEXHLevel1 2 4 3 3" xfId="39548"/>
    <cellStyle name="SAPBEXHLevel1 2 4 3 4" xfId="39549"/>
    <cellStyle name="SAPBEXHLevel1 2 4 4" xfId="39550"/>
    <cellStyle name="SAPBEXHLevel1 2 4 5" xfId="39551"/>
    <cellStyle name="SAPBEXHLevel1 2 4 6" xfId="39552"/>
    <cellStyle name="SAPBEXHLevel1 2 4 7" xfId="39553"/>
    <cellStyle name="SAPBEXHLevel1 2 5" xfId="39554"/>
    <cellStyle name="SAPBEXHLevel1 2 5 2" xfId="39555"/>
    <cellStyle name="SAPBEXHLevel1 2 5 2 2" xfId="39556"/>
    <cellStyle name="SAPBEXHLevel1 2 5 2 2 2" xfId="39557"/>
    <cellStyle name="SAPBEXHLevel1 2 5 2 2 3" xfId="39558"/>
    <cellStyle name="SAPBEXHLevel1 2 5 2 2 4" xfId="39559"/>
    <cellStyle name="SAPBEXHLevel1 2 5 2 3" xfId="39560"/>
    <cellStyle name="SAPBEXHLevel1 2 5 2 3 2" xfId="39561"/>
    <cellStyle name="SAPBEXHLevel1 2 5 2 3 3" xfId="39562"/>
    <cellStyle name="SAPBEXHLevel1 2 5 2 3 4" xfId="39563"/>
    <cellStyle name="SAPBEXHLevel1 2 5 2 4" xfId="39564"/>
    <cellStyle name="SAPBEXHLevel1 2 5 2 5" xfId="39565"/>
    <cellStyle name="SAPBEXHLevel1 2 5 2 6" xfId="39566"/>
    <cellStyle name="SAPBEXHLevel1 2 5 3" xfId="39567"/>
    <cellStyle name="SAPBEXHLevel1 2 5 3 2" xfId="39568"/>
    <cellStyle name="SAPBEXHLevel1 2 5 3 3" xfId="39569"/>
    <cellStyle name="SAPBEXHLevel1 2 5 3 4" xfId="39570"/>
    <cellStyle name="SAPBEXHLevel1 2 5 4" xfId="39571"/>
    <cellStyle name="SAPBEXHLevel1 2 5 5" xfId="39572"/>
    <cellStyle name="SAPBEXHLevel1 2 5 6" xfId="39573"/>
    <cellStyle name="SAPBEXHLevel1 2 6" xfId="39574"/>
    <cellStyle name="SAPBEXHLevel1 2 6 2" xfId="39575"/>
    <cellStyle name="SAPBEXHLevel1 2 6 2 2" xfId="39576"/>
    <cellStyle name="SAPBEXHLevel1 2 6 2 2 2" xfId="39577"/>
    <cellStyle name="SAPBEXHLevel1 2 6 2 2 3" xfId="39578"/>
    <cellStyle name="SAPBEXHLevel1 2 6 2 2 4" xfId="39579"/>
    <cellStyle name="SAPBEXHLevel1 2 6 2 3" xfId="39580"/>
    <cellStyle name="SAPBEXHLevel1 2 6 2 3 2" xfId="39581"/>
    <cellStyle name="SAPBEXHLevel1 2 6 2 3 3" xfId="39582"/>
    <cellStyle name="SAPBEXHLevel1 2 6 2 3 4" xfId="39583"/>
    <cellStyle name="SAPBEXHLevel1 2 6 2 4" xfId="39584"/>
    <cellStyle name="SAPBEXHLevel1 2 6 2 5" xfId="39585"/>
    <cellStyle name="SAPBEXHLevel1 2 6 2 6" xfId="39586"/>
    <cellStyle name="SAPBEXHLevel1 2 6 3" xfId="39587"/>
    <cellStyle name="SAPBEXHLevel1 2 6 3 2" xfId="39588"/>
    <cellStyle name="SAPBEXHLevel1 2 6 3 3" xfId="39589"/>
    <cellStyle name="SAPBEXHLevel1 2 6 3 4" xfId="39590"/>
    <cellStyle name="SAPBEXHLevel1 2 6 4" xfId="39591"/>
    <cellStyle name="SAPBEXHLevel1 2 6 5" xfId="39592"/>
    <cellStyle name="SAPBEXHLevel1 2 6 6" xfId="39593"/>
    <cellStyle name="SAPBEXHLevel1 2 7" xfId="39594"/>
    <cellStyle name="SAPBEXHLevel1 2 7 2" xfId="39595"/>
    <cellStyle name="SAPBEXHLevel1 2 7 2 2" xfId="39596"/>
    <cellStyle name="SAPBEXHLevel1 2 7 2 3" xfId="39597"/>
    <cellStyle name="SAPBEXHLevel1 2 7 2 4" xfId="39598"/>
    <cellStyle name="SAPBEXHLevel1 2 7 3" xfId="39599"/>
    <cellStyle name="SAPBEXHLevel1 2 7 3 2" xfId="39600"/>
    <cellStyle name="SAPBEXHLevel1 2 7 3 3" xfId="39601"/>
    <cellStyle name="SAPBEXHLevel1 2 7 3 4" xfId="39602"/>
    <cellStyle name="SAPBEXHLevel1 2 7 4" xfId="39603"/>
    <cellStyle name="SAPBEXHLevel1 2 7 5" xfId="39604"/>
    <cellStyle name="SAPBEXHLevel1 2 7 6" xfId="39605"/>
    <cellStyle name="SAPBEXHLevel1 2 8" xfId="39606"/>
    <cellStyle name="SAPBEXHLevel1 2 8 2" xfId="39607"/>
    <cellStyle name="SAPBEXHLevel1 2 8 3" xfId="39608"/>
    <cellStyle name="SAPBEXHLevel1 2 8 4" xfId="39609"/>
    <cellStyle name="SAPBEXHLevel1 2 9" xfId="39610"/>
    <cellStyle name="SAPBEXHLevel1 2_Com Res" xfId="39611"/>
    <cellStyle name="SAPBEXHLevel1 20" xfId="39612"/>
    <cellStyle name="SAPBEXHLevel1 21" xfId="39613"/>
    <cellStyle name="SAPBEXHLevel1 3" xfId="39614"/>
    <cellStyle name="SAPBEXHLevel1 3 10" xfId="39615"/>
    <cellStyle name="SAPBEXHLevel1 3 11" xfId="39616"/>
    <cellStyle name="SAPBEXHLevel1 3 2" xfId="39617"/>
    <cellStyle name="SAPBEXHLevel1 3 2 2" xfId="39618"/>
    <cellStyle name="SAPBEXHLevel1 3 2 2 2" xfId="39619"/>
    <cellStyle name="SAPBEXHLevel1 3 2 2 2 2" xfId="39620"/>
    <cellStyle name="SAPBEXHLevel1 3 2 2 2 3" xfId="39621"/>
    <cellStyle name="SAPBEXHLevel1 3 2 2 2 4" xfId="39622"/>
    <cellStyle name="SAPBEXHLevel1 3 2 2 3" xfId="39623"/>
    <cellStyle name="SAPBEXHLevel1 3 2 2 3 2" xfId="39624"/>
    <cellStyle name="SAPBEXHLevel1 3 2 2 3 3" xfId="39625"/>
    <cellStyle name="SAPBEXHLevel1 3 2 2 3 4" xfId="39626"/>
    <cellStyle name="SAPBEXHLevel1 3 2 2 4" xfId="39627"/>
    <cellStyle name="SAPBEXHLevel1 3 2 2 5" xfId="39628"/>
    <cellStyle name="SAPBEXHLevel1 3 2 2 6" xfId="39629"/>
    <cellStyle name="SAPBEXHLevel1 3 2 3" xfId="39630"/>
    <cellStyle name="SAPBEXHLevel1 3 2 3 2" xfId="39631"/>
    <cellStyle name="SAPBEXHLevel1 3 2 3 3" xfId="39632"/>
    <cellStyle name="SAPBEXHLevel1 3 2 3 4" xfId="39633"/>
    <cellStyle name="SAPBEXHLevel1 3 2 4" xfId="39634"/>
    <cellStyle name="SAPBEXHLevel1 3 2 5" xfId="39635"/>
    <cellStyle name="SAPBEXHLevel1 3 2 6" xfId="39636"/>
    <cellStyle name="SAPBEXHLevel1 3 2 7" xfId="39637"/>
    <cellStyle name="SAPBEXHLevel1 3 3" xfId="39638"/>
    <cellStyle name="SAPBEXHLevel1 3 3 2" xfId="39639"/>
    <cellStyle name="SAPBEXHLevel1 3 3 2 2" xfId="39640"/>
    <cellStyle name="SAPBEXHLevel1 3 3 2 2 2" xfId="39641"/>
    <cellStyle name="SAPBEXHLevel1 3 3 2 2 3" xfId="39642"/>
    <cellStyle name="SAPBEXHLevel1 3 3 2 2 4" xfId="39643"/>
    <cellStyle name="SAPBEXHLevel1 3 3 2 3" xfId="39644"/>
    <cellStyle name="SAPBEXHLevel1 3 3 2 3 2" xfId="39645"/>
    <cellStyle name="SAPBEXHLevel1 3 3 2 3 3" xfId="39646"/>
    <cellStyle name="SAPBEXHLevel1 3 3 2 3 4" xfId="39647"/>
    <cellStyle name="SAPBEXHLevel1 3 3 2 4" xfId="39648"/>
    <cellStyle name="SAPBEXHLevel1 3 3 2 5" xfId="39649"/>
    <cellStyle name="SAPBEXHLevel1 3 3 2 6" xfId="39650"/>
    <cellStyle name="SAPBEXHLevel1 3 3 3" xfId="39651"/>
    <cellStyle name="SAPBEXHLevel1 3 3 3 2" xfId="39652"/>
    <cellStyle name="SAPBEXHLevel1 3 3 3 3" xfId="39653"/>
    <cellStyle name="SAPBEXHLevel1 3 3 3 4" xfId="39654"/>
    <cellStyle name="SAPBEXHLevel1 3 3 4" xfId="39655"/>
    <cellStyle name="SAPBEXHLevel1 3 3 5" xfId="39656"/>
    <cellStyle name="SAPBEXHLevel1 3 3 6" xfId="39657"/>
    <cellStyle name="SAPBEXHLevel1 3 3 7" xfId="39658"/>
    <cellStyle name="SAPBEXHLevel1 3 4" xfId="39659"/>
    <cellStyle name="SAPBEXHLevel1 3 4 2" xfId="39660"/>
    <cellStyle name="SAPBEXHLevel1 3 4 2 2" xfId="39661"/>
    <cellStyle name="SAPBEXHLevel1 3 4 2 2 2" xfId="39662"/>
    <cellStyle name="SAPBEXHLevel1 3 4 2 2 3" xfId="39663"/>
    <cellStyle name="SAPBEXHLevel1 3 4 2 2 4" xfId="39664"/>
    <cellStyle name="SAPBEXHLevel1 3 4 2 3" xfId="39665"/>
    <cellStyle name="SAPBEXHLevel1 3 4 2 3 2" xfId="39666"/>
    <cellStyle name="SAPBEXHLevel1 3 4 2 3 3" xfId="39667"/>
    <cellStyle name="SAPBEXHLevel1 3 4 2 3 4" xfId="39668"/>
    <cellStyle name="SAPBEXHLevel1 3 4 2 4" xfId="39669"/>
    <cellStyle name="SAPBEXHLevel1 3 4 2 5" xfId="39670"/>
    <cellStyle name="SAPBEXHLevel1 3 4 2 6" xfId="39671"/>
    <cellStyle name="SAPBEXHLevel1 3 4 3" xfId="39672"/>
    <cellStyle name="SAPBEXHLevel1 3 4 3 2" xfId="39673"/>
    <cellStyle name="SAPBEXHLevel1 3 4 3 3" xfId="39674"/>
    <cellStyle name="SAPBEXHLevel1 3 4 3 4" xfId="39675"/>
    <cellStyle name="SAPBEXHLevel1 3 4 4" xfId="39676"/>
    <cellStyle name="SAPBEXHLevel1 3 4 5" xfId="39677"/>
    <cellStyle name="SAPBEXHLevel1 3 4 6" xfId="39678"/>
    <cellStyle name="SAPBEXHLevel1 3 5" xfId="39679"/>
    <cellStyle name="SAPBEXHLevel1 3 5 2" xfId="39680"/>
    <cellStyle name="SAPBEXHLevel1 3 5 2 2" xfId="39681"/>
    <cellStyle name="SAPBEXHLevel1 3 5 2 2 2" xfId="39682"/>
    <cellStyle name="SAPBEXHLevel1 3 5 2 2 3" xfId="39683"/>
    <cellStyle name="SAPBEXHLevel1 3 5 2 2 4" xfId="39684"/>
    <cellStyle name="SAPBEXHLevel1 3 5 2 3" xfId="39685"/>
    <cellStyle name="SAPBEXHLevel1 3 5 2 3 2" xfId="39686"/>
    <cellStyle name="SAPBEXHLevel1 3 5 2 3 3" xfId="39687"/>
    <cellStyle name="SAPBEXHLevel1 3 5 2 3 4" xfId="39688"/>
    <cellStyle name="SAPBEXHLevel1 3 5 2 4" xfId="39689"/>
    <cellStyle name="SAPBEXHLevel1 3 5 2 5" xfId="39690"/>
    <cellStyle name="SAPBEXHLevel1 3 5 2 6" xfId="39691"/>
    <cellStyle name="SAPBEXHLevel1 3 5 3" xfId="39692"/>
    <cellStyle name="SAPBEXHLevel1 3 5 3 2" xfId="39693"/>
    <cellStyle name="SAPBEXHLevel1 3 5 3 3" xfId="39694"/>
    <cellStyle name="SAPBEXHLevel1 3 5 3 4" xfId="39695"/>
    <cellStyle name="SAPBEXHLevel1 3 5 4" xfId="39696"/>
    <cellStyle name="SAPBEXHLevel1 3 5 5" xfId="39697"/>
    <cellStyle name="SAPBEXHLevel1 3 5 6" xfId="39698"/>
    <cellStyle name="SAPBEXHLevel1 3 6" xfId="39699"/>
    <cellStyle name="SAPBEXHLevel1 3 6 2" xfId="39700"/>
    <cellStyle name="SAPBEXHLevel1 3 6 2 2" xfId="39701"/>
    <cellStyle name="SAPBEXHLevel1 3 6 2 3" xfId="39702"/>
    <cellStyle name="SAPBEXHLevel1 3 6 2 4" xfId="39703"/>
    <cellStyle name="SAPBEXHLevel1 3 6 3" xfId="39704"/>
    <cellStyle name="SAPBEXHLevel1 3 6 3 2" xfId="39705"/>
    <cellStyle name="SAPBEXHLevel1 3 6 3 3" xfId="39706"/>
    <cellStyle name="SAPBEXHLevel1 3 6 3 4" xfId="39707"/>
    <cellStyle name="SAPBEXHLevel1 3 6 4" xfId="39708"/>
    <cellStyle name="SAPBEXHLevel1 3 6 5" xfId="39709"/>
    <cellStyle name="SAPBEXHLevel1 3 6 6" xfId="39710"/>
    <cellStyle name="SAPBEXHLevel1 3 7" xfId="39711"/>
    <cellStyle name="SAPBEXHLevel1 3 7 2" xfId="39712"/>
    <cellStyle name="SAPBEXHLevel1 3 7 3" xfId="39713"/>
    <cellStyle name="SAPBEXHLevel1 3 7 4" xfId="39714"/>
    <cellStyle name="SAPBEXHLevel1 3 8" xfId="39715"/>
    <cellStyle name="SAPBEXHLevel1 3 9" xfId="39716"/>
    <cellStyle name="SAPBEXHLevel1 4" xfId="39717"/>
    <cellStyle name="SAPBEXHLevel1 4 2" xfId="39718"/>
    <cellStyle name="SAPBEXHLevel1 4 2 2" xfId="39719"/>
    <cellStyle name="SAPBEXHLevel1 4 2 2 2" xfId="39720"/>
    <cellStyle name="SAPBEXHLevel1 4 2 2 2 2" xfId="39721"/>
    <cellStyle name="SAPBEXHLevel1 4 2 2 2 3" xfId="39722"/>
    <cellStyle name="SAPBEXHLevel1 4 2 2 2 4" xfId="39723"/>
    <cellStyle name="SAPBEXHLevel1 4 2 2 3" xfId="39724"/>
    <cellStyle name="SAPBEXHLevel1 4 2 2 3 2" xfId="39725"/>
    <cellStyle name="SAPBEXHLevel1 4 2 2 3 3" xfId="39726"/>
    <cellStyle name="SAPBEXHLevel1 4 2 2 3 4" xfId="39727"/>
    <cellStyle name="SAPBEXHLevel1 4 2 2 4" xfId="39728"/>
    <cellStyle name="SAPBEXHLevel1 4 2 2 5" xfId="39729"/>
    <cellStyle name="SAPBEXHLevel1 4 2 2 6" xfId="39730"/>
    <cellStyle name="SAPBEXHLevel1 4 2 3" xfId="39731"/>
    <cellStyle name="SAPBEXHLevel1 4 2 3 2" xfId="39732"/>
    <cellStyle name="SAPBEXHLevel1 4 2 3 3" xfId="39733"/>
    <cellStyle name="SAPBEXHLevel1 4 2 3 4" xfId="39734"/>
    <cellStyle name="SAPBEXHLevel1 4 2 4" xfId="39735"/>
    <cellStyle name="SAPBEXHLevel1 4 2 5" xfId="39736"/>
    <cellStyle name="SAPBEXHLevel1 4 2 6" xfId="39737"/>
    <cellStyle name="SAPBEXHLevel1 4 2 7" xfId="39738"/>
    <cellStyle name="SAPBEXHLevel1 4 3" xfId="39739"/>
    <cellStyle name="SAPBEXHLevel1 4 3 2" xfId="39740"/>
    <cellStyle name="SAPBEXHLevel1 4 3 2 2" xfId="39741"/>
    <cellStyle name="SAPBEXHLevel1 4 3 2 2 2" xfId="39742"/>
    <cellStyle name="SAPBEXHLevel1 4 3 2 2 3" xfId="39743"/>
    <cellStyle name="SAPBEXHLevel1 4 3 2 2 4" xfId="39744"/>
    <cellStyle name="SAPBEXHLevel1 4 3 2 3" xfId="39745"/>
    <cellStyle name="SAPBEXHLevel1 4 3 2 3 2" xfId="39746"/>
    <cellStyle name="SAPBEXHLevel1 4 3 2 3 3" xfId="39747"/>
    <cellStyle name="SAPBEXHLevel1 4 3 2 3 4" xfId="39748"/>
    <cellStyle name="SAPBEXHLevel1 4 3 2 4" xfId="39749"/>
    <cellStyle name="SAPBEXHLevel1 4 3 2 5" xfId="39750"/>
    <cellStyle name="SAPBEXHLevel1 4 3 2 6" xfId="39751"/>
    <cellStyle name="SAPBEXHLevel1 4 3 3" xfId="39752"/>
    <cellStyle name="SAPBEXHLevel1 4 3 3 2" xfId="39753"/>
    <cellStyle name="SAPBEXHLevel1 4 3 3 3" xfId="39754"/>
    <cellStyle name="SAPBEXHLevel1 4 3 3 4" xfId="39755"/>
    <cellStyle name="SAPBEXHLevel1 4 3 4" xfId="39756"/>
    <cellStyle name="SAPBEXHLevel1 4 3 5" xfId="39757"/>
    <cellStyle name="SAPBEXHLevel1 4 3 6" xfId="39758"/>
    <cellStyle name="SAPBEXHLevel1 4 3 7" xfId="39759"/>
    <cellStyle name="SAPBEXHLevel1 4 4" xfId="39760"/>
    <cellStyle name="SAPBEXHLevel1 4 4 2" xfId="39761"/>
    <cellStyle name="SAPBEXHLevel1 4 4 2 2" xfId="39762"/>
    <cellStyle name="SAPBEXHLevel1 4 4 2 3" xfId="39763"/>
    <cellStyle name="SAPBEXHLevel1 4 4 2 4" xfId="39764"/>
    <cellStyle name="SAPBEXHLevel1 4 4 3" xfId="39765"/>
    <cellStyle name="SAPBEXHLevel1 4 4 3 2" xfId="39766"/>
    <cellStyle name="SAPBEXHLevel1 4 4 3 3" xfId="39767"/>
    <cellStyle name="SAPBEXHLevel1 4 4 3 4" xfId="39768"/>
    <cellStyle name="SAPBEXHLevel1 4 4 4" xfId="39769"/>
    <cellStyle name="SAPBEXHLevel1 4 4 5" xfId="39770"/>
    <cellStyle name="SAPBEXHLevel1 4 4 6" xfId="39771"/>
    <cellStyle name="SAPBEXHLevel1 4 5" xfId="39772"/>
    <cellStyle name="SAPBEXHLevel1 4 5 2" xfId="39773"/>
    <cellStyle name="SAPBEXHLevel1 4 5 3" xfId="39774"/>
    <cellStyle name="SAPBEXHLevel1 4 5 4" xfId="39775"/>
    <cellStyle name="SAPBEXHLevel1 4 6" xfId="39776"/>
    <cellStyle name="SAPBEXHLevel1 4 7" xfId="39777"/>
    <cellStyle name="SAPBEXHLevel1 4 8" xfId="39778"/>
    <cellStyle name="SAPBEXHLevel1 4 9" xfId="39779"/>
    <cellStyle name="SAPBEXHLevel1 5" xfId="39780"/>
    <cellStyle name="SAPBEXHLevel1 5 2" xfId="39781"/>
    <cellStyle name="SAPBEXHLevel1 5 2 2" xfId="39782"/>
    <cellStyle name="SAPBEXHLevel1 5 2 2 2" xfId="39783"/>
    <cellStyle name="SAPBEXHLevel1 5 2 2 2 2" xfId="39784"/>
    <cellStyle name="SAPBEXHLevel1 5 2 2 2 3" xfId="39785"/>
    <cellStyle name="SAPBEXHLevel1 5 2 2 2 4" xfId="39786"/>
    <cellStyle name="SAPBEXHLevel1 5 2 2 3" xfId="39787"/>
    <cellStyle name="SAPBEXHLevel1 5 2 2 3 2" xfId="39788"/>
    <cellStyle name="SAPBEXHLevel1 5 2 2 3 3" xfId="39789"/>
    <cellStyle name="SAPBEXHLevel1 5 2 2 3 4" xfId="39790"/>
    <cellStyle name="SAPBEXHLevel1 5 2 2 4" xfId="39791"/>
    <cellStyle name="SAPBEXHLevel1 5 2 2 5" xfId="39792"/>
    <cellStyle name="SAPBEXHLevel1 5 2 2 6" xfId="39793"/>
    <cellStyle name="SAPBEXHLevel1 5 2 3" xfId="39794"/>
    <cellStyle name="SAPBEXHLevel1 5 2 3 2" xfId="39795"/>
    <cellStyle name="SAPBEXHLevel1 5 2 3 3" xfId="39796"/>
    <cellStyle name="SAPBEXHLevel1 5 2 3 4" xfId="39797"/>
    <cellStyle name="SAPBEXHLevel1 5 2 4" xfId="39798"/>
    <cellStyle name="SAPBEXHLevel1 5 2 5" xfId="39799"/>
    <cellStyle name="SAPBEXHLevel1 5 2 6" xfId="39800"/>
    <cellStyle name="SAPBEXHLevel1 5 2 7" xfId="39801"/>
    <cellStyle name="SAPBEXHLevel1 5 3" xfId="39802"/>
    <cellStyle name="SAPBEXHLevel1 5 3 2" xfId="39803"/>
    <cellStyle name="SAPBEXHLevel1 5 3 2 2" xfId="39804"/>
    <cellStyle name="SAPBEXHLevel1 5 3 2 2 2" xfId="39805"/>
    <cellStyle name="SAPBEXHLevel1 5 3 2 2 3" xfId="39806"/>
    <cellStyle name="SAPBEXHLevel1 5 3 2 2 4" xfId="39807"/>
    <cellStyle name="SAPBEXHLevel1 5 3 2 3" xfId="39808"/>
    <cellStyle name="SAPBEXHLevel1 5 3 2 3 2" xfId="39809"/>
    <cellStyle name="SAPBEXHLevel1 5 3 2 3 3" xfId="39810"/>
    <cellStyle name="SAPBEXHLevel1 5 3 2 3 4" xfId="39811"/>
    <cellStyle name="SAPBEXHLevel1 5 3 2 4" xfId="39812"/>
    <cellStyle name="SAPBEXHLevel1 5 3 2 5" xfId="39813"/>
    <cellStyle name="SAPBEXHLevel1 5 3 2 6" xfId="39814"/>
    <cellStyle name="SAPBEXHLevel1 5 3 3" xfId="39815"/>
    <cellStyle name="SAPBEXHLevel1 5 3 3 2" xfId="39816"/>
    <cellStyle name="SAPBEXHLevel1 5 3 3 3" xfId="39817"/>
    <cellStyle name="SAPBEXHLevel1 5 3 3 4" xfId="39818"/>
    <cellStyle name="SAPBEXHLevel1 5 3 4" xfId="39819"/>
    <cellStyle name="SAPBEXHLevel1 5 3 5" xfId="39820"/>
    <cellStyle name="SAPBEXHLevel1 5 3 6" xfId="39821"/>
    <cellStyle name="SAPBEXHLevel1 5 3 7" xfId="39822"/>
    <cellStyle name="SAPBEXHLevel1 5 4" xfId="39823"/>
    <cellStyle name="SAPBEXHLevel1 5 4 2" xfId="39824"/>
    <cellStyle name="SAPBEXHLevel1 5 4 2 2" xfId="39825"/>
    <cellStyle name="SAPBEXHLevel1 5 4 2 3" xfId="39826"/>
    <cellStyle name="SAPBEXHLevel1 5 4 2 4" xfId="39827"/>
    <cellStyle name="SAPBEXHLevel1 5 4 3" xfId="39828"/>
    <cellStyle name="SAPBEXHLevel1 5 4 3 2" xfId="39829"/>
    <cellStyle name="SAPBEXHLevel1 5 4 3 3" xfId="39830"/>
    <cellStyle name="SAPBEXHLevel1 5 4 3 4" xfId="39831"/>
    <cellStyle name="SAPBEXHLevel1 5 4 4" xfId="39832"/>
    <cellStyle name="SAPBEXHLevel1 5 4 5" xfId="39833"/>
    <cellStyle name="SAPBEXHLevel1 5 4 6" xfId="39834"/>
    <cellStyle name="SAPBEXHLevel1 5 5" xfId="39835"/>
    <cellStyle name="SAPBEXHLevel1 5 5 2" xfId="39836"/>
    <cellStyle name="SAPBEXHLevel1 5 5 3" xfId="39837"/>
    <cellStyle name="SAPBEXHLevel1 5 5 4" xfId="39838"/>
    <cellStyle name="SAPBEXHLevel1 5 6" xfId="39839"/>
    <cellStyle name="SAPBEXHLevel1 5 7" xfId="39840"/>
    <cellStyle name="SAPBEXHLevel1 5 8" xfId="39841"/>
    <cellStyle name="SAPBEXHLevel1 5 9" xfId="39842"/>
    <cellStyle name="SAPBEXHLevel1 6" xfId="39843"/>
    <cellStyle name="SAPBEXHLevel1 6 2" xfId="39844"/>
    <cellStyle name="SAPBEXHLevel1 6 2 2" xfId="39845"/>
    <cellStyle name="SAPBEXHLevel1 6 2 2 2" xfId="39846"/>
    <cellStyle name="SAPBEXHLevel1 6 2 2 2 2" xfId="39847"/>
    <cellStyle name="SAPBEXHLevel1 6 2 2 2 3" xfId="39848"/>
    <cellStyle name="SAPBEXHLevel1 6 2 2 2 4" xfId="39849"/>
    <cellStyle name="SAPBEXHLevel1 6 2 2 3" xfId="39850"/>
    <cellStyle name="SAPBEXHLevel1 6 2 2 3 2" xfId="39851"/>
    <cellStyle name="SAPBEXHLevel1 6 2 2 3 3" xfId="39852"/>
    <cellStyle name="SAPBEXHLevel1 6 2 2 3 4" xfId="39853"/>
    <cellStyle name="SAPBEXHLevel1 6 2 2 4" xfId="39854"/>
    <cellStyle name="SAPBEXHLevel1 6 2 2 5" xfId="39855"/>
    <cellStyle name="SAPBEXHLevel1 6 2 2 6" xfId="39856"/>
    <cellStyle name="SAPBEXHLevel1 6 2 3" xfId="39857"/>
    <cellStyle name="SAPBEXHLevel1 6 2 3 2" xfId="39858"/>
    <cellStyle name="SAPBEXHLevel1 6 2 3 3" xfId="39859"/>
    <cellStyle name="SAPBEXHLevel1 6 2 3 4" xfId="39860"/>
    <cellStyle name="SAPBEXHLevel1 6 2 4" xfId="39861"/>
    <cellStyle name="SAPBEXHLevel1 6 2 5" xfId="39862"/>
    <cellStyle name="SAPBEXHLevel1 6 2 6" xfId="39863"/>
    <cellStyle name="SAPBEXHLevel1 6 2 7" xfId="39864"/>
    <cellStyle name="SAPBEXHLevel1 6 3" xfId="39865"/>
    <cellStyle name="SAPBEXHLevel1 6 3 2" xfId="39866"/>
    <cellStyle name="SAPBEXHLevel1 6 3 2 2" xfId="39867"/>
    <cellStyle name="SAPBEXHLevel1 6 3 2 2 2" xfId="39868"/>
    <cellStyle name="SAPBEXHLevel1 6 3 2 2 3" xfId="39869"/>
    <cellStyle name="SAPBEXHLevel1 6 3 2 2 4" xfId="39870"/>
    <cellStyle name="SAPBEXHLevel1 6 3 2 3" xfId="39871"/>
    <cellStyle name="SAPBEXHLevel1 6 3 2 3 2" xfId="39872"/>
    <cellStyle name="SAPBEXHLevel1 6 3 2 3 3" xfId="39873"/>
    <cellStyle name="SAPBEXHLevel1 6 3 2 3 4" xfId="39874"/>
    <cellStyle name="SAPBEXHLevel1 6 3 2 4" xfId="39875"/>
    <cellStyle name="SAPBEXHLevel1 6 3 2 5" xfId="39876"/>
    <cellStyle name="SAPBEXHLevel1 6 3 2 6" xfId="39877"/>
    <cellStyle name="SAPBEXHLevel1 6 3 3" xfId="39878"/>
    <cellStyle name="SAPBEXHLevel1 6 3 3 2" xfId="39879"/>
    <cellStyle name="SAPBEXHLevel1 6 3 3 3" xfId="39880"/>
    <cellStyle name="SAPBEXHLevel1 6 3 3 4" xfId="39881"/>
    <cellStyle name="SAPBEXHLevel1 6 3 4" xfId="39882"/>
    <cellStyle name="SAPBEXHLevel1 6 3 5" xfId="39883"/>
    <cellStyle name="SAPBEXHLevel1 6 3 6" xfId="39884"/>
    <cellStyle name="SAPBEXHLevel1 6 3 7" xfId="39885"/>
    <cellStyle name="SAPBEXHLevel1 6 4" xfId="39886"/>
    <cellStyle name="SAPBEXHLevel1 6 4 2" xfId="39887"/>
    <cellStyle name="SAPBEXHLevel1 6 4 2 2" xfId="39888"/>
    <cellStyle name="SAPBEXHLevel1 6 4 2 3" xfId="39889"/>
    <cellStyle name="SAPBEXHLevel1 6 4 2 4" xfId="39890"/>
    <cellStyle name="SAPBEXHLevel1 6 4 3" xfId="39891"/>
    <cellStyle name="SAPBEXHLevel1 6 4 3 2" xfId="39892"/>
    <cellStyle name="SAPBEXHLevel1 6 4 3 3" xfId="39893"/>
    <cellStyle name="SAPBEXHLevel1 6 4 3 4" xfId="39894"/>
    <cellStyle name="SAPBEXHLevel1 6 4 4" xfId="39895"/>
    <cellStyle name="SAPBEXHLevel1 6 4 5" xfId="39896"/>
    <cellStyle name="SAPBEXHLevel1 6 4 6" xfId="39897"/>
    <cellStyle name="SAPBEXHLevel1 6 5" xfId="39898"/>
    <cellStyle name="SAPBEXHLevel1 6 5 2" xfId="39899"/>
    <cellStyle name="SAPBEXHLevel1 6 5 3" xfId="39900"/>
    <cellStyle name="SAPBEXHLevel1 6 5 4" xfId="39901"/>
    <cellStyle name="SAPBEXHLevel1 6 6" xfId="39902"/>
    <cellStyle name="SAPBEXHLevel1 6 7" xfId="39903"/>
    <cellStyle name="SAPBEXHLevel1 6 8" xfId="39904"/>
    <cellStyle name="SAPBEXHLevel1 6 9" xfId="39905"/>
    <cellStyle name="SAPBEXHLevel1 7" xfId="39906"/>
    <cellStyle name="SAPBEXHLevel1 7 2" xfId="39907"/>
    <cellStyle name="SAPBEXHLevel1 7 2 2" xfId="39908"/>
    <cellStyle name="SAPBEXHLevel1 7 2 2 2" xfId="39909"/>
    <cellStyle name="SAPBEXHLevel1 7 2 2 2 2" xfId="39910"/>
    <cellStyle name="SAPBEXHLevel1 7 2 2 2 3" xfId="39911"/>
    <cellStyle name="SAPBEXHLevel1 7 2 2 2 4" xfId="39912"/>
    <cellStyle name="SAPBEXHLevel1 7 2 2 3" xfId="39913"/>
    <cellStyle name="SAPBEXHLevel1 7 2 2 3 2" xfId="39914"/>
    <cellStyle name="SAPBEXHLevel1 7 2 2 3 3" xfId="39915"/>
    <cellStyle name="SAPBEXHLevel1 7 2 2 3 4" xfId="39916"/>
    <cellStyle name="SAPBEXHLevel1 7 2 2 4" xfId="39917"/>
    <cellStyle name="SAPBEXHLevel1 7 2 2 5" xfId="39918"/>
    <cellStyle name="SAPBEXHLevel1 7 2 2 6" xfId="39919"/>
    <cellStyle name="SAPBEXHLevel1 7 2 3" xfId="39920"/>
    <cellStyle name="SAPBEXHLevel1 7 2 3 2" xfId="39921"/>
    <cellStyle name="SAPBEXHLevel1 7 2 3 3" xfId="39922"/>
    <cellStyle name="SAPBEXHLevel1 7 2 3 4" xfId="39923"/>
    <cellStyle name="SAPBEXHLevel1 7 2 4" xfId="39924"/>
    <cellStyle name="SAPBEXHLevel1 7 2 5" xfId="39925"/>
    <cellStyle name="SAPBEXHLevel1 7 2 6" xfId="39926"/>
    <cellStyle name="SAPBEXHLevel1 7 2 7" xfId="39927"/>
    <cellStyle name="SAPBEXHLevel1 7 3" xfId="39928"/>
    <cellStyle name="SAPBEXHLevel1 7 3 2" xfId="39929"/>
    <cellStyle name="SAPBEXHLevel1 7 3 2 2" xfId="39930"/>
    <cellStyle name="SAPBEXHLevel1 7 3 2 2 2" xfId="39931"/>
    <cellStyle name="SAPBEXHLevel1 7 3 2 2 3" xfId="39932"/>
    <cellStyle name="SAPBEXHLevel1 7 3 2 2 4" xfId="39933"/>
    <cellStyle name="SAPBEXHLevel1 7 3 2 3" xfId="39934"/>
    <cellStyle name="SAPBEXHLevel1 7 3 2 3 2" xfId="39935"/>
    <cellStyle name="SAPBEXHLevel1 7 3 2 3 3" xfId="39936"/>
    <cellStyle name="SAPBEXHLevel1 7 3 2 3 4" xfId="39937"/>
    <cellStyle name="SAPBEXHLevel1 7 3 2 4" xfId="39938"/>
    <cellStyle name="SAPBEXHLevel1 7 3 2 5" xfId="39939"/>
    <cellStyle name="SAPBEXHLevel1 7 3 2 6" xfId="39940"/>
    <cellStyle name="SAPBEXHLevel1 7 3 3" xfId="39941"/>
    <cellStyle name="SAPBEXHLevel1 7 3 3 2" xfId="39942"/>
    <cellStyle name="SAPBEXHLevel1 7 3 3 3" xfId="39943"/>
    <cellStyle name="SAPBEXHLevel1 7 3 3 4" xfId="39944"/>
    <cellStyle name="SAPBEXHLevel1 7 3 4" xfId="39945"/>
    <cellStyle name="SAPBEXHLevel1 7 3 5" xfId="39946"/>
    <cellStyle name="SAPBEXHLevel1 7 3 6" xfId="39947"/>
    <cellStyle name="SAPBEXHLevel1 7 3 7" xfId="39948"/>
    <cellStyle name="SAPBEXHLevel1 7 4" xfId="39949"/>
    <cellStyle name="SAPBEXHLevel1 7 4 2" xfId="39950"/>
    <cellStyle name="SAPBEXHLevel1 7 4 2 2" xfId="39951"/>
    <cellStyle name="SAPBEXHLevel1 7 4 2 3" xfId="39952"/>
    <cellStyle name="SAPBEXHLevel1 7 4 2 4" xfId="39953"/>
    <cellStyle name="SAPBEXHLevel1 7 4 3" xfId="39954"/>
    <cellStyle name="SAPBEXHLevel1 7 4 3 2" xfId="39955"/>
    <cellStyle name="SAPBEXHLevel1 7 4 3 3" xfId="39956"/>
    <cellStyle name="SAPBEXHLevel1 7 4 3 4" xfId="39957"/>
    <cellStyle name="SAPBEXHLevel1 7 4 4" xfId="39958"/>
    <cellStyle name="SAPBEXHLevel1 7 4 5" xfId="39959"/>
    <cellStyle name="SAPBEXHLevel1 7 4 6" xfId="39960"/>
    <cellStyle name="SAPBEXHLevel1 7 5" xfId="39961"/>
    <cellStyle name="SAPBEXHLevel1 7 5 2" xfId="39962"/>
    <cellStyle name="SAPBEXHLevel1 7 5 3" xfId="39963"/>
    <cellStyle name="SAPBEXHLevel1 7 5 4" xfId="39964"/>
    <cellStyle name="SAPBEXHLevel1 7 6" xfId="39965"/>
    <cellStyle name="SAPBEXHLevel1 7 7" xfId="39966"/>
    <cellStyle name="SAPBEXHLevel1 7 8" xfId="39967"/>
    <cellStyle name="SAPBEXHLevel1 7 9" xfId="39968"/>
    <cellStyle name="SAPBEXHLevel1 8" xfId="39969"/>
    <cellStyle name="SAPBEXHLevel1 8 2" xfId="39970"/>
    <cellStyle name="SAPBEXHLevel1 8 2 2" xfId="39971"/>
    <cellStyle name="SAPBEXHLevel1 8 2 2 2" xfId="39972"/>
    <cellStyle name="SAPBEXHLevel1 8 2 2 2 2" xfId="39973"/>
    <cellStyle name="SAPBEXHLevel1 8 2 2 2 3" xfId="39974"/>
    <cellStyle name="SAPBEXHLevel1 8 2 2 2 4" xfId="39975"/>
    <cellStyle name="SAPBEXHLevel1 8 2 2 3" xfId="39976"/>
    <cellStyle name="SAPBEXHLevel1 8 2 2 3 2" xfId="39977"/>
    <cellStyle name="SAPBEXHLevel1 8 2 2 3 3" xfId="39978"/>
    <cellStyle name="SAPBEXHLevel1 8 2 2 3 4" xfId="39979"/>
    <cellStyle name="SAPBEXHLevel1 8 2 2 4" xfId="39980"/>
    <cellStyle name="SAPBEXHLevel1 8 2 2 5" xfId="39981"/>
    <cellStyle name="SAPBEXHLevel1 8 2 2 6" xfId="39982"/>
    <cellStyle name="SAPBEXHLevel1 8 2 3" xfId="39983"/>
    <cellStyle name="SAPBEXHLevel1 8 2 3 2" xfId="39984"/>
    <cellStyle name="SAPBEXHLevel1 8 2 3 3" xfId="39985"/>
    <cellStyle name="SAPBEXHLevel1 8 2 3 4" xfId="39986"/>
    <cellStyle name="SAPBEXHLevel1 8 2 4" xfId="39987"/>
    <cellStyle name="SAPBEXHLevel1 8 2 5" xfId="39988"/>
    <cellStyle name="SAPBEXHLevel1 8 2 6" xfId="39989"/>
    <cellStyle name="SAPBEXHLevel1 8 2 7" xfId="39990"/>
    <cellStyle name="SAPBEXHLevel1 8 3" xfId="39991"/>
    <cellStyle name="SAPBEXHLevel1 8 3 2" xfId="39992"/>
    <cellStyle name="SAPBEXHLevel1 8 3 2 2" xfId="39993"/>
    <cellStyle name="SAPBEXHLevel1 8 3 2 2 2" xfId="39994"/>
    <cellStyle name="SAPBEXHLevel1 8 3 2 2 3" xfId="39995"/>
    <cellStyle name="SAPBEXHLevel1 8 3 2 2 4" xfId="39996"/>
    <cellStyle name="SAPBEXHLevel1 8 3 2 3" xfId="39997"/>
    <cellStyle name="SAPBEXHLevel1 8 3 2 3 2" xfId="39998"/>
    <cellStyle name="SAPBEXHLevel1 8 3 2 3 3" xfId="39999"/>
    <cellStyle name="SAPBEXHLevel1 8 3 2 3 4" xfId="40000"/>
    <cellStyle name="SAPBEXHLevel1 8 3 2 4" xfId="40001"/>
    <cellStyle name="SAPBEXHLevel1 8 3 2 5" xfId="40002"/>
    <cellStyle name="SAPBEXHLevel1 8 3 2 6" xfId="40003"/>
    <cellStyle name="SAPBEXHLevel1 8 3 3" xfId="40004"/>
    <cellStyle name="SAPBEXHLevel1 8 3 3 2" xfId="40005"/>
    <cellStyle name="SAPBEXHLevel1 8 3 3 3" xfId="40006"/>
    <cellStyle name="SAPBEXHLevel1 8 3 3 4" xfId="40007"/>
    <cellStyle name="SAPBEXHLevel1 8 3 4" xfId="40008"/>
    <cellStyle name="SAPBEXHLevel1 8 3 5" xfId="40009"/>
    <cellStyle name="SAPBEXHLevel1 8 3 6" xfId="40010"/>
    <cellStyle name="SAPBEXHLevel1 8 3 7" xfId="40011"/>
    <cellStyle name="SAPBEXHLevel1 8 4" xfId="40012"/>
    <cellStyle name="SAPBEXHLevel1 8 4 2" xfId="40013"/>
    <cellStyle name="SAPBEXHLevel1 8 4 2 2" xfId="40014"/>
    <cellStyle name="SAPBEXHLevel1 8 4 2 3" xfId="40015"/>
    <cellStyle name="SAPBEXHLevel1 8 4 2 4" xfId="40016"/>
    <cellStyle name="SAPBEXHLevel1 8 4 3" xfId="40017"/>
    <cellStyle name="SAPBEXHLevel1 8 4 3 2" xfId="40018"/>
    <cellStyle name="SAPBEXHLevel1 8 4 3 3" xfId="40019"/>
    <cellStyle name="SAPBEXHLevel1 8 4 3 4" xfId="40020"/>
    <cellStyle name="SAPBEXHLevel1 8 4 4" xfId="40021"/>
    <cellStyle name="SAPBEXHLevel1 8 4 5" xfId="40022"/>
    <cellStyle name="SAPBEXHLevel1 8 4 6" xfId="40023"/>
    <cellStyle name="SAPBEXHLevel1 8 5" xfId="40024"/>
    <cellStyle name="SAPBEXHLevel1 8 5 2" xfId="40025"/>
    <cellStyle name="SAPBEXHLevel1 8 5 3" xfId="40026"/>
    <cellStyle name="SAPBEXHLevel1 8 5 4" xfId="40027"/>
    <cellStyle name="SAPBEXHLevel1 8 6" xfId="40028"/>
    <cellStyle name="SAPBEXHLevel1 8 7" xfId="40029"/>
    <cellStyle name="SAPBEXHLevel1 8 8" xfId="40030"/>
    <cellStyle name="SAPBEXHLevel1 8 9" xfId="40031"/>
    <cellStyle name="SAPBEXHLevel1 9" xfId="40032"/>
    <cellStyle name="SAPBEXHLevel1 9 2" xfId="40033"/>
    <cellStyle name="SAPBEXHLevel1 9 2 2" xfId="40034"/>
    <cellStyle name="SAPBEXHLevel1 9 2 2 2" xfId="40035"/>
    <cellStyle name="SAPBEXHLevel1 9 2 2 3" xfId="40036"/>
    <cellStyle name="SAPBEXHLevel1 9 2 2 4" xfId="40037"/>
    <cellStyle name="SAPBEXHLevel1 9 2 3" xfId="40038"/>
    <cellStyle name="SAPBEXHLevel1 9 2 3 2" xfId="40039"/>
    <cellStyle name="SAPBEXHLevel1 9 2 3 3" xfId="40040"/>
    <cellStyle name="SAPBEXHLevel1 9 2 3 4" xfId="40041"/>
    <cellStyle name="SAPBEXHLevel1 9 2 4" xfId="40042"/>
    <cellStyle name="SAPBEXHLevel1 9 2 5" xfId="40043"/>
    <cellStyle name="SAPBEXHLevel1 9 2 6" xfId="40044"/>
    <cellStyle name="SAPBEXHLevel1 9 3" xfId="40045"/>
    <cellStyle name="SAPBEXHLevel1 9 3 2" xfId="40046"/>
    <cellStyle name="SAPBEXHLevel1 9 3 3" xfId="40047"/>
    <cellStyle name="SAPBEXHLevel1 9 3 4" xfId="40048"/>
    <cellStyle name="SAPBEXHLevel1 9 4" xfId="40049"/>
    <cellStyle name="SAPBEXHLevel1 9 5" xfId="40050"/>
    <cellStyle name="SAPBEXHLevel1 9 6" xfId="40051"/>
    <cellStyle name="SAPBEXHLevel1 9 7" xfId="40052"/>
    <cellStyle name="SAPBEXHLevel1_Com Res" xfId="40053"/>
    <cellStyle name="SAPBEXHLevel1X" xfId="40054"/>
    <cellStyle name="SAPBEXHLevel1X 10" xfId="40055"/>
    <cellStyle name="SAPBEXHLevel1X 10 2" xfId="40056"/>
    <cellStyle name="SAPBEXHLevel1X 10 2 2" xfId="40057"/>
    <cellStyle name="SAPBEXHLevel1X 10 2 2 2" xfId="40058"/>
    <cellStyle name="SAPBEXHLevel1X 10 2 2 3" xfId="40059"/>
    <cellStyle name="SAPBEXHLevel1X 10 2 2 4" xfId="40060"/>
    <cellStyle name="SAPBEXHLevel1X 10 2 3" xfId="40061"/>
    <cellStyle name="SAPBEXHLevel1X 10 2 3 2" xfId="40062"/>
    <cellStyle name="SAPBEXHLevel1X 10 2 3 3" xfId="40063"/>
    <cellStyle name="SAPBEXHLevel1X 10 2 3 4" xfId="40064"/>
    <cellStyle name="SAPBEXHLevel1X 10 2 4" xfId="40065"/>
    <cellStyle name="SAPBEXHLevel1X 10 2 5" xfId="40066"/>
    <cellStyle name="SAPBEXHLevel1X 10 2 6" xfId="40067"/>
    <cellStyle name="SAPBEXHLevel1X 10 3" xfId="40068"/>
    <cellStyle name="SAPBEXHLevel1X 10 3 2" xfId="40069"/>
    <cellStyle name="SAPBEXHLevel1X 10 3 3" xfId="40070"/>
    <cellStyle name="SAPBEXHLevel1X 10 3 4" xfId="40071"/>
    <cellStyle name="SAPBEXHLevel1X 10 4" xfId="40072"/>
    <cellStyle name="SAPBEXHLevel1X 10 5" xfId="40073"/>
    <cellStyle name="SAPBEXHLevel1X 10 6" xfId="40074"/>
    <cellStyle name="SAPBEXHLevel1X 10 7" xfId="40075"/>
    <cellStyle name="SAPBEXHLevel1X 11" xfId="40076"/>
    <cellStyle name="SAPBEXHLevel1X 11 2" xfId="40077"/>
    <cellStyle name="SAPBEXHLevel1X 11 2 2" xfId="40078"/>
    <cellStyle name="SAPBEXHLevel1X 11 2 2 2" xfId="40079"/>
    <cellStyle name="SAPBEXHLevel1X 11 2 2 3" xfId="40080"/>
    <cellStyle name="SAPBEXHLevel1X 11 2 2 4" xfId="40081"/>
    <cellStyle name="SAPBEXHLevel1X 11 2 3" xfId="40082"/>
    <cellStyle name="SAPBEXHLevel1X 11 2 3 2" xfId="40083"/>
    <cellStyle name="SAPBEXHLevel1X 11 2 3 3" xfId="40084"/>
    <cellStyle name="SAPBEXHLevel1X 11 2 3 4" xfId="40085"/>
    <cellStyle name="SAPBEXHLevel1X 11 2 4" xfId="40086"/>
    <cellStyle name="SAPBEXHLevel1X 11 2 5" xfId="40087"/>
    <cellStyle name="SAPBEXHLevel1X 11 2 6" xfId="40088"/>
    <cellStyle name="SAPBEXHLevel1X 11 3" xfId="40089"/>
    <cellStyle name="SAPBEXHLevel1X 11 3 2" xfId="40090"/>
    <cellStyle name="SAPBEXHLevel1X 11 3 3" xfId="40091"/>
    <cellStyle name="SAPBEXHLevel1X 11 3 4" xfId="40092"/>
    <cellStyle name="SAPBEXHLevel1X 11 4" xfId="40093"/>
    <cellStyle name="SAPBEXHLevel1X 11 5" xfId="40094"/>
    <cellStyle name="SAPBEXHLevel1X 11 6" xfId="40095"/>
    <cellStyle name="SAPBEXHLevel1X 11 7" xfId="40096"/>
    <cellStyle name="SAPBEXHLevel1X 12" xfId="40097"/>
    <cellStyle name="SAPBEXHLevel1X 12 2" xfId="40098"/>
    <cellStyle name="SAPBEXHLevel1X 12 2 2" xfId="40099"/>
    <cellStyle name="SAPBEXHLevel1X 12 2 2 2" xfId="40100"/>
    <cellStyle name="SAPBEXHLevel1X 12 2 2 2 2" xfId="40101"/>
    <cellStyle name="SAPBEXHLevel1X 12 2 2 2 3" xfId="40102"/>
    <cellStyle name="SAPBEXHLevel1X 12 2 2 2 4" xfId="40103"/>
    <cellStyle name="SAPBEXHLevel1X 12 2 2 3" xfId="40104"/>
    <cellStyle name="SAPBEXHLevel1X 12 2 2 3 2" xfId="40105"/>
    <cellStyle name="SAPBEXHLevel1X 12 2 2 3 3" xfId="40106"/>
    <cellStyle name="SAPBEXHLevel1X 12 2 2 3 4" xfId="40107"/>
    <cellStyle name="SAPBEXHLevel1X 12 2 2 4" xfId="40108"/>
    <cellStyle name="SAPBEXHLevel1X 12 2 2 5" xfId="40109"/>
    <cellStyle name="SAPBEXHLevel1X 12 2 2 6" xfId="40110"/>
    <cellStyle name="SAPBEXHLevel1X 12 2 3" xfId="40111"/>
    <cellStyle name="SAPBEXHLevel1X 12 2 3 2" xfId="40112"/>
    <cellStyle name="SAPBEXHLevel1X 12 2 3 3" xfId="40113"/>
    <cellStyle name="SAPBEXHLevel1X 12 2 3 4" xfId="40114"/>
    <cellStyle name="SAPBEXHLevel1X 12 2 4" xfId="40115"/>
    <cellStyle name="SAPBEXHLevel1X 12 2 5" xfId="40116"/>
    <cellStyle name="SAPBEXHLevel1X 12 2 6" xfId="40117"/>
    <cellStyle name="SAPBEXHLevel1X 12 3" xfId="40118"/>
    <cellStyle name="SAPBEXHLevel1X 12 3 2" xfId="40119"/>
    <cellStyle name="SAPBEXHLevel1X 12 3 3" xfId="40120"/>
    <cellStyle name="SAPBEXHLevel1X 12 3 4" xfId="40121"/>
    <cellStyle name="SAPBEXHLevel1X 12 4" xfId="40122"/>
    <cellStyle name="SAPBEXHLevel1X 12 5" xfId="40123"/>
    <cellStyle name="SAPBEXHLevel1X 12 6" xfId="40124"/>
    <cellStyle name="SAPBEXHLevel1X 12 7" xfId="40125"/>
    <cellStyle name="SAPBEXHLevel1X 13" xfId="40126"/>
    <cellStyle name="SAPBEXHLevel1X 13 2" xfId="40127"/>
    <cellStyle name="SAPBEXHLevel1X 13 2 2" xfId="40128"/>
    <cellStyle name="SAPBEXHLevel1X 13 2 2 2" xfId="40129"/>
    <cellStyle name="SAPBEXHLevel1X 13 2 2 2 2" xfId="40130"/>
    <cellStyle name="SAPBEXHLevel1X 13 2 2 2 3" xfId="40131"/>
    <cellStyle name="SAPBEXHLevel1X 13 2 2 2 4" xfId="40132"/>
    <cellStyle name="SAPBEXHLevel1X 13 2 2 3" xfId="40133"/>
    <cellStyle name="SAPBEXHLevel1X 13 2 2 3 2" xfId="40134"/>
    <cellStyle name="SAPBEXHLevel1X 13 2 2 3 3" xfId="40135"/>
    <cellStyle name="SAPBEXHLevel1X 13 2 2 3 4" xfId="40136"/>
    <cellStyle name="SAPBEXHLevel1X 13 2 2 4" xfId="40137"/>
    <cellStyle name="SAPBEXHLevel1X 13 2 2 5" xfId="40138"/>
    <cellStyle name="SAPBEXHLevel1X 13 2 2 6" xfId="40139"/>
    <cellStyle name="SAPBEXHLevel1X 13 2 3" xfId="40140"/>
    <cellStyle name="SAPBEXHLevel1X 13 2 3 2" xfId="40141"/>
    <cellStyle name="SAPBEXHLevel1X 13 2 3 3" xfId="40142"/>
    <cellStyle name="SAPBEXHLevel1X 13 2 3 4" xfId="40143"/>
    <cellStyle name="SAPBEXHLevel1X 13 2 4" xfId="40144"/>
    <cellStyle name="SAPBEXHLevel1X 13 2 5" xfId="40145"/>
    <cellStyle name="SAPBEXHLevel1X 13 2 6" xfId="40146"/>
    <cellStyle name="SAPBEXHLevel1X 13 3" xfId="40147"/>
    <cellStyle name="SAPBEXHLevel1X 13 3 2" xfId="40148"/>
    <cellStyle name="SAPBEXHLevel1X 13 3 3" xfId="40149"/>
    <cellStyle name="SAPBEXHLevel1X 13 3 4" xfId="40150"/>
    <cellStyle name="SAPBEXHLevel1X 13 4" xfId="40151"/>
    <cellStyle name="SAPBEXHLevel1X 13 5" xfId="40152"/>
    <cellStyle name="SAPBEXHLevel1X 13 6" xfId="40153"/>
    <cellStyle name="SAPBEXHLevel1X 14" xfId="40154"/>
    <cellStyle name="SAPBEXHLevel1X 14 2" xfId="40155"/>
    <cellStyle name="SAPBEXHLevel1X 14 2 2" xfId="40156"/>
    <cellStyle name="SAPBEXHLevel1X 14 2 2 2" xfId="40157"/>
    <cellStyle name="SAPBEXHLevel1X 14 2 2 3" xfId="40158"/>
    <cellStyle name="SAPBEXHLevel1X 14 2 2 4" xfId="40159"/>
    <cellStyle name="SAPBEXHLevel1X 14 2 3" xfId="40160"/>
    <cellStyle name="SAPBEXHLevel1X 14 2 3 2" xfId="40161"/>
    <cellStyle name="SAPBEXHLevel1X 14 2 3 3" xfId="40162"/>
    <cellStyle name="SAPBEXHLevel1X 14 2 3 4" xfId="40163"/>
    <cellStyle name="SAPBEXHLevel1X 14 2 4" xfId="40164"/>
    <cellStyle name="SAPBEXHLevel1X 14 2 5" xfId="40165"/>
    <cellStyle name="SAPBEXHLevel1X 14 2 6" xfId="40166"/>
    <cellStyle name="SAPBEXHLevel1X 14 3" xfId="40167"/>
    <cellStyle name="SAPBEXHLevel1X 14 3 2" xfId="40168"/>
    <cellStyle name="SAPBEXHLevel1X 14 3 3" xfId="40169"/>
    <cellStyle name="SAPBEXHLevel1X 14 3 4" xfId="40170"/>
    <cellStyle name="SAPBEXHLevel1X 14 4" xfId="40171"/>
    <cellStyle name="SAPBEXHLevel1X 14 5" xfId="40172"/>
    <cellStyle name="SAPBEXHLevel1X 14 6" xfId="40173"/>
    <cellStyle name="SAPBEXHLevel1X 15" xfId="40174"/>
    <cellStyle name="SAPBEXHLevel1X 15 2" xfId="40175"/>
    <cellStyle name="SAPBEXHLevel1X 15 2 2" xfId="40176"/>
    <cellStyle name="SAPBEXHLevel1X 15 2 2 2" xfId="40177"/>
    <cellStyle name="SAPBEXHLevel1X 15 2 2 3" xfId="40178"/>
    <cellStyle name="SAPBEXHLevel1X 15 2 2 4" xfId="40179"/>
    <cellStyle name="SAPBEXHLevel1X 15 2 3" xfId="40180"/>
    <cellStyle name="SAPBEXHLevel1X 15 2 3 2" xfId="40181"/>
    <cellStyle name="SAPBEXHLevel1X 15 2 3 3" xfId="40182"/>
    <cellStyle name="SAPBEXHLevel1X 15 2 3 4" xfId="40183"/>
    <cellStyle name="SAPBEXHLevel1X 15 2 4" xfId="40184"/>
    <cellStyle name="SAPBEXHLevel1X 15 2 5" xfId="40185"/>
    <cellStyle name="SAPBEXHLevel1X 15 2 6" xfId="40186"/>
    <cellStyle name="SAPBEXHLevel1X 15 3" xfId="40187"/>
    <cellStyle name="SAPBEXHLevel1X 15 3 2" xfId="40188"/>
    <cellStyle name="SAPBEXHLevel1X 15 3 3" xfId="40189"/>
    <cellStyle name="SAPBEXHLevel1X 15 3 4" xfId="40190"/>
    <cellStyle name="SAPBEXHLevel1X 15 4" xfId="40191"/>
    <cellStyle name="SAPBEXHLevel1X 15 5" xfId="40192"/>
    <cellStyle name="SAPBEXHLevel1X 15 6" xfId="40193"/>
    <cellStyle name="SAPBEXHLevel1X 16" xfId="40194"/>
    <cellStyle name="SAPBEXHLevel1X 16 2" xfId="40195"/>
    <cellStyle name="SAPBEXHLevel1X 16 2 2" xfId="40196"/>
    <cellStyle name="SAPBEXHLevel1X 16 2 3" xfId="40197"/>
    <cellStyle name="SAPBEXHLevel1X 16 2 4" xfId="40198"/>
    <cellStyle name="SAPBEXHLevel1X 16 3" xfId="40199"/>
    <cellStyle name="SAPBEXHLevel1X 16 3 2" xfId="40200"/>
    <cellStyle name="SAPBEXHLevel1X 16 3 3" xfId="40201"/>
    <cellStyle name="SAPBEXHLevel1X 16 3 4" xfId="40202"/>
    <cellStyle name="SAPBEXHLevel1X 16 4" xfId="40203"/>
    <cellStyle name="SAPBEXHLevel1X 16 5" xfId="40204"/>
    <cellStyle name="SAPBEXHLevel1X 16 6" xfId="40205"/>
    <cellStyle name="SAPBEXHLevel1X 17" xfId="40206"/>
    <cellStyle name="SAPBEXHLevel1X 17 2" xfId="40207"/>
    <cellStyle name="SAPBEXHLevel1X 17 3" xfId="40208"/>
    <cellStyle name="SAPBEXHLevel1X 17 4" xfId="40209"/>
    <cellStyle name="SAPBEXHLevel1X 18" xfId="40210"/>
    <cellStyle name="SAPBEXHLevel1X 19" xfId="40211"/>
    <cellStyle name="SAPBEXHLevel1X 2" xfId="40212"/>
    <cellStyle name="SAPBEXHLevel1X 2 10" xfId="40213"/>
    <cellStyle name="SAPBEXHLevel1X 2 11" xfId="40214"/>
    <cellStyle name="SAPBEXHLevel1X 2 12" xfId="40215"/>
    <cellStyle name="SAPBEXHLevel1X 2 2" xfId="40216"/>
    <cellStyle name="SAPBEXHLevel1X 2 2 10" xfId="40217"/>
    <cellStyle name="SAPBEXHLevel1X 2 2 11" xfId="40218"/>
    <cellStyle name="SAPBEXHLevel1X 2 2 2" xfId="40219"/>
    <cellStyle name="SAPBEXHLevel1X 2 2 2 2" xfId="40220"/>
    <cellStyle name="SAPBEXHLevel1X 2 2 2 2 2" xfId="40221"/>
    <cellStyle name="SAPBEXHLevel1X 2 2 2 2 2 2" xfId="40222"/>
    <cellStyle name="SAPBEXHLevel1X 2 2 2 2 2 3" xfId="40223"/>
    <cellStyle name="SAPBEXHLevel1X 2 2 2 2 2 4" xfId="40224"/>
    <cellStyle name="SAPBEXHLevel1X 2 2 2 2 3" xfId="40225"/>
    <cellStyle name="SAPBEXHLevel1X 2 2 2 2 3 2" xfId="40226"/>
    <cellStyle name="SAPBEXHLevel1X 2 2 2 2 3 3" xfId="40227"/>
    <cellStyle name="SAPBEXHLevel1X 2 2 2 2 3 4" xfId="40228"/>
    <cellStyle name="SAPBEXHLevel1X 2 2 2 2 4" xfId="40229"/>
    <cellStyle name="SAPBEXHLevel1X 2 2 2 2 5" xfId="40230"/>
    <cellStyle name="SAPBEXHLevel1X 2 2 2 2 6" xfId="40231"/>
    <cellStyle name="SAPBEXHLevel1X 2 2 2 3" xfId="40232"/>
    <cellStyle name="SAPBEXHLevel1X 2 2 2 3 2" xfId="40233"/>
    <cellStyle name="SAPBEXHLevel1X 2 2 2 3 3" xfId="40234"/>
    <cellStyle name="SAPBEXHLevel1X 2 2 2 3 4" xfId="40235"/>
    <cellStyle name="SAPBEXHLevel1X 2 2 2 4" xfId="40236"/>
    <cellStyle name="SAPBEXHLevel1X 2 2 2 5" xfId="40237"/>
    <cellStyle name="SAPBEXHLevel1X 2 2 2 6" xfId="40238"/>
    <cellStyle name="SAPBEXHLevel1X 2 2 2 7" xfId="40239"/>
    <cellStyle name="SAPBEXHLevel1X 2 2 3" xfId="40240"/>
    <cellStyle name="SAPBEXHLevel1X 2 2 3 2" xfId="40241"/>
    <cellStyle name="SAPBEXHLevel1X 2 2 3 2 2" xfId="40242"/>
    <cellStyle name="SAPBEXHLevel1X 2 2 3 2 2 2" xfId="40243"/>
    <cellStyle name="SAPBEXHLevel1X 2 2 3 2 2 3" xfId="40244"/>
    <cellStyle name="SAPBEXHLevel1X 2 2 3 2 2 4" xfId="40245"/>
    <cellStyle name="SAPBEXHLevel1X 2 2 3 2 3" xfId="40246"/>
    <cellStyle name="SAPBEXHLevel1X 2 2 3 2 3 2" xfId="40247"/>
    <cellStyle name="SAPBEXHLevel1X 2 2 3 2 3 3" xfId="40248"/>
    <cellStyle name="SAPBEXHLevel1X 2 2 3 2 3 4" xfId="40249"/>
    <cellStyle name="SAPBEXHLevel1X 2 2 3 2 4" xfId="40250"/>
    <cellStyle name="SAPBEXHLevel1X 2 2 3 2 5" xfId="40251"/>
    <cellStyle name="SAPBEXHLevel1X 2 2 3 2 6" xfId="40252"/>
    <cellStyle name="SAPBEXHLevel1X 2 2 3 3" xfId="40253"/>
    <cellStyle name="SAPBEXHLevel1X 2 2 3 3 2" xfId="40254"/>
    <cellStyle name="SAPBEXHLevel1X 2 2 3 3 3" xfId="40255"/>
    <cellStyle name="SAPBEXHLevel1X 2 2 3 3 4" xfId="40256"/>
    <cellStyle name="SAPBEXHLevel1X 2 2 3 4" xfId="40257"/>
    <cellStyle name="SAPBEXHLevel1X 2 2 3 5" xfId="40258"/>
    <cellStyle name="SAPBEXHLevel1X 2 2 3 6" xfId="40259"/>
    <cellStyle name="SAPBEXHLevel1X 2 2 3 7" xfId="40260"/>
    <cellStyle name="SAPBEXHLevel1X 2 2 4" xfId="40261"/>
    <cellStyle name="SAPBEXHLevel1X 2 2 4 2" xfId="40262"/>
    <cellStyle name="SAPBEXHLevel1X 2 2 4 2 2" xfId="40263"/>
    <cellStyle name="SAPBEXHLevel1X 2 2 4 2 2 2" xfId="40264"/>
    <cellStyle name="SAPBEXHLevel1X 2 2 4 2 2 3" xfId="40265"/>
    <cellStyle name="SAPBEXHLevel1X 2 2 4 2 2 4" xfId="40266"/>
    <cellStyle name="SAPBEXHLevel1X 2 2 4 2 3" xfId="40267"/>
    <cellStyle name="SAPBEXHLevel1X 2 2 4 2 3 2" xfId="40268"/>
    <cellStyle name="SAPBEXHLevel1X 2 2 4 2 3 3" xfId="40269"/>
    <cellStyle name="SAPBEXHLevel1X 2 2 4 2 3 4" xfId="40270"/>
    <cellStyle name="SAPBEXHLevel1X 2 2 4 2 4" xfId="40271"/>
    <cellStyle name="SAPBEXHLevel1X 2 2 4 2 5" xfId="40272"/>
    <cellStyle name="SAPBEXHLevel1X 2 2 4 2 6" xfId="40273"/>
    <cellStyle name="SAPBEXHLevel1X 2 2 4 3" xfId="40274"/>
    <cellStyle name="SAPBEXHLevel1X 2 2 4 3 2" xfId="40275"/>
    <cellStyle name="SAPBEXHLevel1X 2 2 4 3 3" xfId="40276"/>
    <cellStyle name="SAPBEXHLevel1X 2 2 4 3 4" xfId="40277"/>
    <cellStyle name="SAPBEXHLevel1X 2 2 4 4" xfId="40278"/>
    <cellStyle name="SAPBEXHLevel1X 2 2 4 5" xfId="40279"/>
    <cellStyle name="SAPBEXHLevel1X 2 2 4 6" xfId="40280"/>
    <cellStyle name="SAPBEXHLevel1X 2 2 5" xfId="40281"/>
    <cellStyle name="SAPBEXHLevel1X 2 2 5 2" xfId="40282"/>
    <cellStyle name="SAPBEXHLevel1X 2 2 5 2 2" xfId="40283"/>
    <cellStyle name="SAPBEXHLevel1X 2 2 5 2 2 2" xfId="40284"/>
    <cellStyle name="SAPBEXHLevel1X 2 2 5 2 2 3" xfId="40285"/>
    <cellStyle name="SAPBEXHLevel1X 2 2 5 2 2 4" xfId="40286"/>
    <cellStyle name="SAPBEXHLevel1X 2 2 5 2 3" xfId="40287"/>
    <cellStyle name="SAPBEXHLevel1X 2 2 5 2 3 2" xfId="40288"/>
    <cellStyle name="SAPBEXHLevel1X 2 2 5 2 3 3" xfId="40289"/>
    <cellStyle name="SAPBEXHLevel1X 2 2 5 2 3 4" xfId="40290"/>
    <cellStyle name="SAPBEXHLevel1X 2 2 5 2 4" xfId="40291"/>
    <cellStyle name="SAPBEXHLevel1X 2 2 5 2 5" xfId="40292"/>
    <cellStyle name="SAPBEXHLevel1X 2 2 5 2 6" xfId="40293"/>
    <cellStyle name="SAPBEXHLevel1X 2 2 5 3" xfId="40294"/>
    <cellStyle name="SAPBEXHLevel1X 2 2 5 3 2" xfId="40295"/>
    <cellStyle name="SAPBEXHLevel1X 2 2 5 3 3" xfId="40296"/>
    <cellStyle name="SAPBEXHLevel1X 2 2 5 3 4" xfId="40297"/>
    <cellStyle name="SAPBEXHLevel1X 2 2 5 4" xfId="40298"/>
    <cellStyle name="SAPBEXHLevel1X 2 2 5 5" xfId="40299"/>
    <cellStyle name="SAPBEXHLevel1X 2 2 5 6" xfId="40300"/>
    <cellStyle name="SAPBEXHLevel1X 2 2 6" xfId="40301"/>
    <cellStyle name="SAPBEXHLevel1X 2 2 6 2" xfId="40302"/>
    <cellStyle name="SAPBEXHLevel1X 2 2 6 2 2" xfId="40303"/>
    <cellStyle name="SAPBEXHLevel1X 2 2 6 2 3" xfId="40304"/>
    <cellStyle name="SAPBEXHLevel1X 2 2 6 2 4" xfId="40305"/>
    <cellStyle name="SAPBEXHLevel1X 2 2 6 3" xfId="40306"/>
    <cellStyle name="SAPBEXHLevel1X 2 2 6 3 2" xfId="40307"/>
    <cellStyle name="SAPBEXHLevel1X 2 2 6 3 3" xfId="40308"/>
    <cellStyle name="SAPBEXHLevel1X 2 2 6 3 4" xfId="40309"/>
    <cellStyle name="SAPBEXHLevel1X 2 2 6 4" xfId="40310"/>
    <cellStyle name="SAPBEXHLevel1X 2 2 6 5" xfId="40311"/>
    <cellStyle name="SAPBEXHLevel1X 2 2 6 6" xfId="40312"/>
    <cellStyle name="SAPBEXHLevel1X 2 2 7" xfId="40313"/>
    <cellStyle name="SAPBEXHLevel1X 2 2 7 2" xfId="40314"/>
    <cellStyle name="SAPBEXHLevel1X 2 2 7 3" xfId="40315"/>
    <cellStyle name="SAPBEXHLevel1X 2 2 7 4" xfId="40316"/>
    <cellStyle name="SAPBEXHLevel1X 2 2 8" xfId="40317"/>
    <cellStyle name="SAPBEXHLevel1X 2 2 9" xfId="40318"/>
    <cellStyle name="SAPBEXHLevel1X 2 3" xfId="40319"/>
    <cellStyle name="SAPBEXHLevel1X 2 3 2" xfId="40320"/>
    <cellStyle name="SAPBEXHLevel1X 2 3 2 2" xfId="40321"/>
    <cellStyle name="SAPBEXHLevel1X 2 3 2 2 2" xfId="40322"/>
    <cellStyle name="SAPBEXHLevel1X 2 3 2 2 3" xfId="40323"/>
    <cellStyle name="SAPBEXHLevel1X 2 3 2 2 4" xfId="40324"/>
    <cellStyle name="SAPBEXHLevel1X 2 3 2 3" xfId="40325"/>
    <cellStyle name="SAPBEXHLevel1X 2 3 2 3 2" xfId="40326"/>
    <cellStyle name="SAPBEXHLevel1X 2 3 2 3 3" xfId="40327"/>
    <cellStyle name="SAPBEXHLevel1X 2 3 2 3 4" xfId="40328"/>
    <cellStyle name="SAPBEXHLevel1X 2 3 2 4" xfId="40329"/>
    <cellStyle name="SAPBEXHLevel1X 2 3 2 5" xfId="40330"/>
    <cellStyle name="SAPBEXHLevel1X 2 3 2 6" xfId="40331"/>
    <cellStyle name="SAPBEXHLevel1X 2 3 3" xfId="40332"/>
    <cellStyle name="SAPBEXHLevel1X 2 3 3 2" xfId="40333"/>
    <cellStyle name="SAPBEXHLevel1X 2 3 3 3" xfId="40334"/>
    <cellStyle name="SAPBEXHLevel1X 2 3 3 4" xfId="40335"/>
    <cellStyle name="SAPBEXHLevel1X 2 3 4" xfId="40336"/>
    <cellStyle name="SAPBEXHLevel1X 2 3 5" xfId="40337"/>
    <cellStyle name="SAPBEXHLevel1X 2 3 6" xfId="40338"/>
    <cellStyle name="SAPBEXHLevel1X 2 3 7" xfId="40339"/>
    <cellStyle name="SAPBEXHLevel1X 2 4" xfId="40340"/>
    <cellStyle name="SAPBEXHLevel1X 2 4 2" xfId="40341"/>
    <cellStyle name="SAPBEXHLevel1X 2 4 2 2" xfId="40342"/>
    <cellStyle name="SAPBEXHLevel1X 2 4 2 2 2" xfId="40343"/>
    <cellStyle name="SAPBEXHLevel1X 2 4 2 2 3" xfId="40344"/>
    <cellStyle name="SAPBEXHLevel1X 2 4 2 2 4" xfId="40345"/>
    <cellStyle name="SAPBEXHLevel1X 2 4 2 3" xfId="40346"/>
    <cellStyle name="SAPBEXHLevel1X 2 4 2 3 2" xfId="40347"/>
    <cellStyle name="SAPBEXHLevel1X 2 4 2 3 3" xfId="40348"/>
    <cellStyle name="SAPBEXHLevel1X 2 4 2 3 4" xfId="40349"/>
    <cellStyle name="SAPBEXHLevel1X 2 4 2 4" xfId="40350"/>
    <cellStyle name="SAPBEXHLevel1X 2 4 2 5" xfId="40351"/>
    <cellStyle name="SAPBEXHLevel1X 2 4 2 6" xfId="40352"/>
    <cellStyle name="SAPBEXHLevel1X 2 4 3" xfId="40353"/>
    <cellStyle name="SAPBEXHLevel1X 2 4 3 2" xfId="40354"/>
    <cellStyle name="SAPBEXHLevel1X 2 4 3 3" xfId="40355"/>
    <cellStyle name="SAPBEXHLevel1X 2 4 3 4" xfId="40356"/>
    <cellStyle name="SAPBEXHLevel1X 2 4 4" xfId="40357"/>
    <cellStyle name="SAPBEXHLevel1X 2 4 5" xfId="40358"/>
    <cellStyle name="SAPBEXHLevel1X 2 4 6" xfId="40359"/>
    <cellStyle name="SAPBEXHLevel1X 2 4 7" xfId="40360"/>
    <cellStyle name="SAPBEXHLevel1X 2 5" xfId="40361"/>
    <cellStyle name="SAPBEXHLevel1X 2 5 2" xfId="40362"/>
    <cellStyle name="SAPBEXHLevel1X 2 5 2 2" xfId="40363"/>
    <cellStyle name="SAPBEXHLevel1X 2 5 2 2 2" xfId="40364"/>
    <cellStyle name="SAPBEXHLevel1X 2 5 2 2 3" xfId="40365"/>
    <cellStyle name="SAPBEXHLevel1X 2 5 2 2 4" xfId="40366"/>
    <cellStyle name="SAPBEXHLevel1X 2 5 2 3" xfId="40367"/>
    <cellStyle name="SAPBEXHLevel1X 2 5 2 3 2" xfId="40368"/>
    <cellStyle name="SAPBEXHLevel1X 2 5 2 3 3" xfId="40369"/>
    <cellStyle name="SAPBEXHLevel1X 2 5 2 3 4" xfId="40370"/>
    <cellStyle name="SAPBEXHLevel1X 2 5 2 4" xfId="40371"/>
    <cellStyle name="SAPBEXHLevel1X 2 5 2 5" xfId="40372"/>
    <cellStyle name="SAPBEXHLevel1X 2 5 2 6" xfId="40373"/>
    <cellStyle name="SAPBEXHLevel1X 2 5 3" xfId="40374"/>
    <cellStyle name="SAPBEXHLevel1X 2 5 3 2" xfId="40375"/>
    <cellStyle name="SAPBEXHLevel1X 2 5 3 3" xfId="40376"/>
    <cellStyle name="SAPBEXHLevel1X 2 5 3 4" xfId="40377"/>
    <cellStyle name="SAPBEXHLevel1X 2 5 4" xfId="40378"/>
    <cellStyle name="SAPBEXHLevel1X 2 5 5" xfId="40379"/>
    <cellStyle name="SAPBEXHLevel1X 2 5 6" xfId="40380"/>
    <cellStyle name="SAPBEXHLevel1X 2 6" xfId="40381"/>
    <cellStyle name="SAPBEXHLevel1X 2 6 2" xfId="40382"/>
    <cellStyle name="SAPBEXHLevel1X 2 6 2 2" xfId="40383"/>
    <cellStyle name="SAPBEXHLevel1X 2 6 2 2 2" xfId="40384"/>
    <cellStyle name="SAPBEXHLevel1X 2 6 2 2 3" xfId="40385"/>
    <cellStyle name="SAPBEXHLevel1X 2 6 2 2 4" xfId="40386"/>
    <cellStyle name="SAPBEXHLevel1X 2 6 2 3" xfId="40387"/>
    <cellStyle name="SAPBEXHLevel1X 2 6 2 3 2" xfId="40388"/>
    <cellStyle name="SAPBEXHLevel1X 2 6 2 3 3" xfId="40389"/>
    <cellStyle name="SAPBEXHLevel1X 2 6 2 3 4" xfId="40390"/>
    <cellStyle name="SAPBEXHLevel1X 2 6 2 4" xfId="40391"/>
    <cellStyle name="SAPBEXHLevel1X 2 6 2 5" xfId="40392"/>
    <cellStyle name="SAPBEXHLevel1X 2 6 2 6" xfId="40393"/>
    <cellStyle name="SAPBEXHLevel1X 2 6 3" xfId="40394"/>
    <cellStyle name="SAPBEXHLevel1X 2 6 3 2" xfId="40395"/>
    <cellStyle name="SAPBEXHLevel1X 2 6 3 3" xfId="40396"/>
    <cellStyle name="SAPBEXHLevel1X 2 6 3 4" xfId="40397"/>
    <cellStyle name="SAPBEXHLevel1X 2 6 4" xfId="40398"/>
    <cellStyle name="SAPBEXHLevel1X 2 6 5" xfId="40399"/>
    <cellStyle name="SAPBEXHLevel1X 2 6 6" xfId="40400"/>
    <cellStyle name="SAPBEXHLevel1X 2 7" xfId="40401"/>
    <cellStyle name="SAPBEXHLevel1X 2 7 2" xfId="40402"/>
    <cellStyle name="SAPBEXHLevel1X 2 7 2 2" xfId="40403"/>
    <cellStyle name="SAPBEXHLevel1X 2 7 2 3" xfId="40404"/>
    <cellStyle name="SAPBEXHLevel1X 2 7 2 4" xfId="40405"/>
    <cellStyle name="SAPBEXHLevel1X 2 7 3" xfId="40406"/>
    <cellStyle name="SAPBEXHLevel1X 2 7 3 2" xfId="40407"/>
    <cellStyle name="SAPBEXHLevel1X 2 7 3 3" xfId="40408"/>
    <cellStyle name="SAPBEXHLevel1X 2 7 3 4" xfId="40409"/>
    <cellStyle name="SAPBEXHLevel1X 2 7 4" xfId="40410"/>
    <cellStyle name="SAPBEXHLevel1X 2 7 5" xfId="40411"/>
    <cellStyle name="SAPBEXHLevel1X 2 7 6" xfId="40412"/>
    <cellStyle name="SAPBEXHLevel1X 2 8" xfId="40413"/>
    <cellStyle name="SAPBEXHLevel1X 2 8 2" xfId="40414"/>
    <cellStyle name="SAPBEXHLevel1X 2 8 3" xfId="40415"/>
    <cellStyle name="SAPBEXHLevel1X 2 8 4" xfId="40416"/>
    <cellStyle name="SAPBEXHLevel1X 2 9" xfId="40417"/>
    <cellStyle name="SAPBEXHLevel1X 2_Com Res" xfId="40418"/>
    <cellStyle name="SAPBEXHLevel1X 20" xfId="40419"/>
    <cellStyle name="SAPBEXHLevel1X 21" xfId="40420"/>
    <cellStyle name="SAPBEXHLevel1X 3" xfId="40421"/>
    <cellStyle name="SAPBEXHLevel1X 3 10" xfId="40422"/>
    <cellStyle name="SAPBEXHLevel1X 3 11" xfId="40423"/>
    <cellStyle name="SAPBEXHLevel1X 3 2" xfId="40424"/>
    <cellStyle name="SAPBEXHLevel1X 3 2 2" xfId="40425"/>
    <cellStyle name="SAPBEXHLevel1X 3 2 2 2" xfId="40426"/>
    <cellStyle name="SAPBEXHLevel1X 3 2 2 2 2" xfId="40427"/>
    <cellStyle name="SAPBEXHLevel1X 3 2 2 2 3" xfId="40428"/>
    <cellStyle name="SAPBEXHLevel1X 3 2 2 2 4" xfId="40429"/>
    <cellStyle name="SAPBEXHLevel1X 3 2 2 3" xfId="40430"/>
    <cellStyle name="SAPBEXHLevel1X 3 2 2 3 2" xfId="40431"/>
    <cellStyle name="SAPBEXHLevel1X 3 2 2 3 3" xfId="40432"/>
    <cellStyle name="SAPBEXHLevel1X 3 2 2 3 4" xfId="40433"/>
    <cellStyle name="SAPBEXHLevel1X 3 2 2 4" xfId="40434"/>
    <cellStyle name="SAPBEXHLevel1X 3 2 2 5" xfId="40435"/>
    <cellStyle name="SAPBEXHLevel1X 3 2 2 6" xfId="40436"/>
    <cellStyle name="SAPBEXHLevel1X 3 2 3" xfId="40437"/>
    <cellStyle name="SAPBEXHLevel1X 3 2 3 2" xfId="40438"/>
    <cellStyle name="SAPBEXHLevel1X 3 2 3 3" xfId="40439"/>
    <cellStyle name="SAPBEXHLevel1X 3 2 3 4" xfId="40440"/>
    <cellStyle name="SAPBEXHLevel1X 3 2 4" xfId="40441"/>
    <cellStyle name="SAPBEXHLevel1X 3 2 5" xfId="40442"/>
    <cellStyle name="SAPBEXHLevel1X 3 2 6" xfId="40443"/>
    <cellStyle name="SAPBEXHLevel1X 3 2 7" xfId="40444"/>
    <cellStyle name="SAPBEXHLevel1X 3 3" xfId="40445"/>
    <cellStyle name="SAPBEXHLevel1X 3 3 2" xfId="40446"/>
    <cellStyle name="SAPBEXHLevel1X 3 3 2 2" xfId="40447"/>
    <cellStyle name="SAPBEXHLevel1X 3 3 2 2 2" xfId="40448"/>
    <cellStyle name="SAPBEXHLevel1X 3 3 2 2 3" xfId="40449"/>
    <cellStyle name="SAPBEXHLevel1X 3 3 2 2 4" xfId="40450"/>
    <cellStyle name="SAPBEXHLevel1X 3 3 2 3" xfId="40451"/>
    <cellStyle name="SAPBEXHLevel1X 3 3 2 3 2" xfId="40452"/>
    <cellStyle name="SAPBEXHLevel1X 3 3 2 3 3" xfId="40453"/>
    <cellStyle name="SAPBEXHLevel1X 3 3 2 3 4" xfId="40454"/>
    <cellStyle name="SAPBEXHLevel1X 3 3 2 4" xfId="40455"/>
    <cellStyle name="SAPBEXHLevel1X 3 3 2 5" xfId="40456"/>
    <cellStyle name="SAPBEXHLevel1X 3 3 2 6" xfId="40457"/>
    <cellStyle name="SAPBEXHLevel1X 3 3 3" xfId="40458"/>
    <cellStyle name="SAPBEXHLevel1X 3 3 3 2" xfId="40459"/>
    <cellStyle name="SAPBEXHLevel1X 3 3 3 3" xfId="40460"/>
    <cellStyle name="SAPBEXHLevel1X 3 3 3 4" xfId="40461"/>
    <cellStyle name="SAPBEXHLevel1X 3 3 4" xfId="40462"/>
    <cellStyle name="SAPBEXHLevel1X 3 3 5" xfId="40463"/>
    <cellStyle name="SAPBEXHLevel1X 3 3 6" xfId="40464"/>
    <cellStyle name="SAPBEXHLevel1X 3 3 7" xfId="40465"/>
    <cellStyle name="SAPBEXHLevel1X 3 4" xfId="40466"/>
    <cellStyle name="SAPBEXHLevel1X 3 4 2" xfId="40467"/>
    <cellStyle name="SAPBEXHLevel1X 3 4 2 2" xfId="40468"/>
    <cellStyle name="SAPBEXHLevel1X 3 4 2 2 2" xfId="40469"/>
    <cellStyle name="SAPBEXHLevel1X 3 4 2 2 3" xfId="40470"/>
    <cellStyle name="SAPBEXHLevel1X 3 4 2 2 4" xfId="40471"/>
    <cellStyle name="SAPBEXHLevel1X 3 4 2 3" xfId="40472"/>
    <cellStyle name="SAPBEXHLevel1X 3 4 2 3 2" xfId="40473"/>
    <cellStyle name="SAPBEXHLevel1X 3 4 2 3 3" xfId="40474"/>
    <cellStyle name="SAPBEXHLevel1X 3 4 2 3 4" xfId="40475"/>
    <cellStyle name="SAPBEXHLevel1X 3 4 2 4" xfId="40476"/>
    <cellStyle name="SAPBEXHLevel1X 3 4 2 5" xfId="40477"/>
    <cellStyle name="SAPBEXHLevel1X 3 4 2 6" xfId="40478"/>
    <cellStyle name="SAPBEXHLevel1X 3 4 3" xfId="40479"/>
    <cellStyle name="SAPBEXHLevel1X 3 4 3 2" xfId="40480"/>
    <cellStyle name="SAPBEXHLevel1X 3 4 3 3" xfId="40481"/>
    <cellStyle name="SAPBEXHLevel1X 3 4 3 4" xfId="40482"/>
    <cellStyle name="SAPBEXHLevel1X 3 4 4" xfId="40483"/>
    <cellStyle name="SAPBEXHLevel1X 3 4 5" xfId="40484"/>
    <cellStyle name="SAPBEXHLevel1X 3 4 6" xfId="40485"/>
    <cellStyle name="SAPBEXHLevel1X 3 5" xfId="40486"/>
    <cellStyle name="SAPBEXHLevel1X 3 5 2" xfId="40487"/>
    <cellStyle name="SAPBEXHLevel1X 3 5 2 2" xfId="40488"/>
    <cellStyle name="SAPBEXHLevel1X 3 5 2 2 2" xfId="40489"/>
    <cellStyle name="SAPBEXHLevel1X 3 5 2 2 3" xfId="40490"/>
    <cellStyle name="SAPBEXHLevel1X 3 5 2 2 4" xfId="40491"/>
    <cellStyle name="SAPBEXHLevel1X 3 5 2 3" xfId="40492"/>
    <cellStyle name="SAPBEXHLevel1X 3 5 2 3 2" xfId="40493"/>
    <cellStyle name="SAPBEXHLevel1X 3 5 2 3 3" xfId="40494"/>
    <cellStyle name="SAPBEXHLevel1X 3 5 2 3 4" xfId="40495"/>
    <cellStyle name="SAPBEXHLevel1X 3 5 2 4" xfId="40496"/>
    <cellStyle name="SAPBEXHLevel1X 3 5 2 5" xfId="40497"/>
    <cellStyle name="SAPBEXHLevel1X 3 5 2 6" xfId="40498"/>
    <cellStyle name="SAPBEXHLevel1X 3 5 3" xfId="40499"/>
    <cellStyle name="SAPBEXHLevel1X 3 5 3 2" xfId="40500"/>
    <cellStyle name="SAPBEXHLevel1X 3 5 3 3" xfId="40501"/>
    <cellStyle name="SAPBEXHLevel1X 3 5 3 4" xfId="40502"/>
    <cellStyle name="SAPBEXHLevel1X 3 5 4" xfId="40503"/>
    <cellStyle name="SAPBEXHLevel1X 3 5 5" xfId="40504"/>
    <cellStyle name="SAPBEXHLevel1X 3 5 6" xfId="40505"/>
    <cellStyle name="SAPBEXHLevel1X 3 6" xfId="40506"/>
    <cellStyle name="SAPBEXHLevel1X 3 6 2" xfId="40507"/>
    <cellStyle name="SAPBEXHLevel1X 3 6 2 2" xfId="40508"/>
    <cellStyle name="SAPBEXHLevel1X 3 6 2 3" xfId="40509"/>
    <cellStyle name="SAPBEXHLevel1X 3 6 2 4" xfId="40510"/>
    <cellStyle name="SAPBEXHLevel1X 3 6 3" xfId="40511"/>
    <cellStyle name="SAPBEXHLevel1X 3 6 3 2" xfId="40512"/>
    <cellStyle name="SAPBEXHLevel1X 3 6 3 3" xfId="40513"/>
    <cellStyle name="SAPBEXHLevel1X 3 6 3 4" xfId="40514"/>
    <cellStyle name="SAPBEXHLevel1X 3 6 4" xfId="40515"/>
    <cellStyle name="SAPBEXHLevel1X 3 6 5" xfId="40516"/>
    <cellStyle name="SAPBEXHLevel1X 3 6 6" xfId="40517"/>
    <cellStyle name="SAPBEXHLevel1X 3 7" xfId="40518"/>
    <cellStyle name="SAPBEXHLevel1X 3 7 2" xfId="40519"/>
    <cellStyle name="SAPBEXHLevel1X 3 7 3" xfId="40520"/>
    <cellStyle name="SAPBEXHLevel1X 3 7 4" xfId="40521"/>
    <cellStyle name="SAPBEXHLevel1X 3 8" xfId="40522"/>
    <cellStyle name="SAPBEXHLevel1X 3 9" xfId="40523"/>
    <cellStyle name="SAPBEXHLevel1X 4" xfId="40524"/>
    <cellStyle name="SAPBEXHLevel1X 4 2" xfId="40525"/>
    <cellStyle name="SAPBEXHLevel1X 4 2 2" xfId="40526"/>
    <cellStyle name="SAPBEXHLevel1X 4 2 2 2" xfId="40527"/>
    <cellStyle name="SAPBEXHLevel1X 4 2 2 2 2" xfId="40528"/>
    <cellStyle name="SAPBEXHLevel1X 4 2 2 2 3" xfId="40529"/>
    <cellStyle name="SAPBEXHLevel1X 4 2 2 2 4" xfId="40530"/>
    <cellStyle name="SAPBEXHLevel1X 4 2 2 3" xfId="40531"/>
    <cellStyle name="SAPBEXHLevel1X 4 2 2 3 2" xfId="40532"/>
    <cellStyle name="SAPBEXHLevel1X 4 2 2 3 3" xfId="40533"/>
    <cellStyle name="SAPBEXHLevel1X 4 2 2 3 4" xfId="40534"/>
    <cellStyle name="SAPBEXHLevel1X 4 2 2 4" xfId="40535"/>
    <cellStyle name="SAPBEXHLevel1X 4 2 2 5" xfId="40536"/>
    <cellStyle name="SAPBEXHLevel1X 4 2 2 6" xfId="40537"/>
    <cellStyle name="SAPBEXHLevel1X 4 2 3" xfId="40538"/>
    <cellStyle name="SAPBEXHLevel1X 4 2 3 2" xfId="40539"/>
    <cellStyle name="SAPBEXHLevel1X 4 2 3 3" xfId="40540"/>
    <cellStyle name="SAPBEXHLevel1X 4 2 3 4" xfId="40541"/>
    <cellStyle name="SAPBEXHLevel1X 4 2 4" xfId="40542"/>
    <cellStyle name="SAPBEXHLevel1X 4 2 5" xfId="40543"/>
    <cellStyle name="SAPBEXHLevel1X 4 2 6" xfId="40544"/>
    <cellStyle name="SAPBEXHLevel1X 4 2 7" xfId="40545"/>
    <cellStyle name="SAPBEXHLevel1X 4 3" xfId="40546"/>
    <cellStyle name="SAPBEXHLevel1X 4 3 2" xfId="40547"/>
    <cellStyle name="SAPBEXHLevel1X 4 3 2 2" xfId="40548"/>
    <cellStyle name="SAPBEXHLevel1X 4 3 2 2 2" xfId="40549"/>
    <cellStyle name="SAPBEXHLevel1X 4 3 2 2 3" xfId="40550"/>
    <cellStyle name="SAPBEXHLevel1X 4 3 2 2 4" xfId="40551"/>
    <cellStyle name="SAPBEXHLevel1X 4 3 2 3" xfId="40552"/>
    <cellStyle name="SAPBEXHLevel1X 4 3 2 3 2" xfId="40553"/>
    <cellStyle name="SAPBEXHLevel1X 4 3 2 3 3" xfId="40554"/>
    <cellStyle name="SAPBEXHLevel1X 4 3 2 3 4" xfId="40555"/>
    <cellStyle name="SAPBEXHLevel1X 4 3 2 4" xfId="40556"/>
    <cellStyle name="SAPBEXHLevel1X 4 3 2 5" xfId="40557"/>
    <cellStyle name="SAPBEXHLevel1X 4 3 2 6" xfId="40558"/>
    <cellStyle name="SAPBEXHLevel1X 4 3 3" xfId="40559"/>
    <cellStyle name="SAPBEXHLevel1X 4 3 3 2" xfId="40560"/>
    <cellStyle name="SAPBEXHLevel1X 4 3 3 3" xfId="40561"/>
    <cellStyle name="SAPBEXHLevel1X 4 3 3 4" xfId="40562"/>
    <cellStyle name="SAPBEXHLevel1X 4 3 4" xfId="40563"/>
    <cellStyle name="SAPBEXHLevel1X 4 3 5" xfId="40564"/>
    <cellStyle name="SAPBEXHLevel1X 4 3 6" xfId="40565"/>
    <cellStyle name="SAPBEXHLevel1X 4 3 7" xfId="40566"/>
    <cellStyle name="SAPBEXHLevel1X 4 4" xfId="40567"/>
    <cellStyle name="SAPBEXHLevel1X 4 4 2" xfId="40568"/>
    <cellStyle name="SAPBEXHLevel1X 4 4 2 2" xfId="40569"/>
    <cellStyle name="SAPBEXHLevel1X 4 4 2 3" xfId="40570"/>
    <cellStyle name="SAPBEXHLevel1X 4 4 2 4" xfId="40571"/>
    <cellStyle name="SAPBEXHLevel1X 4 4 3" xfId="40572"/>
    <cellStyle name="SAPBEXHLevel1X 4 4 3 2" xfId="40573"/>
    <cellStyle name="SAPBEXHLevel1X 4 4 3 3" xfId="40574"/>
    <cellStyle name="SAPBEXHLevel1X 4 4 3 4" xfId="40575"/>
    <cellStyle name="SAPBEXHLevel1X 4 4 4" xfId="40576"/>
    <cellStyle name="SAPBEXHLevel1X 4 4 5" xfId="40577"/>
    <cellStyle name="SAPBEXHLevel1X 4 4 6" xfId="40578"/>
    <cellStyle name="SAPBEXHLevel1X 4 5" xfId="40579"/>
    <cellStyle name="SAPBEXHLevel1X 4 5 2" xfId="40580"/>
    <cellStyle name="SAPBEXHLevel1X 4 5 3" xfId="40581"/>
    <cellStyle name="SAPBEXHLevel1X 4 5 4" xfId="40582"/>
    <cellStyle name="SAPBEXHLevel1X 4 6" xfId="40583"/>
    <cellStyle name="SAPBEXHLevel1X 4 7" xfId="40584"/>
    <cellStyle name="SAPBEXHLevel1X 4 8" xfId="40585"/>
    <cellStyle name="SAPBEXHLevel1X 4 9" xfId="40586"/>
    <cellStyle name="SAPBEXHLevel1X 5" xfId="40587"/>
    <cellStyle name="SAPBEXHLevel1X 5 2" xfId="40588"/>
    <cellStyle name="SAPBEXHLevel1X 5 2 2" xfId="40589"/>
    <cellStyle name="SAPBEXHLevel1X 5 2 2 2" xfId="40590"/>
    <cellStyle name="SAPBEXHLevel1X 5 2 2 2 2" xfId="40591"/>
    <cellStyle name="SAPBEXHLevel1X 5 2 2 2 3" xfId="40592"/>
    <cellStyle name="SAPBEXHLevel1X 5 2 2 2 4" xfId="40593"/>
    <cellStyle name="SAPBEXHLevel1X 5 2 2 3" xfId="40594"/>
    <cellStyle name="SAPBEXHLevel1X 5 2 2 3 2" xfId="40595"/>
    <cellStyle name="SAPBEXHLevel1X 5 2 2 3 3" xfId="40596"/>
    <cellStyle name="SAPBEXHLevel1X 5 2 2 3 4" xfId="40597"/>
    <cellStyle name="SAPBEXHLevel1X 5 2 2 4" xfId="40598"/>
    <cellStyle name="SAPBEXHLevel1X 5 2 2 5" xfId="40599"/>
    <cellStyle name="SAPBEXHLevel1X 5 2 2 6" xfId="40600"/>
    <cellStyle name="SAPBEXHLevel1X 5 2 3" xfId="40601"/>
    <cellStyle name="SAPBEXHLevel1X 5 2 3 2" xfId="40602"/>
    <cellStyle name="SAPBEXHLevel1X 5 2 3 3" xfId="40603"/>
    <cellStyle name="SAPBEXHLevel1X 5 2 3 4" xfId="40604"/>
    <cellStyle name="SAPBEXHLevel1X 5 2 4" xfId="40605"/>
    <cellStyle name="SAPBEXHLevel1X 5 2 5" xfId="40606"/>
    <cellStyle name="SAPBEXHLevel1X 5 2 6" xfId="40607"/>
    <cellStyle name="SAPBEXHLevel1X 5 2 7" xfId="40608"/>
    <cellStyle name="SAPBEXHLevel1X 5 3" xfId="40609"/>
    <cellStyle name="SAPBEXHLevel1X 5 3 2" xfId="40610"/>
    <cellStyle name="SAPBEXHLevel1X 5 3 2 2" xfId="40611"/>
    <cellStyle name="SAPBEXHLevel1X 5 3 2 2 2" xfId="40612"/>
    <cellStyle name="SAPBEXHLevel1X 5 3 2 2 3" xfId="40613"/>
    <cellStyle name="SAPBEXHLevel1X 5 3 2 2 4" xfId="40614"/>
    <cellStyle name="SAPBEXHLevel1X 5 3 2 3" xfId="40615"/>
    <cellStyle name="SAPBEXHLevel1X 5 3 2 3 2" xfId="40616"/>
    <cellStyle name="SAPBEXHLevel1X 5 3 2 3 3" xfId="40617"/>
    <cellStyle name="SAPBEXHLevel1X 5 3 2 3 4" xfId="40618"/>
    <cellStyle name="SAPBEXHLevel1X 5 3 2 4" xfId="40619"/>
    <cellStyle name="SAPBEXHLevel1X 5 3 2 5" xfId="40620"/>
    <cellStyle name="SAPBEXHLevel1X 5 3 2 6" xfId="40621"/>
    <cellStyle name="SAPBEXHLevel1X 5 3 3" xfId="40622"/>
    <cellStyle name="SAPBEXHLevel1X 5 3 3 2" xfId="40623"/>
    <cellStyle name="SAPBEXHLevel1X 5 3 3 3" xfId="40624"/>
    <cellStyle name="SAPBEXHLevel1X 5 3 3 4" xfId="40625"/>
    <cellStyle name="SAPBEXHLevel1X 5 3 4" xfId="40626"/>
    <cellStyle name="SAPBEXHLevel1X 5 3 5" xfId="40627"/>
    <cellStyle name="SAPBEXHLevel1X 5 3 6" xfId="40628"/>
    <cellStyle name="SAPBEXHLevel1X 5 3 7" xfId="40629"/>
    <cellStyle name="SAPBEXHLevel1X 5 4" xfId="40630"/>
    <cellStyle name="SAPBEXHLevel1X 5 4 2" xfId="40631"/>
    <cellStyle name="SAPBEXHLevel1X 5 4 2 2" xfId="40632"/>
    <cellStyle name="SAPBEXHLevel1X 5 4 2 3" xfId="40633"/>
    <cellStyle name="SAPBEXHLevel1X 5 4 2 4" xfId="40634"/>
    <cellStyle name="SAPBEXHLevel1X 5 4 3" xfId="40635"/>
    <cellStyle name="SAPBEXHLevel1X 5 4 3 2" xfId="40636"/>
    <cellStyle name="SAPBEXHLevel1X 5 4 3 3" xfId="40637"/>
    <cellStyle name="SAPBEXHLevel1X 5 4 3 4" xfId="40638"/>
    <cellStyle name="SAPBEXHLevel1X 5 4 4" xfId="40639"/>
    <cellStyle name="SAPBEXHLevel1X 5 4 5" xfId="40640"/>
    <cellStyle name="SAPBEXHLevel1X 5 4 6" xfId="40641"/>
    <cellStyle name="SAPBEXHLevel1X 5 5" xfId="40642"/>
    <cellStyle name="SAPBEXHLevel1X 5 5 2" xfId="40643"/>
    <cellStyle name="SAPBEXHLevel1X 5 5 3" xfId="40644"/>
    <cellStyle name="SAPBEXHLevel1X 5 5 4" xfId="40645"/>
    <cellStyle name="SAPBEXHLevel1X 5 6" xfId="40646"/>
    <cellStyle name="SAPBEXHLevel1X 5 7" xfId="40647"/>
    <cellStyle name="SAPBEXHLevel1X 5 8" xfId="40648"/>
    <cellStyle name="SAPBEXHLevel1X 5 9" xfId="40649"/>
    <cellStyle name="SAPBEXHLevel1X 6" xfId="40650"/>
    <cellStyle name="SAPBEXHLevel1X 6 2" xfId="40651"/>
    <cellStyle name="SAPBEXHLevel1X 6 2 2" xfId="40652"/>
    <cellStyle name="SAPBEXHLevel1X 6 2 2 2" xfId="40653"/>
    <cellStyle name="SAPBEXHLevel1X 6 2 2 2 2" xfId="40654"/>
    <cellStyle name="SAPBEXHLevel1X 6 2 2 2 3" xfId="40655"/>
    <cellStyle name="SAPBEXHLevel1X 6 2 2 2 4" xfId="40656"/>
    <cellStyle name="SAPBEXHLevel1X 6 2 2 3" xfId="40657"/>
    <cellStyle name="SAPBEXHLevel1X 6 2 2 3 2" xfId="40658"/>
    <cellStyle name="SAPBEXHLevel1X 6 2 2 3 3" xfId="40659"/>
    <cellStyle name="SAPBEXHLevel1X 6 2 2 3 4" xfId="40660"/>
    <cellStyle name="SAPBEXHLevel1X 6 2 2 4" xfId="40661"/>
    <cellStyle name="SAPBEXHLevel1X 6 2 2 5" xfId="40662"/>
    <cellStyle name="SAPBEXHLevel1X 6 2 2 6" xfId="40663"/>
    <cellStyle name="SAPBEXHLevel1X 6 2 3" xfId="40664"/>
    <cellStyle name="SAPBEXHLevel1X 6 2 3 2" xfId="40665"/>
    <cellStyle name="SAPBEXHLevel1X 6 2 3 3" xfId="40666"/>
    <cellStyle name="SAPBEXHLevel1X 6 2 3 4" xfId="40667"/>
    <cellStyle name="SAPBEXHLevel1X 6 2 4" xfId="40668"/>
    <cellStyle name="SAPBEXHLevel1X 6 2 5" xfId="40669"/>
    <cellStyle name="SAPBEXHLevel1X 6 2 6" xfId="40670"/>
    <cellStyle name="SAPBEXHLevel1X 6 2 7" xfId="40671"/>
    <cellStyle name="SAPBEXHLevel1X 6 3" xfId="40672"/>
    <cellStyle name="SAPBEXHLevel1X 6 3 2" xfId="40673"/>
    <cellStyle name="SAPBEXHLevel1X 6 3 2 2" xfId="40674"/>
    <cellStyle name="SAPBEXHLevel1X 6 3 2 2 2" xfId="40675"/>
    <cellStyle name="SAPBEXHLevel1X 6 3 2 2 3" xfId="40676"/>
    <cellStyle name="SAPBEXHLevel1X 6 3 2 2 4" xfId="40677"/>
    <cellStyle name="SAPBEXHLevel1X 6 3 2 3" xfId="40678"/>
    <cellStyle name="SAPBEXHLevel1X 6 3 2 3 2" xfId="40679"/>
    <cellStyle name="SAPBEXHLevel1X 6 3 2 3 3" xfId="40680"/>
    <cellStyle name="SAPBEXHLevel1X 6 3 2 3 4" xfId="40681"/>
    <cellStyle name="SAPBEXHLevel1X 6 3 2 4" xfId="40682"/>
    <cellStyle name="SAPBEXHLevel1X 6 3 2 5" xfId="40683"/>
    <cellStyle name="SAPBEXHLevel1X 6 3 2 6" xfId="40684"/>
    <cellStyle name="SAPBEXHLevel1X 6 3 3" xfId="40685"/>
    <cellStyle name="SAPBEXHLevel1X 6 3 3 2" xfId="40686"/>
    <cellStyle name="SAPBEXHLevel1X 6 3 3 3" xfId="40687"/>
    <cellStyle name="SAPBEXHLevel1X 6 3 3 4" xfId="40688"/>
    <cellStyle name="SAPBEXHLevel1X 6 3 4" xfId="40689"/>
    <cellStyle name="SAPBEXHLevel1X 6 3 5" xfId="40690"/>
    <cellStyle name="SAPBEXHLevel1X 6 3 6" xfId="40691"/>
    <cellStyle name="SAPBEXHLevel1X 6 3 7" xfId="40692"/>
    <cellStyle name="SAPBEXHLevel1X 6 4" xfId="40693"/>
    <cellStyle name="SAPBEXHLevel1X 6 4 2" xfId="40694"/>
    <cellStyle name="SAPBEXHLevel1X 6 4 2 2" xfId="40695"/>
    <cellStyle name="SAPBEXHLevel1X 6 4 2 3" xfId="40696"/>
    <cellStyle name="SAPBEXHLevel1X 6 4 2 4" xfId="40697"/>
    <cellStyle name="SAPBEXHLevel1X 6 4 3" xfId="40698"/>
    <cellStyle name="SAPBEXHLevel1X 6 4 3 2" xfId="40699"/>
    <cellStyle name="SAPBEXHLevel1X 6 4 3 3" xfId="40700"/>
    <cellStyle name="SAPBEXHLevel1X 6 4 3 4" xfId="40701"/>
    <cellStyle name="SAPBEXHLevel1X 6 4 4" xfId="40702"/>
    <cellStyle name="SAPBEXHLevel1X 6 4 5" xfId="40703"/>
    <cellStyle name="SAPBEXHLevel1X 6 4 6" xfId="40704"/>
    <cellStyle name="SAPBEXHLevel1X 6 5" xfId="40705"/>
    <cellStyle name="SAPBEXHLevel1X 6 5 2" xfId="40706"/>
    <cellStyle name="SAPBEXHLevel1X 6 5 3" xfId="40707"/>
    <cellStyle name="SAPBEXHLevel1X 6 5 4" xfId="40708"/>
    <cellStyle name="SAPBEXHLevel1X 6 6" xfId="40709"/>
    <cellStyle name="SAPBEXHLevel1X 6 7" xfId="40710"/>
    <cellStyle name="SAPBEXHLevel1X 6 8" xfId="40711"/>
    <cellStyle name="SAPBEXHLevel1X 6 9" xfId="40712"/>
    <cellStyle name="SAPBEXHLevel1X 7" xfId="40713"/>
    <cellStyle name="SAPBEXHLevel1X 7 2" xfId="40714"/>
    <cellStyle name="SAPBEXHLevel1X 7 2 2" xfId="40715"/>
    <cellStyle name="SAPBEXHLevel1X 7 2 2 2" xfId="40716"/>
    <cellStyle name="SAPBEXHLevel1X 7 2 2 2 2" xfId="40717"/>
    <cellStyle name="SAPBEXHLevel1X 7 2 2 2 3" xfId="40718"/>
    <cellStyle name="SAPBEXHLevel1X 7 2 2 2 4" xfId="40719"/>
    <cellStyle name="SAPBEXHLevel1X 7 2 2 3" xfId="40720"/>
    <cellStyle name="SAPBEXHLevel1X 7 2 2 3 2" xfId="40721"/>
    <cellStyle name="SAPBEXHLevel1X 7 2 2 3 3" xfId="40722"/>
    <cellStyle name="SAPBEXHLevel1X 7 2 2 3 4" xfId="40723"/>
    <cellStyle name="SAPBEXHLevel1X 7 2 2 4" xfId="40724"/>
    <cellStyle name="SAPBEXHLevel1X 7 2 2 5" xfId="40725"/>
    <cellStyle name="SAPBEXHLevel1X 7 2 2 6" xfId="40726"/>
    <cellStyle name="SAPBEXHLevel1X 7 2 3" xfId="40727"/>
    <cellStyle name="SAPBEXHLevel1X 7 2 3 2" xfId="40728"/>
    <cellStyle name="SAPBEXHLevel1X 7 2 3 3" xfId="40729"/>
    <cellStyle name="SAPBEXHLevel1X 7 2 3 4" xfId="40730"/>
    <cellStyle name="SAPBEXHLevel1X 7 2 4" xfId="40731"/>
    <cellStyle name="SAPBEXHLevel1X 7 2 5" xfId="40732"/>
    <cellStyle name="SAPBEXHLevel1X 7 2 6" xfId="40733"/>
    <cellStyle name="SAPBEXHLevel1X 7 2 7" xfId="40734"/>
    <cellStyle name="SAPBEXHLevel1X 7 3" xfId="40735"/>
    <cellStyle name="SAPBEXHLevel1X 7 3 2" xfId="40736"/>
    <cellStyle name="SAPBEXHLevel1X 7 3 2 2" xfId="40737"/>
    <cellStyle name="SAPBEXHLevel1X 7 3 2 2 2" xfId="40738"/>
    <cellStyle name="SAPBEXHLevel1X 7 3 2 2 3" xfId="40739"/>
    <cellStyle name="SAPBEXHLevel1X 7 3 2 2 4" xfId="40740"/>
    <cellStyle name="SAPBEXHLevel1X 7 3 2 3" xfId="40741"/>
    <cellStyle name="SAPBEXHLevel1X 7 3 2 3 2" xfId="40742"/>
    <cellStyle name="SAPBEXHLevel1X 7 3 2 3 3" xfId="40743"/>
    <cellStyle name="SAPBEXHLevel1X 7 3 2 3 4" xfId="40744"/>
    <cellStyle name="SAPBEXHLevel1X 7 3 2 4" xfId="40745"/>
    <cellStyle name="SAPBEXHLevel1X 7 3 2 5" xfId="40746"/>
    <cellStyle name="SAPBEXHLevel1X 7 3 2 6" xfId="40747"/>
    <cellStyle name="SAPBEXHLevel1X 7 3 3" xfId="40748"/>
    <cellStyle name="SAPBEXHLevel1X 7 3 3 2" xfId="40749"/>
    <cellStyle name="SAPBEXHLevel1X 7 3 3 3" xfId="40750"/>
    <cellStyle name="SAPBEXHLevel1X 7 3 3 4" xfId="40751"/>
    <cellStyle name="SAPBEXHLevel1X 7 3 4" xfId="40752"/>
    <cellStyle name="SAPBEXHLevel1X 7 3 5" xfId="40753"/>
    <cellStyle name="SAPBEXHLevel1X 7 3 6" xfId="40754"/>
    <cellStyle name="SAPBEXHLevel1X 7 3 7" xfId="40755"/>
    <cellStyle name="SAPBEXHLevel1X 7 4" xfId="40756"/>
    <cellStyle name="SAPBEXHLevel1X 7 4 2" xfId="40757"/>
    <cellStyle name="SAPBEXHLevel1X 7 4 2 2" xfId="40758"/>
    <cellStyle name="SAPBEXHLevel1X 7 4 2 3" xfId="40759"/>
    <cellStyle name="SAPBEXHLevel1X 7 4 2 4" xfId="40760"/>
    <cellStyle name="SAPBEXHLevel1X 7 4 3" xfId="40761"/>
    <cellStyle name="SAPBEXHLevel1X 7 4 3 2" xfId="40762"/>
    <cellStyle name="SAPBEXHLevel1X 7 4 3 3" xfId="40763"/>
    <cellStyle name="SAPBEXHLevel1X 7 4 3 4" xfId="40764"/>
    <cellStyle name="SAPBEXHLevel1X 7 4 4" xfId="40765"/>
    <cellStyle name="SAPBEXHLevel1X 7 4 5" xfId="40766"/>
    <cellStyle name="SAPBEXHLevel1X 7 4 6" xfId="40767"/>
    <cellStyle name="SAPBEXHLevel1X 7 5" xfId="40768"/>
    <cellStyle name="SAPBEXHLevel1X 7 5 2" xfId="40769"/>
    <cellStyle name="SAPBEXHLevel1X 7 5 3" xfId="40770"/>
    <cellStyle name="SAPBEXHLevel1X 7 5 4" xfId="40771"/>
    <cellStyle name="SAPBEXHLevel1X 7 6" xfId="40772"/>
    <cellStyle name="SAPBEXHLevel1X 7 7" xfId="40773"/>
    <cellStyle name="SAPBEXHLevel1X 7 8" xfId="40774"/>
    <cellStyle name="SAPBEXHLevel1X 7 9" xfId="40775"/>
    <cellStyle name="SAPBEXHLevel1X 8" xfId="40776"/>
    <cellStyle name="SAPBEXHLevel1X 8 2" xfId="40777"/>
    <cellStyle name="SAPBEXHLevel1X 8 2 2" xfId="40778"/>
    <cellStyle name="SAPBEXHLevel1X 8 2 2 2" xfId="40779"/>
    <cellStyle name="SAPBEXHLevel1X 8 2 2 2 2" xfId="40780"/>
    <cellStyle name="SAPBEXHLevel1X 8 2 2 2 3" xfId="40781"/>
    <cellStyle name="SAPBEXHLevel1X 8 2 2 2 4" xfId="40782"/>
    <cellStyle name="SAPBEXHLevel1X 8 2 2 3" xfId="40783"/>
    <cellStyle name="SAPBEXHLevel1X 8 2 2 3 2" xfId="40784"/>
    <cellStyle name="SAPBEXHLevel1X 8 2 2 3 3" xfId="40785"/>
    <cellStyle name="SAPBEXHLevel1X 8 2 2 3 4" xfId="40786"/>
    <cellStyle name="SAPBEXHLevel1X 8 2 2 4" xfId="40787"/>
    <cellStyle name="SAPBEXHLevel1X 8 2 2 5" xfId="40788"/>
    <cellStyle name="SAPBEXHLevel1X 8 2 2 6" xfId="40789"/>
    <cellStyle name="SAPBEXHLevel1X 8 2 3" xfId="40790"/>
    <cellStyle name="SAPBEXHLevel1X 8 2 3 2" xfId="40791"/>
    <cellStyle name="SAPBEXHLevel1X 8 2 3 3" xfId="40792"/>
    <cellStyle name="SAPBEXHLevel1X 8 2 3 4" xfId="40793"/>
    <cellStyle name="SAPBEXHLevel1X 8 2 4" xfId="40794"/>
    <cellStyle name="SAPBEXHLevel1X 8 2 5" xfId="40795"/>
    <cellStyle name="SAPBEXHLevel1X 8 2 6" xfId="40796"/>
    <cellStyle name="SAPBEXHLevel1X 8 2 7" xfId="40797"/>
    <cellStyle name="SAPBEXHLevel1X 8 3" xfId="40798"/>
    <cellStyle name="SAPBEXHLevel1X 8 3 2" xfId="40799"/>
    <cellStyle name="SAPBEXHLevel1X 8 3 2 2" xfId="40800"/>
    <cellStyle name="SAPBEXHLevel1X 8 3 2 2 2" xfId="40801"/>
    <cellStyle name="SAPBEXHLevel1X 8 3 2 2 3" xfId="40802"/>
    <cellStyle name="SAPBEXHLevel1X 8 3 2 2 4" xfId="40803"/>
    <cellStyle name="SAPBEXHLevel1X 8 3 2 3" xfId="40804"/>
    <cellStyle name="SAPBEXHLevel1X 8 3 2 3 2" xfId="40805"/>
    <cellStyle name="SAPBEXHLevel1X 8 3 2 3 3" xfId="40806"/>
    <cellStyle name="SAPBEXHLevel1X 8 3 2 3 4" xfId="40807"/>
    <cellStyle name="SAPBEXHLevel1X 8 3 2 4" xfId="40808"/>
    <cellStyle name="SAPBEXHLevel1X 8 3 2 5" xfId="40809"/>
    <cellStyle name="SAPBEXHLevel1X 8 3 2 6" xfId="40810"/>
    <cellStyle name="SAPBEXHLevel1X 8 3 3" xfId="40811"/>
    <cellStyle name="SAPBEXHLevel1X 8 3 3 2" xfId="40812"/>
    <cellStyle name="SAPBEXHLevel1X 8 3 3 3" xfId="40813"/>
    <cellStyle name="SAPBEXHLevel1X 8 3 3 4" xfId="40814"/>
    <cellStyle name="SAPBEXHLevel1X 8 3 4" xfId="40815"/>
    <cellStyle name="SAPBEXHLevel1X 8 3 5" xfId="40816"/>
    <cellStyle name="SAPBEXHLevel1X 8 3 6" xfId="40817"/>
    <cellStyle name="SAPBEXHLevel1X 8 3 7" xfId="40818"/>
    <cellStyle name="SAPBEXHLevel1X 8 4" xfId="40819"/>
    <cellStyle name="SAPBEXHLevel1X 8 4 2" xfId="40820"/>
    <cellStyle name="SAPBEXHLevel1X 8 4 2 2" xfId="40821"/>
    <cellStyle name="SAPBEXHLevel1X 8 4 2 3" xfId="40822"/>
    <cellStyle name="SAPBEXHLevel1X 8 4 2 4" xfId="40823"/>
    <cellStyle name="SAPBEXHLevel1X 8 4 3" xfId="40824"/>
    <cellStyle name="SAPBEXHLevel1X 8 4 3 2" xfId="40825"/>
    <cellStyle name="SAPBEXHLevel1X 8 4 3 3" xfId="40826"/>
    <cellStyle name="SAPBEXHLevel1X 8 4 3 4" xfId="40827"/>
    <cellStyle name="SAPBEXHLevel1X 8 4 4" xfId="40828"/>
    <cellStyle name="SAPBEXHLevel1X 8 4 5" xfId="40829"/>
    <cellStyle name="SAPBEXHLevel1X 8 4 6" xfId="40830"/>
    <cellStyle name="SAPBEXHLevel1X 8 5" xfId="40831"/>
    <cellStyle name="SAPBEXHLevel1X 8 5 2" xfId="40832"/>
    <cellStyle name="SAPBEXHLevel1X 8 5 3" xfId="40833"/>
    <cellStyle name="SAPBEXHLevel1X 8 5 4" xfId="40834"/>
    <cellStyle name="SAPBEXHLevel1X 8 6" xfId="40835"/>
    <cellStyle name="SAPBEXHLevel1X 8 7" xfId="40836"/>
    <cellStyle name="SAPBEXHLevel1X 8 8" xfId="40837"/>
    <cellStyle name="SAPBEXHLevel1X 8 9" xfId="40838"/>
    <cellStyle name="SAPBEXHLevel1X 9" xfId="40839"/>
    <cellStyle name="SAPBEXHLevel1X 9 2" xfId="40840"/>
    <cellStyle name="SAPBEXHLevel1X 9 2 2" xfId="40841"/>
    <cellStyle name="SAPBEXHLevel1X 9 2 2 2" xfId="40842"/>
    <cellStyle name="SAPBEXHLevel1X 9 2 2 3" xfId="40843"/>
    <cellStyle name="SAPBEXHLevel1X 9 2 2 4" xfId="40844"/>
    <cellStyle name="SAPBEXHLevel1X 9 2 3" xfId="40845"/>
    <cellStyle name="SAPBEXHLevel1X 9 2 3 2" xfId="40846"/>
    <cellStyle name="SAPBEXHLevel1X 9 2 3 3" xfId="40847"/>
    <cellStyle name="SAPBEXHLevel1X 9 2 3 4" xfId="40848"/>
    <cellStyle name="SAPBEXHLevel1X 9 2 4" xfId="40849"/>
    <cellStyle name="SAPBEXHLevel1X 9 2 5" xfId="40850"/>
    <cellStyle name="SAPBEXHLevel1X 9 2 6" xfId="40851"/>
    <cellStyle name="SAPBEXHLevel1X 9 3" xfId="40852"/>
    <cellStyle name="SAPBEXHLevel1X 9 3 2" xfId="40853"/>
    <cellStyle name="SAPBEXHLevel1X 9 3 3" xfId="40854"/>
    <cellStyle name="SAPBEXHLevel1X 9 3 4" xfId="40855"/>
    <cellStyle name="SAPBEXHLevel1X 9 4" xfId="40856"/>
    <cellStyle name="SAPBEXHLevel1X 9 5" xfId="40857"/>
    <cellStyle name="SAPBEXHLevel1X 9 6" xfId="40858"/>
    <cellStyle name="SAPBEXHLevel1X 9 7" xfId="40859"/>
    <cellStyle name="SAPBEXHLevel1X_Com Res" xfId="40860"/>
    <cellStyle name="SAPBEXHLevel2" xfId="40861"/>
    <cellStyle name="SAPBEXHLevel2 10" xfId="40862"/>
    <cellStyle name="SAPBEXHLevel2 10 2" xfId="40863"/>
    <cellStyle name="SAPBEXHLevel2 10 2 2" xfId="40864"/>
    <cellStyle name="SAPBEXHLevel2 10 2 2 2" xfId="40865"/>
    <cellStyle name="SAPBEXHLevel2 10 2 2 3" xfId="40866"/>
    <cellStyle name="SAPBEXHLevel2 10 2 2 4" xfId="40867"/>
    <cellStyle name="SAPBEXHLevel2 10 2 3" xfId="40868"/>
    <cellStyle name="SAPBEXHLevel2 10 2 3 2" xfId="40869"/>
    <cellStyle name="SAPBEXHLevel2 10 2 3 3" xfId="40870"/>
    <cellStyle name="SAPBEXHLevel2 10 2 3 4" xfId="40871"/>
    <cellStyle name="SAPBEXHLevel2 10 2 4" xfId="40872"/>
    <cellStyle name="SAPBEXHLevel2 10 2 5" xfId="40873"/>
    <cellStyle name="SAPBEXHLevel2 10 2 6" xfId="40874"/>
    <cellStyle name="SAPBEXHLevel2 10 3" xfId="40875"/>
    <cellStyle name="SAPBEXHLevel2 10 3 2" xfId="40876"/>
    <cellStyle name="SAPBEXHLevel2 10 3 3" xfId="40877"/>
    <cellStyle name="SAPBEXHLevel2 10 3 4" xfId="40878"/>
    <cellStyle name="SAPBEXHLevel2 10 4" xfId="40879"/>
    <cellStyle name="SAPBEXHLevel2 10 5" xfId="40880"/>
    <cellStyle name="SAPBEXHLevel2 10 6" xfId="40881"/>
    <cellStyle name="SAPBEXHLevel2 10 7" xfId="40882"/>
    <cellStyle name="SAPBEXHLevel2 11" xfId="40883"/>
    <cellStyle name="SAPBEXHLevel2 11 2" xfId="40884"/>
    <cellStyle name="SAPBEXHLevel2 11 2 2" xfId="40885"/>
    <cellStyle name="SAPBEXHLevel2 11 2 2 2" xfId="40886"/>
    <cellStyle name="SAPBEXHLevel2 11 2 2 3" xfId="40887"/>
    <cellStyle name="SAPBEXHLevel2 11 2 2 4" xfId="40888"/>
    <cellStyle name="SAPBEXHLevel2 11 2 3" xfId="40889"/>
    <cellStyle name="SAPBEXHLevel2 11 2 3 2" xfId="40890"/>
    <cellStyle name="SAPBEXHLevel2 11 2 3 3" xfId="40891"/>
    <cellStyle name="SAPBEXHLevel2 11 2 3 4" xfId="40892"/>
    <cellStyle name="SAPBEXHLevel2 11 2 4" xfId="40893"/>
    <cellStyle name="SAPBEXHLevel2 11 2 5" xfId="40894"/>
    <cellStyle name="SAPBEXHLevel2 11 2 6" xfId="40895"/>
    <cellStyle name="SAPBEXHLevel2 11 3" xfId="40896"/>
    <cellStyle name="SAPBEXHLevel2 11 3 2" xfId="40897"/>
    <cellStyle name="SAPBEXHLevel2 11 3 3" xfId="40898"/>
    <cellStyle name="SAPBEXHLevel2 11 3 4" xfId="40899"/>
    <cellStyle name="SAPBEXHLevel2 11 4" xfId="40900"/>
    <cellStyle name="SAPBEXHLevel2 11 5" xfId="40901"/>
    <cellStyle name="SAPBEXHLevel2 11 6" xfId="40902"/>
    <cellStyle name="SAPBEXHLevel2 11 7" xfId="40903"/>
    <cellStyle name="SAPBEXHLevel2 12" xfId="40904"/>
    <cellStyle name="SAPBEXHLevel2 12 2" xfId="40905"/>
    <cellStyle name="SAPBEXHLevel2 12 2 2" xfId="40906"/>
    <cellStyle name="SAPBEXHLevel2 12 2 2 2" xfId="40907"/>
    <cellStyle name="SAPBEXHLevel2 12 2 2 2 2" xfId="40908"/>
    <cellStyle name="SAPBEXHLevel2 12 2 2 2 3" xfId="40909"/>
    <cellStyle name="SAPBEXHLevel2 12 2 2 2 4" xfId="40910"/>
    <cellStyle name="SAPBEXHLevel2 12 2 2 3" xfId="40911"/>
    <cellStyle name="SAPBEXHLevel2 12 2 2 3 2" xfId="40912"/>
    <cellStyle name="SAPBEXHLevel2 12 2 2 3 3" xfId="40913"/>
    <cellStyle name="SAPBEXHLevel2 12 2 2 3 4" xfId="40914"/>
    <cellStyle name="SAPBEXHLevel2 12 2 2 4" xfId="40915"/>
    <cellStyle name="SAPBEXHLevel2 12 2 2 5" xfId="40916"/>
    <cellStyle name="SAPBEXHLevel2 12 2 2 6" xfId="40917"/>
    <cellStyle name="SAPBEXHLevel2 12 2 3" xfId="40918"/>
    <cellStyle name="SAPBEXHLevel2 12 2 3 2" xfId="40919"/>
    <cellStyle name="SAPBEXHLevel2 12 2 3 3" xfId="40920"/>
    <cellStyle name="SAPBEXHLevel2 12 2 3 4" xfId="40921"/>
    <cellStyle name="SAPBEXHLevel2 12 2 4" xfId="40922"/>
    <cellStyle name="SAPBEXHLevel2 12 2 5" xfId="40923"/>
    <cellStyle name="SAPBEXHLevel2 12 2 6" xfId="40924"/>
    <cellStyle name="SAPBEXHLevel2 12 3" xfId="40925"/>
    <cellStyle name="SAPBEXHLevel2 12 3 2" xfId="40926"/>
    <cellStyle name="SAPBEXHLevel2 12 3 3" xfId="40927"/>
    <cellStyle name="SAPBEXHLevel2 12 3 4" xfId="40928"/>
    <cellStyle name="SAPBEXHLevel2 12 4" xfId="40929"/>
    <cellStyle name="SAPBEXHLevel2 12 5" xfId="40930"/>
    <cellStyle name="SAPBEXHLevel2 12 6" xfId="40931"/>
    <cellStyle name="SAPBEXHLevel2 12 7" xfId="40932"/>
    <cellStyle name="SAPBEXHLevel2 13" xfId="40933"/>
    <cellStyle name="SAPBEXHLevel2 13 2" xfId="40934"/>
    <cellStyle name="SAPBEXHLevel2 13 2 2" xfId="40935"/>
    <cellStyle name="SAPBEXHLevel2 13 2 2 2" xfId="40936"/>
    <cellStyle name="SAPBEXHLevel2 13 2 2 2 2" xfId="40937"/>
    <cellStyle name="SAPBEXHLevel2 13 2 2 2 3" xfId="40938"/>
    <cellStyle name="SAPBEXHLevel2 13 2 2 2 4" xfId="40939"/>
    <cellStyle name="SAPBEXHLevel2 13 2 2 3" xfId="40940"/>
    <cellStyle name="SAPBEXHLevel2 13 2 2 3 2" xfId="40941"/>
    <cellStyle name="SAPBEXHLevel2 13 2 2 3 3" xfId="40942"/>
    <cellStyle name="SAPBEXHLevel2 13 2 2 3 4" xfId="40943"/>
    <cellStyle name="SAPBEXHLevel2 13 2 2 4" xfId="40944"/>
    <cellStyle name="SAPBEXHLevel2 13 2 2 5" xfId="40945"/>
    <cellStyle name="SAPBEXHLevel2 13 2 2 6" xfId="40946"/>
    <cellStyle name="SAPBEXHLevel2 13 2 3" xfId="40947"/>
    <cellStyle name="SAPBEXHLevel2 13 2 3 2" xfId="40948"/>
    <cellStyle name="SAPBEXHLevel2 13 2 3 3" xfId="40949"/>
    <cellStyle name="SAPBEXHLevel2 13 2 3 4" xfId="40950"/>
    <cellStyle name="SAPBEXHLevel2 13 2 4" xfId="40951"/>
    <cellStyle name="SAPBEXHLevel2 13 2 5" xfId="40952"/>
    <cellStyle name="SAPBEXHLevel2 13 2 6" xfId="40953"/>
    <cellStyle name="SAPBEXHLevel2 13 3" xfId="40954"/>
    <cellStyle name="SAPBEXHLevel2 13 3 2" xfId="40955"/>
    <cellStyle name="SAPBEXHLevel2 13 3 3" xfId="40956"/>
    <cellStyle name="SAPBEXHLevel2 13 3 4" xfId="40957"/>
    <cellStyle name="SAPBEXHLevel2 13 4" xfId="40958"/>
    <cellStyle name="SAPBEXHLevel2 13 5" xfId="40959"/>
    <cellStyle name="SAPBEXHLevel2 13 6" xfId="40960"/>
    <cellStyle name="SAPBEXHLevel2 14" xfId="40961"/>
    <cellStyle name="SAPBEXHLevel2 14 2" xfId="40962"/>
    <cellStyle name="SAPBEXHLevel2 14 2 2" xfId="40963"/>
    <cellStyle name="SAPBEXHLevel2 14 2 2 2" xfId="40964"/>
    <cellStyle name="SAPBEXHLevel2 14 2 2 3" xfId="40965"/>
    <cellStyle name="SAPBEXHLevel2 14 2 2 4" xfId="40966"/>
    <cellStyle name="SAPBEXHLevel2 14 2 3" xfId="40967"/>
    <cellStyle name="SAPBEXHLevel2 14 2 3 2" xfId="40968"/>
    <cellStyle name="SAPBEXHLevel2 14 2 3 3" xfId="40969"/>
    <cellStyle name="SAPBEXHLevel2 14 2 3 4" xfId="40970"/>
    <cellStyle name="SAPBEXHLevel2 14 2 4" xfId="40971"/>
    <cellStyle name="SAPBEXHLevel2 14 2 5" xfId="40972"/>
    <cellStyle name="SAPBEXHLevel2 14 2 6" xfId="40973"/>
    <cellStyle name="SAPBEXHLevel2 14 3" xfId="40974"/>
    <cellStyle name="SAPBEXHLevel2 14 3 2" xfId="40975"/>
    <cellStyle name="SAPBEXHLevel2 14 3 3" xfId="40976"/>
    <cellStyle name="SAPBEXHLevel2 14 3 4" xfId="40977"/>
    <cellStyle name="SAPBEXHLevel2 14 4" xfId="40978"/>
    <cellStyle name="SAPBEXHLevel2 14 5" xfId="40979"/>
    <cellStyle name="SAPBEXHLevel2 14 6" xfId="40980"/>
    <cellStyle name="SAPBEXHLevel2 15" xfId="40981"/>
    <cellStyle name="SAPBEXHLevel2 15 2" xfId="40982"/>
    <cellStyle name="SAPBEXHLevel2 15 2 2" xfId="40983"/>
    <cellStyle name="SAPBEXHLevel2 15 2 2 2" xfId="40984"/>
    <cellStyle name="SAPBEXHLevel2 15 2 2 3" xfId="40985"/>
    <cellStyle name="SAPBEXHLevel2 15 2 2 4" xfId="40986"/>
    <cellStyle name="SAPBEXHLevel2 15 2 3" xfId="40987"/>
    <cellStyle name="SAPBEXHLevel2 15 2 3 2" xfId="40988"/>
    <cellStyle name="SAPBEXHLevel2 15 2 3 3" xfId="40989"/>
    <cellStyle name="SAPBEXHLevel2 15 2 3 4" xfId="40990"/>
    <cellStyle name="SAPBEXHLevel2 15 2 4" xfId="40991"/>
    <cellStyle name="SAPBEXHLevel2 15 2 5" xfId="40992"/>
    <cellStyle name="SAPBEXHLevel2 15 2 6" xfId="40993"/>
    <cellStyle name="SAPBEXHLevel2 15 3" xfId="40994"/>
    <cellStyle name="SAPBEXHLevel2 15 3 2" xfId="40995"/>
    <cellStyle name="SAPBEXHLevel2 15 3 3" xfId="40996"/>
    <cellStyle name="SAPBEXHLevel2 15 3 4" xfId="40997"/>
    <cellStyle name="SAPBEXHLevel2 15 4" xfId="40998"/>
    <cellStyle name="SAPBEXHLevel2 15 5" xfId="40999"/>
    <cellStyle name="SAPBEXHLevel2 15 6" xfId="41000"/>
    <cellStyle name="SAPBEXHLevel2 16" xfId="41001"/>
    <cellStyle name="SAPBEXHLevel2 16 2" xfId="41002"/>
    <cellStyle name="SAPBEXHLevel2 16 2 2" xfId="41003"/>
    <cellStyle name="SAPBEXHLevel2 16 2 3" xfId="41004"/>
    <cellStyle name="SAPBEXHLevel2 16 2 4" xfId="41005"/>
    <cellStyle name="SAPBEXHLevel2 16 3" xfId="41006"/>
    <cellStyle name="SAPBEXHLevel2 16 3 2" xfId="41007"/>
    <cellStyle name="SAPBEXHLevel2 16 3 3" xfId="41008"/>
    <cellStyle name="SAPBEXHLevel2 16 3 4" xfId="41009"/>
    <cellStyle name="SAPBEXHLevel2 16 4" xfId="41010"/>
    <cellStyle name="SAPBEXHLevel2 16 5" xfId="41011"/>
    <cellStyle name="SAPBEXHLevel2 16 6" xfId="41012"/>
    <cellStyle name="SAPBEXHLevel2 17" xfId="41013"/>
    <cellStyle name="SAPBEXHLevel2 17 2" xfId="41014"/>
    <cellStyle name="SAPBEXHLevel2 17 3" xfId="41015"/>
    <cellStyle name="SAPBEXHLevel2 17 4" xfId="41016"/>
    <cellStyle name="SAPBEXHLevel2 18" xfId="41017"/>
    <cellStyle name="SAPBEXHLevel2 19" xfId="41018"/>
    <cellStyle name="SAPBEXHLevel2 2" xfId="41019"/>
    <cellStyle name="SAPBEXHLevel2 2 10" xfId="41020"/>
    <cellStyle name="SAPBEXHLevel2 2 11" xfId="41021"/>
    <cellStyle name="SAPBEXHLevel2 2 12" xfId="41022"/>
    <cellStyle name="SAPBEXHLevel2 2 2" xfId="41023"/>
    <cellStyle name="SAPBEXHLevel2 2 2 10" xfId="41024"/>
    <cellStyle name="SAPBEXHLevel2 2 2 11" xfId="41025"/>
    <cellStyle name="SAPBEXHLevel2 2 2 2" xfId="41026"/>
    <cellStyle name="SAPBEXHLevel2 2 2 2 2" xfId="41027"/>
    <cellStyle name="SAPBEXHLevel2 2 2 2 2 2" xfId="41028"/>
    <cellStyle name="SAPBEXHLevel2 2 2 2 2 2 2" xfId="41029"/>
    <cellStyle name="SAPBEXHLevel2 2 2 2 2 2 3" xfId="41030"/>
    <cellStyle name="SAPBEXHLevel2 2 2 2 2 2 4" xfId="41031"/>
    <cellStyle name="SAPBEXHLevel2 2 2 2 2 3" xfId="41032"/>
    <cellStyle name="SAPBEXHLevel2 2 2 2 2 3 2" xfId="41033"/>
    <cellStyle name="SAPBEXHLevel2 2 2 2 2 3 3" xfId="41034"/>
    <cellStyle name="SAPBEXHLevel2 2 2 2 2 3 4" xfId="41035"/>
    <cellStyle name="SAPBEXHLevel2 2 2 2 2 4" xfId="41036"/>
    <cellStyle name="SAPBEXHLevel2 2 2 2 2 5" xfId="41037"/>
    <cellStyle name="SAPBEXHLevel2 2 2 2 2 6" xfId="41038"/>
    <cellStyle name="SAPBEXHLevel2 2 2 2 3" xfId="41039"/>
    <cellStyle name="SAPBEXHLevel2 2 2 2 3 2" xfId="41040"/>
    <cellStyle name="SAPBEXHLevel2 2 2 2 3 3" xfId="41041"/>
    <cellStyle name="SAPBEXHLevel2 2 2 2 3 4" xfId="41042"/>
    <cellStyle name="SAPBEXHLevel2 2 2 2 4" xfId="41043"/>
    <cellStyle name="SAPBEXHLevel2 2 2 2 5" xfId="41044"/>
    <cellStyle name="SAPBEXHLevel2 2 2 2 6" xfId="41045"/>
    <cellStyle name="SAPBEXHLevel2 2 2 2 7" xfId="41046"/>
    <cellStyle name="SAPBEXHLevel2 2 2 3" xfId="41047"/>
    <cellStyle name="SAPBEXHLevel2 2 2 3 2" xfId="41048"/>
    <cellStyle name="SAPBEXHLevel2 2 2 3 2 2" xfId="41049"/>
    <cellStyle name="SAPBEXHLevel2 2 2 3 2 2 2" xfId="41050"/>
    <cellStyle name="SAPBEXHLevel2 2 2 3 2 2 3" xfId="41051"/>
    <cellStyle name="SAPBEXHLevel2 2 2 3 2 2 4" xfId="41052"/>
    <cellStyle name="SAPBEXHLevel2 2 2 3 2 3" xfId="41053"/>
    <cellStyle name="SAPBEXHLevel2 2 2 3 2 3 2" xfId="41054"/>
    <cellStyle name="SAPBEXHLevel2 2 2 3 2 3 3" xfId="41055"/>
    <cellStyle name="SAPBEXHLevel2 2 2 3 2 3 4" xfId="41056"/>
    <cellStyle name="SAPBEXHLevel2 2 2 3 2 4" xfId="41057"/>
    <cellStyle name="SAPBEXHLevel2 2 2 3 2 5" xfId="41058"/>
    <cellStyle name="SAPBEXHLevel2 2 2 3 2 6" xfId="41059"/>
    <cellStyle name="SAPBEXHLevel2 2 2 3 3" xfId="41060"/>
    <cellStyle name="SAPBEXHLevel2 2 2 3 3 2" xfId="41061"/>
    <cellStyle name="SAPBEXHLevel2 2 2 3 3 3" xfId="41062"/>
    <cellStyle name="SAPBEXHLevel2 2 2 3 3 4" xfId="41063"/>
    <cellStyle name="SAPBEXHLevel2 2 2 3 4" xfId="41064"/>
    <cellStyle name="SAPBEXHLevel2 2 2 3 5" xfId="41065"/>
    <cellStyle name="SAPBEXHLevel2 2 2 3 6" xfId="41066"/>
    <cellStyle name="SAPBEXHLevel2 2 2 3 7" xfId="41067"/>
    <cellStyle name="SAPBEXHLevel2 2 2 4" xfId="41068"/>
    <cellStyle name="SAPBEXHLevel2 2 2 4 2" xfId="41069"/>
    <cellStyle name="SAPBEXHLevel2 2 2 4 2 2" xfId="41070"/>
    <cellStyle name="SAPBEXHLevel2 2 2 4 2 2 2" xfId="41071"/>
    <cellStyle name="SAPBEXHLevel2 2 2 4 2 2 3" xfId="41072"/>
    <cellStyle name="SAPBEXHLevel2 2 2 4 2 2 4" xfId="41073"/>
    <cellStyle name="SAPBEXHLevel2 2 2 4 2 3" xfId="41074"/>
    <cellStyle name="SAPBEXHLevel2 2 2 4 2 3 2" xfId="41075"/>
    <cellStyle name="SAPBEXHLevel2 2 2 4 2 3 3" xfId="41076"/>
    <cellStyle name="SAPBEXHLevel2 2 2 4 2 3 4" xfId="41077"/>
    <cellStyle name="SAPBEXHLevel2 2 2 4 2 4" xfId="41078"/>
    <cellStyle name="SAPBEXHLevel2 2 2 4 2 5" xfId="41079"/>
    <cellStyle name="SAPBEXHLevel2 2 2 4 2 6" xfId="41080"/>
    <cellStyle name="SAPBEXHLevel2 2 2 4 3" xfId="41081"/>
    <cellStyle name="SAPBEXHLevel2 2 2 4 3 2" xfId="41082"/>
    <cellStyle name="SAPBEXHLevel2 2 2 4 3 3" xfId="41083"/>
    <cellStyle name="SAPBEXHLevel2 2 2 4 3 4" xfId="41084"/>
    <cellStyle name="SAPBEXHLevel2 2 2 4 4" xfId="41085"/>
    <cellStyle name="SAPBEXHLevel2 2 2 4 5" xfId="41086"/>
    <cellStyle name="SAPBEXHLevel2 2 2 4 6" xfId="41087"/>
    <cellStyle name="SAPBEXHLevel2 2 2 5" xfId="41088"/>
    <cellStyle name="SAPBEXHLevel2 2 2 5 2" xfId="41089"/>
    <cellStyle name="SAPBEXHLevel2 2 2 5 2 2" xfId="41090"/>
    <cellStyle name="SAPBEXHLevel2 2 2 5 2 2 2" xfId="41091"/>
    <cellStyle name="SAPBEXHLevel2 2 2 5 2 2 3" xfId="41092"/>
    <cellStyle name="SAPBEXHLevel2 2 2 5 2 2 4" xfId="41093"/>
    <cellStyle name="SAPBEXHLevel2 2 2 5 2 3" xfId="41094"/>
    <cellStyle name="SAPBEXHLevel2 2 2 5 2 3 2" xfId="41095"/>
    <cellStyle name="SAPBEXHLevel2 2 2 5 2 3 3" xfId="41096"/>
    <cellStyle name="SAPBEXHLevel2 2 2 5 2 3 4" xfId="41097"/>
    <cellStyle name="SAPBEXHLevel2 2 2 5 2 4" xfId="41098"/>
    <cellStyle name="SAPBEXHLevel2 2 2 5 2 5" xfId="41099"/>
    <cellStyle name="SAPBEXHLevel2 2 2 5 2 6" xfId="41100"/>
    <cellStyle name="SAPBEXHLevel2 2 2 5 3" xfId="41101"/>
    <cellStyle name="SAPBEXHLevel2 2 2 5 3 2" xfId="41102"/>
    <cellStyle name="SAPBEXHLevel2 2 2 5 3 3" xfId="41103"/>
    <cellStyle name="SAPBEXHLevel2 2 2 5 3 4" xfId="41104"/>
    <cellStyle name="SAPBEXHLevel2 2 2 5 4" xfId="41105"/>
    <cellStyle name="SAPBEXHLevel2 2 2 5 5" xfId="41106"/>
    <cellStyle name="SAPBEXHLevel2 2 2 5 6" xfId="41107"/>
    <cellStyle name="SAPBEXHLevel2 2 2 6" xfId="41108"/>
    <cellStyle name="SAPBEXHLevel2 2 2 6 2" xfId="41109"/>
    <cellStyle name="SAPBEXHLevel2 2 2 6 2 2" xfId="41110"/>
    <cellStyle name="SAPBEXHLevel2 2 2 6 2 3" xfId="41111"/>
    <cellStyle name="SAPBEXHLevel2 2 2 6 2 4" xfId="41112"/>
    <cellStyle name="SAPBEXHLevel2 2 2 6 3" xfId="41113"/>
    <cellStyle name="SAPBEXHLevel2 2 2 6 3 2" xfId="41114"/>
    <cellStyle name="SAPBEXHLevel2 2 2 6 3 3" xfId="41115"/>
    <cellStyle name="SAPBEXHLevel2 2 2 6 3 4" xfId="41116"/>
    <cellStyle name="SAPBEXHLevel2 2 2 6 4" xfId="41117"/>
    <cellStyle name="SAPBEXHLevel2 2 2 6 5" xfId="41118"/>
    <cellStyle name="SAPBEXHLevel2 2 2 6 6" xfId="41119"/>
    <cellStyle name="SAPBEXHLevel2 2 2 7" xfId="41120"/>
    <cellStyle name="SAPBEXHLevel2 2 2 7 2" xfId="41121"/>
    <cellStyle name="SAPBEXHLevel2 2 2 7 3" xfId="41122"/>
    <cellStyle name="SAPBEXHLevel2 2 2 7 4" xfId="41123"/>
    <cellStyle name="SAPBEXHLevel2 2 2 8" xfId="41124"/>
    <cellStyle name="SAPBEXHLevel2 2 2 9" xfId="41125"/>
    <cellStyle name="SAPBEXHLevel2 2 3" xfId="41126"/>
    <cellStyle name="SAPBEXHLevel2 2 3 2" xfId="41127"/>
    <cellStyle name="SAPBEXHLevel2 2 3 2 2" xfId="41128"/>
    <cellStyle name="SAPBEXHLevel2 2 3 2 2 2" xfId="41129"/>
    <cellStyle name="SAPBEXHLevel2 2 3 2 2 3" xfId="41130"/>
    <cellStyle name="SAPBEXHLevel2 2 3 2 2 4" xfId="41131"/>
    <cellStyle name="SAPBEXHLevel2 2 3 2 3" xfId="41132"/>
    <cellStyle name="SAPBEXHLevel2 2 3 2 3 2" xfId="41133"/>
    <cellStyle name="SAPBEXHLevel2 2 3 2 3 3" xfId="41134"/>
    <cellStyle name="SAPBEXHLevel2 2 3 2 3 4" xfId="41135"/>
    <cellStyle name="SAPBEXHLevel2 2 3 2 4" xfId="41136"/>
    <cellStyle name="SAPBEXHLevel2 2 3 2 5" xfId="41137"/>
    <cellStyle name="SAPBEXHLevel2 2 3 2 6" xfId="41138"/>
    <cellStyle name="SAPBEXHLevel2 2 3 3" xfId="41139"/>
    <cellStyle name="SAPBEXHLevel2 2 3 3 2" xfId="41140"/>
    <cellStyle name="SAPBEXHLevel2 2 3 3 3" xfId="41141"/>
    <cellStyle name="SAPBEXHLevel2 2 3 3 4" xfId="41142"/>
    <cellStyle name="SAPBEXHLevel2 2 3 4" xfId="41143"/>
    <cellStyle name="SAPBEXHLevel2 2 3 5" xfId="41144"/>
    <cellStyle name="SAPBEXHLevel2 2 3 6" xfId="41145"/>
    <cellStyle name="SAPBEXHLevel2 2 3 7" xfId="41146"/>
    <cellStyle name="SAPBEXHLevel2 2 4" xfId="41147"/>
    <cellStyle name="SAPBEXHLevel2 2 4 2" xfId="41148"/>
    <cellStyle name="SAPBEXHLevel2 2 4 2 2" xfId="41149"/>
    <cellStyle name="SAPBEXHLevel2 2 4 2 2 2" xfId="41150"/>
    <cellStyle name="SAPBEXHLevel2 2 4 2 2 3" xfId="41151"/>
    <cellStyle name="SAPBEXHLevel2 2 4 2 2 4" xfId="41152"/>
    <cellStyle name="SAPBEXHLevel2 2 4 2 3" xfId="41153"/>
    <cellStyle name="SAPBEXHLevel2 2 4 2 3 2" xfId="41154"/>
    <cellStyle name="SAPBEXHLevel2 2 4 2 3 3" xfId="41155"/>
    <cellStyle name="SAPBEXHLevel2 2 4 2 3 4" xfId="41156"/>
    <cellStyle name="SAPBEXHLevel2 2 4 2 4" xfId="41157"/>
    <cellStyle name="SAPBEXHLevel2 2 4 2 5" xfId="41158"/>
    <cellStyle name="SAPBEXHLevel2 2 4 2 6" xfId="41159"/>
    <cellStyle name="SAPBEXHLevel2 2 4 3" xfId="41160"/>
    <cellStyle name="SAPBEXHLevel2 2 4 3 2" xfId="41161"/>
    <cellStyle name="SAPBEXHLevel2 2 4 3 3" xfId="41162"/>
    <cellStyle name="SAPBEXHLevel2 2 4 3 4" xfId="41163"/>
    <cellStyle name="SAPBEXHLevel2 2 4 4" xfId="41164"/>
    <cellStyle name="SAPBEXHLevel2 2 4 5" xfId="41165"/>
    <cellStyle name="SAPBEXHLevel2 2 4 6" xfId="41166"/>
    <cellStyle name="SAPBEXHLevel2 2 4 7" xfId="41167"/>
    <cellStyle name="SAPBEXHLevel2 2 5" xfId="41168"/>
    <cellStyle name="SAPBEXHLevel2 2 5 2" xfId="41169"/>
    <cellStyle name="SAPBEXHLevel2 2 5 2 2" xfId="41170"/>
    <cellStyle name="SAPBEXHLevel2 2 5 2 2 2" xfId="41171"/>
    <cellStyle name="SAPBEXHLevel2 2 5 2 2 3" xfId="41172"/>
    <cellStyle name="SAPBEXHLevel2 2 5 2 2 4" xfId="41173"/>
    <cellStyle name="SAPBEXHLevel2 2 5 2 3" xfId="41174"/>
    <cellStyle name="SAPBEXHLevel2 2 5 2 3 2" xfId="41175"/>
    <cellStyle name="SAPBEXHLevel2 2 5 2 3 3" xfId="41176"/>
    <cellStyle name="SAPBEXHLevel2 2 5 2 3 4" xfId="41177"/>
    <cellStyle name="SAPBEXHLevel2 2 5 2 4" xfId="41178"/>
    <cellStyle name="SAPBEXHLevel2 2 5 2 5" xfId="41179"/>
    <cellStyle name="SAPBEXHLevel2 2 5 2 6" xfId="41180"/>
    <cellStyle name="SAPBEXHLevel2 2 5 3" xfId="41181"/>
    <cellStyle name="SAPBEXHLevel2 2 5 3 2" xfId="41182"/>
    <cellStyle name="SAPBEXHLevel2 2 5 3 3" xfId="41183"/>
    <cellStyle name="SAPBEXHLevel2 2 5 3 4" xfId="41184"/>
    <cellStyle name="SAPBEXHLevel2 2 5 4" xfId="41185"/>
    <cellStyle name="SAPBEXHLevel2 2 5 5" xfId="41186"/>
    <cellStyle name="SAPBEXHLevel2 2 5 6" xfId="41187"/>
    <cellStyle name="SAPBEXHLevel2 2 6" xfId="41188"/>
    <cellStyle name="SAPBEXHLevel2 2 6 2" xfId="41189"/>
    <cellStyle name="SAPBEXHLevel2 2 6 2 2" xfId="41190"/>
    <cellStyle name="SAPBEXHLevel2 2 6 2 2 2" xfId="41191"/>
    <cellStyle name="SAPBEXHLevel2 2 6 2 2 3" xfId="41192"/>
    <cellStyle name="SAPBEXHLevel2 2 6 2 2 4" xfId="41193"/>
    <cellStyle name="SAPBEXHLevel2 2 6 2 3" xfId="41194"/>
    <cellStyle name="SAPBEXHLevel2 2 6 2 3 2" xfId="41195"/>
    <cellStyle name="SAPBEXHLevel2 2 6 2 3 3" xfId="41196"/>
    <cellStyle name="SAPBEXHLevel2 2 6 2 3 4" xfId="41197"/>
    <cellStyle name="SAPBEXHLevel2 2 6 2 4" xfId="41198"/>
    <cellStyle name="SAPBEXHLevel2 2 6 2 5" xfId="41199"/>
    <cellStyle name="SAPBEXHLevel2 2 6 2 6" xfId="41200"/>
    <cellStyle name="SAPBEXHLevel2 2 6 3" xfId="41201"/>
    <cellStyle name="SAPBEXHLevel2 2 6 3 2" xfId="41202"/>
    <cellStyle name="SAPBEXHLevel2 2 6 3 3" xfId="41203"/>
    <cellStyle name="SAPBEXHLevel2 2 6 3 4" xfId="41204"/>
    <cellStyle name="SAPBEXHLevel2 2 6 4" xfId="41205"/>
    <cellStyle name="SAPBEXHLevel2 2 6 5" xfId="41206"/>
    <cellStyle name="SAPBEXHLevel2 2 6 6" xfId="41207"/>
    <cellStyle name="SAPBEXHLevel2 2 7" xfId="41208"/>
    <cellStyle name="SAPBEXHLevel2 2 7 2" xfId="41209"/>
    <cellStyle name="SAPBEXHLevel2 2 7 2 2" xfId="41210"/>
    <cellStyle name="SAPBEXHLevel2 2 7 2 3" xfId="41211"/>
    <cellStyle name="SAPBEXHLevel2 2 7 2 4" xfId="41212"/>
    <cellStyle name="SAPBEXHLevel2 2 7 3" xfId="41213"/>
    <cellStyle name="SAPBEXHLevel2 2 7 3 2" xfId="41214"/>
    <cellStyle name="SAPBEXHLevel2 2 7 3 3" xfId="41215"/>
    <cellStyle name="SAPBEXHLevel2 2 7 3 4" xfId="41216"/>
    <cellStyle name="SAPBEXHLevel2 2 7 4" xfId="41217"/>
    <cellStyle name="SAPBEXHLevel2 2 7 5" xfId="41218"/>
    <cellStyle name="SAPBEXHLevel2 2 7 6" xfId="41219"/>
    <cellStyle name="SAPBEXHLevel2 2 8" xfId="41220"/>
    <cellStyle name="SAPBEXHLevel2 2 8 2" xfId="41221"/>
    <cellStyle name="SAPBEXHLevel2 2 8 3" xfId="41222"/>
    <cellStyle name="SAPBEXHLevel2 2 8 4" xfId="41223"/>
    <cellStyle name="SAPBEXHLevel2 2 9" xfId="41224"/>
    <cellStyle name="SAPBEXHLevel2 2_Com Res" xfId="41225"/>
    <cellStyle name="SAPBEXHLevel2 20" xfId="41226"/>
    <cellStyle name="SAPBEXHLevel2 21" xfId="41227"/>
    <cellStyle name="SAPBEXHLevel2 3" xfId="41228"/>
    <cellStyle name="SAPBEXHLevel2 3 10" xfId="41229"/>
    <cellStyle name="SAPBEXHLevel2 3 11" xfId="41230"/>
    <cellStyle name="SAPBEXHLevel2 3 2" xfId="41231"/>
    <cellStyle name="SAPBEXHLevel2 3 2 2" xfId="41232"/>
    <cellStyle name="SAPBEXHLevel2 3 2 2 2" xfId="41233"/>
    <cellStyle name="SAPBEXHLevel2 3 2 2 2 2" xfId="41234"/>
    <cellStyle name="SAPBEXHLevel2 3 2 2 2 3" xfId="41235"/>
    <cellStyle name="SAPBEXHLevel2 3 2 2 2 4" xfId="41236"/>
    <cellStyle name="SAPBEXHLevel2 3 2 2 3" xfId="41237"/>
    <cellStyle name="SAPBEXHLevel2 3 2 2 3 2" xfId="41238"/>
    <cellStyle name="SAPBEXHLevel2 3 2 2 3 3" xfId="41239"/>
    <cellStyle name="SAPBEXHLevel2 3 2 2 3 4" xfId="41240"/>
    <cellStyle name="SAPBEXHLevel2 3 2 2 4" xfId="41241"/>
    <cellStyle name="SAPBEXHLevel2 3 2 2 5" xfId="41242"/>
    <cellStyle name="SAPBEXHLevel2 3 2 2 6" xfId="41243"/>
    <cellStyle name="SAPBEXHLevel2 3 2 3" xfId="41244"/>
    <cellStyle name="SAPBEXHLevel2 3 2 3 2" xfId="41245"/>
    <cellStyle name="SAPBEXHLevel2 3 2 3 3" xfId="41246"/>
    <cellStyle name="SAPBEXHLevel2 3 2 3 4" xfId="41247"/>
    <cellStyle name="SAPBEXHLevel2 3 2 4" xfId="41248"/>
    <cellStyle name="SAPBEXHLevel2 3 2 5" xfId="41249"/>
    <cellStyle name="SAPBEXHLevel2 3 2 6" xfId="41250"/>
    <cellStyle name="SAPBEXHLevel2 3 2 7" xfId="41251"/>
    <cellStyle name="SAPBEXHLevel2 3 3" xfId="41252"/>
    <cellStyle name="SAPBEXHLevel2 3 3 2" xfId="41253"/>
    <cellStyle name="SAPBEXHLevel2 3 3 2 2" xfId="41254"/>
    <cellStyle name="SAPBEXHLevel2 3 3 2 2 2" xfId="41255"/>
    <cellStyle name="SAPBEXHLevel2 3 3 2 2 3" xfId="41256"/>
    <cellStyle name="SAPBEXHLevel2 3 3 2 2 4" xfId="41257"/>
    <cellStyle name="SAPBEXHLevel2 3 3 2 3" xfId="41258"/>
    <cellStyle name="SAPBEXHLevel2 3 3 2 3 2" xfId="41259"/>
    <cellStyle name="SAPBEXHLevel2 3 3 2 3 3" xfId="41260"/>
    <cellStyle name="SAPBEXHLevel2 3 3 2 3 4" xfId="41261"/>
    <cellStyle name="SAPBEXHLevel2 3 3 2 4" xfId="41262"/>
    <cellStyle name="SAPBEXHLevel2 3 3 2 5" xfId="41263"/>
    <cellStyle name="SAPBEXHLevel2 3 3 2 6" xfId="41264"/>
    <cellStyle name="SAPBEXHLevel2 3 3 3" xfId="41265"/>
    <cellStyle name="SAPBEXHLevel2 3 3 3 2" xfId="41266"/>
    <cellStyle name="SAPBEXHLevel2 3 3 3 3" xfId="41267"/>
    <cellStyle name="SAPBEXHLevel2 3 3 3 4" xfId="41268"/>
    <cellStyle name="SAPBEXHLevel2 3 3 4" xfId="41269"/>
    <cellStyle name="SAPBEXHLevel2 3 3 5" xfId="41270"/>
    <cellStyle name="SAPBEXHLevel2 3 3 6" xfId="41271"/>
    <cellStyle name="SAPBEXHLevel2 3 3 7" xfId="41272"/>
    <cellStyle name="SAPBEXHLevel2 3 4" xfId="41273"/>
    <cellStyle name="SAPBEXHLevel2 3 4 2" xfId="41274"/>
    <cellStyle name="SAPBEXHLevel2 3 4 2 2" xfId="41275"/>
    <cellStyle name="SAPBEXHLevel2 3 4 2 2 2" xfId="41276"/>
    <cellStyle name="SAPBEXHLevel2 3 4 2 2 3" xfId="41277"/>
    <cellStyle name="SAPBEXHLevel2 3 4 2 2 4" xfId="41278"/>
    <cellStyle name="SAPBEXHLevel2 3 4 2 3" xfId="41279"/>
    <cellStyle name="SAPBEXHLevel2 3 4 2 3 2" xfId="41280"/>
    <cellStyle name="SAPBEXHLevel2 3 4 2 3 3" xfId="41281"/>
    <cellStyle name="SAPBEXHLevel2 3 4 2 3 4" xfId="41282"/>
    <cellStyle name="SAPBEXHLevel2 3 4 2 4" xfId="41283"/>
    <cellStyle name="SAPBEXHLevel2 3 4 2 5" xfId="41284"/>
    <cellStyle name="SAPBEXHLevel2 3 4 2 6" xfId="41285"/>
    <cellStyle name="SAPBEXHLevel2 3 4 3" xfId="41286"/>
    <cellStyle name="SAPBEXHLevel2 3 4 3 2" xfId="41287"/>
    <cellStyle name="SAPBEXHLevel2 3 4 3 3" xfId="41288"/>
    <cellStyle name="SAPBEXHLevel2 3 4 3 4" xfId="41289"/>
    <cellStyle name="SAPBEXHLevel2 3 4 4" xfId="41290"/>
    <cellStyle name="SAPBEXHLevel2 3 4 5" xfId="41291"/>
    <cellStyle name="SAPBEXHLevel2 3 4 6" xfId="41292"/>
    <cellStyle name="SAPBEXHLevel2 3 5" xfId="41293"/>
    <cellStyle name="SAPBEXHLevel2 3 5 2" xfId="41294"/>
    <cellStyle name="SAPBEXHLevel2 3 5 2 2" xfId="41295"/>
    <cellStyle name="SAPBEXHLevel2 3 5 2 2 2" xfId="41296"/>
    <cellStyle name="SAPBEXHLevel2 3 5 2 2 3" xfId="41297"/>
    <cellStyle name="SAPBEXHLevel2 3 5 2 2 4" xfId="41298"/>
    <cellStyle name="SAPBEXHLevel2 3 5 2 3" xfId="41299"/>
    <cellStyle name="SAPBEXHLevel2 3 5 2 3 2" xfId="41300"/>
    <cellStyle name="SAPBEXHLevel2 3 5 2 3 3" xfId="41301"/>
    <cellStyle name="SAPBEXHLevel2 3 5 2 3 4" xfId="41302"/>
    <cellStyle name="SAPBEXHLevel2 3 5 2 4" xfId="41303"/>
    <cellStyle name="SAPBEXHLevel2 3 5 2 5" xfId="41304"/>
    <cellStyle name="SAPBEXHLevel2 3 5 2 6" xfId="41305"/>
    <cellStyle name="SAPBEXHLevel2 3 5 3" xfId="41306"/>
    <cellStyle name="SAPBEXHLevel2 3 5 3 2" xfId="41307"/>
    <cellStyle name="SAPBEXHLevel2 3 5 3 3" xfId="41308"/>
    <cellStyle name="SAPBEXHLevel2 3 5 3 4" xfId="41309"/>
    <cellStyle name="SAPBEXHLevel2 3 5 4" xfId="41310"/>
    <cellStyle name="SAPBEXHLevel2 3 5 5" xfId="41311"/>
    <cellStyle name="SAPBEXHLevel2 3 5 6" xfId="41312"/>
    <cellStyle name="SAPBEXHLevel2 3 6" xfId="41313"/>
    <cellStyle name="SAPBEXHLevel2 3 6 2" xfId="41314"/>
    <cellStyle name="SAPBEXHLevel2 3 6 2 2" xfId="41315"/>
    <cellStyle name="SAPBEXHLevel2 3 6 2 3" xfId="41316"/>
    <cellStyle name="SAPBEXHLevel2 3 6 2 4" xfId="41317"/>
    <cellStyle name="SAPBEXHLevel2 3 6 3" xfId="41318"/>
    <cellStyle name="SAPBEXHLevel2 3 6 3 2" xfId="41319"/>
    <cellStyle name="SAPBEXHLevel2 3 6 3 3" xfId="41320"/>
    <cellStyle name="SAPBEXHLevel2 3 6 3 4" xfId="41321"/>
    <cellStyle name="SAPBEXHLevel2 3 6 4" xfId="41322"/>
    <cellStyle name="SAPBEXHLevel2 3 6 5" xfId="41323"/>
    <cellStyle name="SAPBEXHLevel2 3 6 6" xfId="41324"/>
    <cellStyle name="SAPBEXHLevel2 3 7" xfId="41325"/>
    <cellStyle name="SAPBEXHLevel2 3 7 2" xfId="41326"/>
    <cellStyle name="SAPBEXHLevel2 3 7 3" xfId="41327"/>
    <cellStyle name="SAPBEXHLevel2 3 7 4" xfId="41328"/>
    <cellStyle name="SAPBEXHLevel2 3 8" xfId="41329"/>
    <cellStyle name="SAPBEXHLevel2 3 9" xfId="41330"/>
    <cellStyle name="SAPBEXHLevel2 4" xfId="41331"/>
    <cellStyle name="SAPBEXHLevel2 4 2" xfId="41332"/>
    <cellStyle name="SAPBEXHLevel2 4 2 2" xfId="41333"/>
    <cellStyle name="SAPBEXHLevel2 4 2 2 2" xfId="41334"/>
    <cellStyle name="SAPBEXHLevel2 4 2 2 2 2" xfId="41335"/>
    <cellStyle name="SAPBEXHLevel2 4 2 2 2 3" xfId="41336"/>
    <cellStyle name="SAPBEXHLevel2 4 2 2 2 4" xfId="41337"/>
    <cellStyle name="SAPBEXHLevel2 4 2 2 3" xfId="41338"/>
    <cellStyle name="SAPBEXHLevel2 4 2 2 3 2" xfId="41339"/>
    <cellStyle name="SAPBEXHLevel2 4 2 2 3 3" xfId="41340"/>
    <cellStyle name="SAPBEXHLevel2 4 2 2 3 4" xfId="41341"/>
    <cellStyle name="SAPBEXHLevel2 4 2 2 4" xfId="41342"/>
    <cellStyle name="SAPBEXHLevel2 4 2 2 5" xfId="41343"/>
    <cellStyle name="SAPBEXHLevel2 4 2 2 6" xfId="41344"/>
    <cellStyle name="SAPBEXHLevel2 4 2 3" xfId="41345"/>
    <cellStyle name="SAPBEXHLevel2 4 2 3 2" xfId="41346"/>
    <cellStyle name="SAPBEXHLevel2 4 2 3 3" xfId="41347"/>
    <cellStyle name="SAPBEXHLevel2 4 2 3 4" xfId="41348"/>
    <cellStyle name="SAPBEXHLevel2 4 2 4" xfId="41349"/>
    <cellStyle name="SAPBEXHLevel2 4 2 5" xfId="41350"/>
    <cellStyle name="SAPBEXHLevel2 4 2 6" xfId="41351"/>
    <cellStyle name="SAPBEXHLevel2 4 2 7" xfId="41352"/>
    <cellStyle name="SAPBEXHLevel2 4 3" xfId="41353"/>
    <cellStyle name="SAPBEXHLevel2 4 3 2" xfId="41354"/>
    <cellStyle name="SAPBEXHLevel2 4 3 2 2" xfId="41355"/>
    <cellStyle name="SAPBEXHLevel2 4 3 2 2 2" xfId="41356"/>
    <cellStyle name="SAPBEXHLevel2 4 3 2 2 3" xfId="41357"/>
    <cellStyle name="SAPBEXHLevel2 4 3 2 2 4" xfId="41358"/>
    <cellStyle name="SAPBEXHLevel2 4 3 2 3" xfId="41359"/>
    <cellStyle name="SAPBEXHLevel2 4 3 2 3 2" xfId="41360"/>
    <cellStyle name="SAPBEXHLevel2 4 3 2 3 3" xfId="41361"/>
    <cellStyle name="SAPBEXHLevel2 4 3 2 3 4" xfId="41362"/>
    <cellStyle name="SAPBEXHLevel2 4 3 2 4" xfId="41363"/>
    <cellStyle name="SAPBEXHLevel2 4 3 2 5" xfId="41364"/>
    <cellStyle name="SAPBEXHLevel2 4 3 2 6" xfId="41365"/>
    <cellStyle name="SAPBEXHLevel2 4 3 3" xfId="41366"/>
    <cellStyle name="SAPBEXHLevel2 4 3 3 2" xfId="41367"/>
    <cellStyle name="SAPBEXHLevel2 4 3 3 3" xfId="41368"/>
    <cellStyle name="SAPBEXHLevel2 4 3 3 4" xfId="41369"/>
    <cellStyle name="SAPBEXHLevel2 4 3 4" xfId="41370"/>
    <cellStyle name="SAPBEXHLevel2 4 3 5" xfId="41371"/>
    <cellStyle name="SAPBEXHLevel2 4 3 6" xfId="41372"/>
    <cellStyle name="SAPBEXHLevel2 4 3 7" xfId="41373"/>
    <cellStyle name="SAPBEXHLevel2 4 4" xfId="41374"/>
    <cellStyle name="SAPBEXHLevel2 4 4 2" xfId="41375"/>
    <cellStyle name="SAPBEXHLevel2 4 4 2 2" xfId="41376"/>
    <cellStyle name="SAPBEXHLevel2 4 4 2 3" xfId="41377"/>
    <cellStyle name="SAPBEXHLevel2 4 4 2 4" xfId="41378"/>
    <cellStyle name="SAPBEXHLevel2 4 4 3" xfId="41379"/>
    <cellStyle name="SAPBEXHLevel2 4 4 3 2" xfId="41380"/>
    <cellStyle name="SAPBEXHLevel2 4 4 3 3" xfId="41381"/>
    <cellStyle name="SAPBEXHLevel2 4 4 3 4" xfId="41382"/>
    <cellStyle name="SAPBEXHLevel2 4 4 4" xfId="41383"/>
    <cellStyle name="SAPBEXHLevel2 4 4 5" xfId="41384"/>
    <cellStyle name="SAPBEXHLevel2 4 4 6" xfId="41385"/>
    <cellStyle name="SAPBEXHLevel2 4 5" xfId="41386"/>
    <cellStyle name="SAPBEXHLevel2 4 5 2" xfId="41387"/>
    <cellStyle name="SAPBEXHLevel2 4 5 3" xfId="41388"/>
    <cellStyle name="SAPBEXHLevel2 4 5 4" xfId="41389"/>
    <cellStyle name="SAPBEXHLevel2 4 6" xfId="41390"/>
    <cellStyle name="SAPBEXHLevel2 4 7" xfId="41391"/>
    <cellStyle name="SAPBEXHLevel2 4 8" xfId="41392"/>
    <cellStyle name="SAPBEXHLevel2 4 9" xfId="41393"/>
    <cellStyle name="SAPBEXHLevel2 5" xfId="41394"/>
    <cellStyle name="SAPBEXHLevel2 5 2" xfId="41395"/>
    <cellStyle name="SAPBEXHLevel2 5 2 2" xfId="41396"/>
    <cellStyle name="SAPBEXHLevel2 5 2 2 2" xfId="41397"/>
    <cellStyle name="SAPBEXHLevel2 5 2 2 2 2" xfId="41398"/>
    <cellStyle name="SAPBEXHLevel2 5 2 2 2 3" xfId="41399"/>
    <cellStyle name="SAPBEXHLevel2 5 2 2 2 4" xfId="41400"/>
    <cellStyle name="SAPBEXHLevel2 5 2 2 3" xfId="41401"/>
    <cellStyle name="SAPBEXHLevel2 5 2 2 3 2" xfId="41402"/>
    <cellStyle name="SAPBEXHLevel2 5 2 2 3 3" xfId="41403"/>
    <cellStyle name="SAPBEXHLevel2 5 2 2 3 4" xfId="41404"/>
    <cellStyle name="SAPBEXHLevel2 5 2 2 4" xfId="41405"/>
    <cellStyle name="SAPBEXHLevel2 5 2 2 5" xfId="41406"/>
    <cellStyle name="SAPBEXHLevel2 5 2 2 6" xfId="41407"/>
    <cellStyle name="SAPBEXHLevel2 5 2 3" xfId="41408"/>
    <cellStyle name="SAPBEXHLevel2 5 2 3 2" xfId="41409"/>
    <cellStyle name="SAPBEXHLevel2 5 2 3 3" xfId="41410"/>
    <cellStyle name="SAPBEXHLevel2 5 2 3 4" xfId="41411"/>
    <cellStyle name="SAPBEXHLevel2 5 2 4" xfId="41412"/>
    <cellStyle name="SAPBEXHLevel2 5 2 5" xfId="41413"/>
    <cellStyle name="SAPBEXHLevel2 5 2 6" xfId="41414"/>
    <cellStyle name="SAPBEXHLevel2 5 2 7" xfId="41415"/>
    <cellStyle name="SAPBEXHLevel2 5 3" xfId="41416"/>
    <cellStyle name="SAPBEXHLevel2 5 3 2" xfId="41417"/>
    <cellStyle name="SAPBEXHLevel2 5 3 2 2" xfId="41418"/>
    <cellStyle name="SAPBEXHLevel2 5 3 2 2 2" xfId="41419"/>
    <cellStyle name="SAPBEXHLevel2 5 3 2 2 3" xfId="41420"/>
    <cellStyle name="SAPBEXHLevel2 5 3 2 2 4" xfId="41421"/>
    <cellStyle name="SAPBEXHLevel2 5 3 2 3" xfId="41422"/>
    <cellStyle name="SAPBEXHLevel2 5 3 2 3 2" xfId="41423"/>
    <cellStyle name="SAPBEXHLevel2 5 3 2 3 3" xfId="41424"/>
    <cellStyle name="SAPBEXHLevel2 5 3 2 3 4" xfId="41425"/>
    <cellStyle name="SAPBEXHLevel2 5 3 2 4" xfId="41426"/>
    <cellStyle name="SAPBEXHLevel2 5 3 2 5" xfId="41427"/>
    <cellStyle name="SAPBEXHLevel2 5 3 2 6" xfId="41428"/>
    <cellStyle name="SAPBEXHLevel2 5 3 3" xfId="41429"/>
    <cellStyle name="SAPBEXHLevel2 5 3 3 2" xfId="41430"/>
    <cellStyle name="SAPBEXHLevel2 5 3 3 3" xfId="41431"/>
    <cellStyle name="SAPBEXHLevel2 5 3 3 4" xfId="41432"/>
    <cellStyle name="SAPBEXHLevel2 5 3 4" xfId="41433"/>
    <cellStyle name="SAPBEXHLevel2 5 3 5" xfId="41434"/>
    <cellStyle name="SAPBEXHLevel2 5 3 6" xfId="41435"/>
    <cellStyle name="SAPBEXHLevel2 5 3 7" xfId="41436"/>
    <cellStyle name="SAPBEXHLevel2 5 4" xfId="41437"/>
    <cellStyle name="SAPBEXHLevel2 5 4 2" xfId="41438"/>
    <cellStyle name="SAPBEXHLevel2 5 4 2 2" xfId="41439"/>
    <cellStyle name="SAPBEXHLevel2 5 4 2 3" xfId="41440"/>
    <cellStyle name="SAPBEXHLevel2 5 4 2 4" xfId="41441"/>
    <cellStyle name="SAPBEXHLevel2 5 4 3" xfId="41442"/>
    <cellStyle name="SAPBEXHLevel2 5 4 3 2" xfId="41443"/>
    <cellStyle name="SAPBEXHLevel2 5 4 3 3" xfId="41444"/>
    <cellStyle name="SAPBEXHLevel2 5 4 3 4" xfId="41445"/>
    <cellStyle name="SAPBEXHLevel2 5 4 4" xfId="41446"/>
    <cellStyle name="SAPBEXHLevel2 5 4 5" xfId="41447"/>
    <cellStyle name="SAPBEXHLevel2 5 4 6" xfId="41448"/>
    <cellStyle name="SAPBEXHLevel2 5 5" xfId="41449"/>
    <cellStyle name="SAPBEXHLevel2 5 5 2" xfId="41450"/>
    <cellStyle name="SAPBEXHLevel2 5 5 3" xfId="41451"/>
    <cellStyle name="SAPBEXHLevel2 5 5 4" xfId="41452"/>
    <cellStyle name="SAPBEXHLevel2 5 6" xfId="41453"/>
    <cellStyle name="SAPBEXHLevel2 5 7" xfId="41454"/>
    <cellStyle name="SAPBEXHLevel2 5 8" xfId="41455"/>
    <cellStyle name="SAPBEXHLevel2 5 9" xfId="41456"/>
    <cellStyle name="SAPBEXHLevel2 6" xfId="41457"/>
    <cellStyle name="SAPBEXHLevel2 6 2" xfId="41458"/>
    <cellStyle name="SAPBEXHLevel2 6 2 2" xfId="41459"/>
    <cellStyle name="SAPBEXHLevel2 6 2 2 2" xfId="41460"/>
    <cellStyle name="SAPBEXHLevel2 6 2 2 2 2" xfId="41461"/>
    <cellStyle name="SAPBEXHLevel2 6 2 2 2 3" xfId="41462"/>
    <cellStyle name="SAPBEXHLevel2 6 2 2 2 4" xfId="41463"/>
    <cellStyle name="SAPBEXHLevel2 6 2 2 3" xfId="41464"/>
    <cellStyle name="SAPBEXHLevel2 6 2 2 3 2" xfId="41465"/>
    <cellStyle name="SAPBEXHLevel2 6 2 2 3 3" xfId="41466"/>
    <cellStyle name="SAPBEXHLevel2 6 2 2 3 4" xfId="41467"/>
    <cellStyle name="SAPBEXHLevel2 6 2 2 4" xfId="41468"/>
    <cellStyle name="SAPBEXHLevel2 6 2 2 5" xfId="41469"/>
    <cellStyle name="SAPBEXHLevel2 6 2 2 6" xfId="41470"/>
    <cellStyle name="SAPBEXHLevel2 6 2 3" xfId="41471"/>
    <cellStyle name="SAPBEXHLevel2 6 2 3 2" xfId="41472"/>
    <cellStyle name="SAPBEXHLevel2 6 2 3 3" xfId="41473"/>
    <cellStyle name="SAPBEXHLevel2 6 2 3 4" xfId="41474"/>
    <cellStyle name="SAPBEXHLevel2 6 2 4" xfId="41475"/>
    <cellStyle name="SAPBEXHLevel2 6 2 5" xfId="41476"/>
    <cellStyle name="SAPBEXHLevel2 6 2 6" xfId="41477"/>
    <cellStyle name="SAPBEXHLevel2 6 2 7" xfId="41478"/>
    <cellStyle name="SAPBEXHLevel2 6 3" xfId="41479"/>
    <cellStyle name="SAPBEXHLevel2 6 3 2" xfId="41480"/>
    <cellStyle name="SAPBEXHLevel2 6 3 2 2" xfId="41481"/>
    <cellStyle name="SAPBEXHLevel2 6 3 2 2 2" xfId="41482"/>
    <cellStyle name="SAPBEXHLevel2 6 3 2 2 3" xfId="41483"/>
    <cellStyle name="SAPBEXHLevel2 6 3 2 2 4" xfId="41484"/>
    <cellStyle name="SAPBEXHLevel2 6 3 2 3" xfId="41485"/>
    <cellStyle name="SAPBEXHLevel2 6 3 2 3 2" xfId="41486"/>
    <cellStyle name="SAPBEXHLevel2 6 3 2 3 3" xfId="41487"/>
    <cellStyle name="SAPBEXHLevel2 6 3 2 3 4" xfId="41488"/>
    <cellStyle name="SAPBEXHLevel2 6 3 2 4" xfId="41489"/>
    <cellStyle name="SAPBEXHLevel2 6 3 2 5" xfId="41490"/>
    <cellStyle name="SAPBEXHLevel2 6 3 2 6" xfId="41491"/>
    <cellStyle name="SAPBEXHLevel2 6 3 3" xfId="41492"/>
    <cellStyle name="SAPBEXHLevel2 6 3 3 2" xfId="41493"/>
    <cellStyle name="SAPBEXHLevel2 6 3 3 3" xfId="41494"/>
    <cellStyle name="SAPBEXHLevel2 6 3 3 4" xfId="41495"/>
    <cellStyle name="SAPBEXHLevel2 6 3 4" xfId="41496"/>
    <cellStyle name="SAPBEXHLevel2 6 3 5" xfId="41497"/>
    <cellStyle name="SAPBEXHLevel2 6 3 6" xfId="41498"/>
    <cellStyle name="SAPBEXHLevel2 6 3 7" xfId="41499"/>
    <cellStyle name="SAPBEXHLevel2 6 4" xfId="41500"/>
    <cellStyle name="SAPBEXHLevel2 6 4 2" xfId="41501"/>
    <cellStyle name="SAPBEXHLevel2 6 4 2 2" xfId="41502"/>
    <cellStyle name="SAPBEXHLevel2 6 4 2 3" xfId="41503"/>
    <cellStyle name="SAPBEXHLevel2 6 4 2 4" xfId="41504"/>
    <cellStyle name="SAPBEXHLevel2 6 4 3" xfId="41505"/>
    <cellStyle name="SAPBEXHLevel2 6 4 3 2" xfId="41506"/>
    <cellStyle name="SAPBEXHLevel2 6 4 3 3" xfId="41507"/>
    <cellStyle name="SAPBEXHLevel2 6 4 3 4" xfId="41508"/>
    <cellStyle name="SAPBEXHLevel2 6 4 4" xfId="41509"/>
    <cellStyle name="SAPBEXHLevel2 6 4 5" xfId="41510"/>
    <cellStyle name="SAPBEXHLevel2 6 4 6" xfId="41511"/>
    <cellStyle name="SAPBEXHLevel2 6 5" xfId="41512"/>
    <cellStyle name="SAPBEXHLevel2 6 5 2" xfId="41513"/>
    <cellStyle name="SAPBEXHLevel2 6 5 3" xfId="41514"/>
    <cellStyle name="SAPBEXHLevel2 6 5 4" xfId="41515"/>
    <cellStyle name="SAPBEXHLevel2 6 6" xfId="41516"/>
    <cellStyle name="SAPBEXHLevel2 6 7" xfId="41517"/>
    <cellStyle name="SAPBEXHLevel2 6 8" xfId="41518"/>
    <cellStyle name="SAPBEXHLevel2 6 9" xfId="41519"/>
    <cellStyle name="SAPBEXHLevel2 7" xfId="41520"/>
    <cellStyle name="SAPBEXHLevel2 7 2" xfId="41521"/>
    <cellStyle name="SAPBEXHLevel2 7 2 2" xfId="41522"/>
    <cellStyle name="SAPBEXHLevel2 7 2 2 2" xfId="41523"/>
    <cellStyle name="SAPBEXHLevel2 7 2 2 2 2" xfId="41524"/>
    <cellStyle name="SAPBEXHLevel2 7 2 2 2 3" xfId="41525"/>
    <cellStyle name="SAPBEXHLevel2 7 2 2 2 4" xfId="41526"/>
    <cellStyle name="SAPBEXHLevel2 7 2 2 3" xfId="41527"/>
    <cellStyle name="SAPBEXHLevel2 7 2 2 3 2" xfId="41528"/>
    <cellStyle name="SAPBEXHLevel2 7 2 2 3 3" xfId="41529"/>
    <cellStyle name="SAPBEXHLevel2 7 2 2 3 4" xfId="41530"/>
    <cellStyle name="SAPBEXHLevel2 7 2 2 4" xfId="41531"/>
    <cellStyle name="SAPBEXHLevel2 7 2 2 5" xfId="41532"/>
    <cellStyle name="SAPBEXHLevel2 7 2 2 6" xfId="41533"/>
    <cellStyle name="SAPBEXHLevel2 7 2 3" xfId="41534"/>
    <cellStyle name="SAPBEXHLevel2 7 2 3 2" xfId="41535"/>
    <cellStyle name="SAPBEXHLevel2 7 2 3 3" xfId="41536"/>
    <cellStyle name="SAPBEXHLevel2 7 2 3 4" xfId="41537"/>
    <cellStyle name="SAPBEXHLevel2 7 2 4" xfId="41538"/>
    <cellStyle name="SAPBEXHLevel2 7 2 5" xfId="41539"/>
    <cellStyle name="SAPBEXHLevel2 7 2 6" xfId="41540"/>
    <cellStyle name="SAPBEXHLevel2 7 2 7" xfId="41541"/>
    <cellStyle name="SAPBEXHLevel2 7 3" xfId="41542"/>
    <cellStyle name="SAPBEXHLevel2 7 3 2" xfId="41543"/>
    <cellStyle name="SAPBEXHLevel2 7 3 2 2" xfId="41544"/>
    <cellStyle name="SAPBEXHLevel2 7 3 2 2 2" xfId="41545"/>
    <cellStyle name="SAPBEXHLevel2 7 3 2 2 3" xfId="41546"/>
    <cellStyle name="SAPBEXHLevel2 7 3 2 2 4" xfId="41547"/>
    <cellStyle name="SAPBEXHLevel2 7 3 2 3" xfId="41548"/>
    <cellStyle name="SAPBEXHLevel2 7 3 2 3 2" xfId="41549"/>
    <cellStyle name="SAPBEXHLevel2 7 3 2 3 3" xfId="41550"/>
    <cellStyle name="SAPBEXHLevel2 7 3 2 3 4" xfId="41551"/>
    <cellStyle name="SAPBEXHLevel2 7 3 2 4" xfId="41552"/>
    <cellStyle name="SAPBEXHLevel2 7 3 2 5" xfId="41553"/>
    <cellStyle name="SAPBEXHLevel2 7 3 2 6" xfId="41554"/>
    <cellStyle name="SAPBEXHLevel2 7 3 3" xfId="41555"/>
    <cellStyle name="SAPBEXHLevel2 7 3 3 2" xfId="41556"/>
    <cellStyle name="SAPBEXHLevel2 7 3 3 3" xfId="41557"/>
    <cellStyle name="SAPBEXHLevel2 7 3 3 4" xfId="41558"/>
    <cellStyle name="SAPBEXHLevel2 7 3 4" xfId="41559"/>
    <cellStyle name="SAPBEXHLevel2 7 3 5" xfId="41560"/>
    <cellStyle name="SAPBEXHLevel2 7 3 6" xfId="41561"/>
    <cellStyle name="SAPBEXHLevel2 7 3 7" xfId="41562"/>
    <cellStyle name="SAPBEXHLevel2 7 4" xfId="41563"/>
    <cellStyle name="SAPBEXHLevel2 7 4 2" xfId="41564"/>
    <cellStyle name="SAPBEXHLevel2 7 4 2 2" xfId="41565"/>
    <cellStyle name="SAPBEXHLevel2 7 4 2 3" xfId="41566"/>
    <cellStyle name="SAPBEXHLevel2 7 4 2 4" xfId="41567"/>
    <cellStyle name="SAPBEXHLevel2 7 4 3" xfId="41568"/>
    <cellStyle name="SAPBEXHLevel2 7 4 3 2" xfId="41569"/>
    <cellStyle name="SAPBEXHLevel2 7 4 3 3" xfId="41570"/>
    <cellStyle name="SAPBEXHLevel2 7 4 3 4" xfId="41571"/>
    <cellStyle name="SAPBEXHLevel2 7 4 4" xfId="41572"/>
    <cellStyle name="SAPBEXHLevel2 7 4 5" xfId="41573"/>
    <cellStyle name="SAPBEXHLevel2 7 4 6" xfId="41574"/>
    <cellStyle name="SAPBEXHLevel2 7 5" xfId="41575"/>
    <cellStyle name="SAPBEXHLevel2 7 5 2" xfId="41576"/>
    <cellStyle name="SAPBEXHLevel2 7 5 3" xfId="41577"/>
    <cellStyle name="SAPBEXHLevel2 7 5 4" xfId="41578"/>
    <cellStyle name="SAPBEXHLevel2 7 6" xfId="41579"/>
    <cellStyle name="SAPBEXHLevel2 7 7" xfId="41580"/>
    <cellStyle name="SAPBEXHLevel2 7 8" xfId="41581"/>
    <cellStyle name="SAPBEXHLevel2 7 9" xfId="41582"/>
    <cellStyle name="SAPBEXHLevel2 8" xfId="41583"/>
    <cellStyle name="SAPBEXHLevel2 8 2" xfId="41584"/>
    <cellStyle name="SAPBEXHLevel2 8 2 2" xfId="41585"/>
    <cellStyle name="SAPBEXHLevel2 8 2 2 2" xfId="41586"/>
    <cellStyle name="SAPBEXHLevel2 8 2 2 2 2" xfId="41587"/>
    <cellStyle name="SAPBEXHLevel2 8 2 2 2 3" xfId="41588"/>
    <cellStyle name="SAPBEXHLevel2 8 2 2 2 4" xfId="41589"/>
    <cellStyle name="SAPBEXHLevel2 8 2 2 3" xfId="41590"/>
    <cellStyle name="SAPBEXHLevel2 8 2 2 3 2" xfId="41591"/>
    <cellStyle name="SAPBEXHLevel2 8 2 2 3 3" xfId="41592"/>
    <cellStyle name="SAPBEXHLevel2 8 2 2 3 4" xfId="41593"/>
    <cellStyle name="SAPBEXHLevel2 8 2 2 4" xfId="41594"/>
    <cellStyle name="SAPBEXHLevel2 8 2 2 5" xfId="41595"/>
    <cellStyle name="SAPBEXHLevel2 8 2 2 6" xfId="41596"/>
    <cellStyle name="SAPBEXHLevel2 8 2 3" xfId="41597"/>
    <cellStyle name="SAPBEXHLevel2 8 2 3 2" xfId="41598"/>
    <cellStyle name="SAPBEXHLevel2 8 2 3 3" xfId="41599"/>
    <cellStyle name="SAPBEXHLevel2 8 2 3 4" xfId="41600"/>
    <cellStyle name="SAPBEXHLevel2 8 2 4" xfId="41601"/>
    <cellStyle name="SAPBEXHLevel2 8 2 5" xfId="41602"/>
    <cellStyle name="SAPBEXHLevel2 8 2 6" xfId="41603"/>
    <cellStyle name="SAPBEXHLevel2 8 2 7" xfId="41604"/>
    <cellStyle name="SAPBEXHLevel2 8 3" xfId="41605"/>
    <cellStyle name="SAPBEXHLevel2 8 3 2" xfId="41606"/>
    <cellStyle name="SAPBEXHLevel2 8 3 2 2" xfId="41607"/>
    <cellStyle name="SAPBEXHLevel2 8 3 2 2 2" xfId="41608"/>
    <cellStyle name="SAPBEXHLevel2 8 3 2 2 3" xfId="41609"/>
    <cellStyle name="SAPBEXHLevel2 8 3 2 2 4" xfId="41610"/>
    <cellStyle name="SAPBEXHLevel2 8 3 2 3" xfId="41611"/>
    <cellStyle name="SAPBEXHLevel2 8 3 2 3 2" xfId="41612"/>
    <cellStyle name="SAPBEXHLevel2 8 3 2 3 3" xfId="41613"/>
    <cellStyle name="SAPBEXHLevel2 8 3 2 3 4" xfId="41614"/>
    <cellStyle name="SAPBEXHLevel2 8 3 2 4" xfId="41615"/>
    <cellStyle name="SAPBEXHLevel2 8 3 2 5" xfId="41616"/>
    <cellStyle name="SAPBEXHLevel2 8 3 2 6" xfId="41617"/>
    <cellStyle name="SAPBEXHLevel2 8 3 3" xfId="41618"/>
    <cellStyle name="SAPBEXHLevel2 8 3 3 2" xfId="41619"/>
    <cellStyle name="SAPBEXHLevel2 8 3 3 3" xfId="41620"/>
    <cellStyle name="SAPBEXHLevel2 8 3 3 4" xfId="41621"/>
    <cellStyle name="SAPBEXHLevel2 8 3 4" xfId="41622"/>
    <cellStyle name="SAPBEXHLevel2 8 3 5" xfId="41623"/>
    <cellStyle name="SAPBEXHLevel2 8 3 6" xfId="41624"/>
    <cellStyle name="SAPBEXHLevel2 8 3 7" xfId="41625"/>
    <cellStyle name="SAPBEXHLevel2 8 4" xfId="41626"/>
    <cellStyle name="SAPBEXHLevel2 8 4 2" xfId="41627"/>
    <cellStyle name="SAPBEXHLevel2 8 4 2 2" xfId="41628"/>
    <cellStyle name="SAPBEXHLevel2 8 4 2 3" xfId="41629"/>
    <cellStyle name="SAPBEXHLevel2 8 4 2 4" xfId="41630"/>
    <cellStyle name="SAPBEXHLevel2 8 4 3" xfId="41631"/>
    <cellStyle name="SAPBEXHLevel2 8 4 3 2" xfId="41632"/>
    <cellStyle name="SAPBEXHLevel2 8 4 3 3" xfId="41633"/>
    <cellStyle name="SAPBEXHLevel2 8 4 3 4" xfId="41634"/>
    <cellStyle name="SAPBEXHLevel2 8 4 4" xfId="41635"/>
    <cellStyle name="SAPBEXHLevel2 8 4 5" xfId="41636"/>
    <cellStyle name="SAPBEXHLevel2 8 4 6" xfId="41637"/>
    <cellStyle name="SAPBEXHLevel2 8 5" xfId="41638"/>
    <cellStyle name="SAPBEXHLevel2 8 5 2" xfId="41639"/>
    <cellStyle name="SAPBEXHLevel2 8 5 3" xfId="41640"/>
    <cellStyle name="SAPBEXHLevel2 8 5 4" xfId="41641"/>
    <cellStyle name="SAPBEXHLevel2 8 6" xfId="41642"/>
    <cellStyle name="SAPBEXHLevel2 8 7" xfId="41643"/>
    <cellStyle name="SAPBEXHLevel2 8 8" xfId="41644"/>
    <cellStyle name="SAPBEXHLevel2 8 9" xfId="41645"/>
    <cellStyle name="SAPBEXHLevel2 9" xfId="41646"/>
    <cellStyle name="SAPBEXHLevel2 9 2" xfId="41647"/>
    <cellStyle name="SAPBEXHLevel2 9 2 2" xfId="41648"/>
    <cellStyle name="SAPBEXHLevel2 9 2 2 2" xfId="41649"/>
    <cellStyle name="SAPBEXHLevel2 9 2 2 3" xfId="41650"/>
    <cellStyle name="SAPBEXHLevel2 9 2 2 4" xfId="41651"/>
    <cellStyle name="SAPBEXHLevel2 9 2 3" xfId="41652"/>
    <cellStyle name="SAPBEXHLevel2 9 2 3 2" xfId="41653"/>
    <cellStyle name="SAPBEXHLevel2 9 2 3 3" xfId="41654"/>
    <cellStyle name="SAPBEXHLevel2 9 2 3 4" xfId="41655"/>
    <cellStyle name="SAPBEXHLevel2 9 2 4" xfId="41656"/>
    <cellStyle name="SAPBEXHLevel2 9 2 5" xfId="41657"/>
    <cellStyle name="SAPBEXHLevel2 9 2 6" xfId="41658"/>
    <cellStyle name="SAPBEXHLevel2 9 3" xfId="41659"/>
    <cellStyle name="SAPBEXHLevel2 9 3 2" xfId="41660"/>
    <cellStyle name="SAPBEXHLevel2 9 3 3" xfId="41661"/>
    <cellStyle name="SAPBEXHLevel2 9 3 4" xfId="41662"/>
    <cellStyle name="SAPBEXHLevel2 9 4" xfId="41663"/>
    <cellStyle name="SAPBEXHLevel2 9 5" xfId="41664"/>
    <cellStyle name="SAPBEXHLevel2 9 6" xfId="41665"/>
    <cellStyle name="SAPBEXHLevel2 9 7" xfId="41666"/>
    <cellStyle name="SAPBEXHLevel2_Com Res" xfId="41667"/>
    <cellStyle name="SAPBEXHLevel2X" xfId="41668"/>
    <cellStyle name="SAPBEXHLevel2X 10" xfId="41669"/>
    <cellStyle name="SAPBEXHLevel2X 10 2" xfId="41670"/>
    <cellStyle name="SAPBEXHLevel2X 10 2 2" xfId="41671"/>
    <cellStyle name="SAPBEXHLevel2X 10 2 2 2" xfId="41672"/>
    <cellStyle name="SAPBEXHLevel2X 10 2 2 3" xfId="41673"/>
    <cellStyle name="SAPBEXHLevel2X 10 2 2 4" xfId="41674"/>
    <cellStyle name="SAPBEXHLevel2X 10 2 3" xfId="41675"/>
    <cellStyle name="SAPBEXHLevel2X 10 2 3 2" xfId="41676"/>
    <cellStyle name="SAPBEXHLevel2X 10 2 3 3" xfId="41677"/>
    <cellStyle name="SAPBEXHLevel2X 10 2 3 4" xfId="41678"/>
    <cellStyle name="SAPBEXHLevel2X 10 2 4" xfId="41679"/>
    <cellStyle name="SAPBEXHLevel2X 10 2 5" xfId="41680"/>
    <cellStyle name="SAPBEXHLevel2X 10 2 6" xfId="41681"/>
    <cellStyle name="SAPBEXHLevel2X 10 3" xfId="41682"/>
    <cellStyle name="SAPBEXHLevel2X 10 3 2" xfId="41683"/>
    <cellStyle name="SAPBEXHLevel2X 10 3 3" xfId="41684"/>
    <cellStyle name="SAPBEXHLevel2X 10 3 4" xfId="41685"/>
    <cellStyle name="SAPBEXHLevel2X 10 4" xfId="41686"/>
    <cellStyle name="SAPBEXHLevel2X 10 5" xfId="41687"/>
    <cellStyle name="SAPBEXHLevel2X 10 6" xfId="41688"/>
    <cellStyle name="SAPBEXHLevel2X 10 7" xfId="41689"/>
    <cellStyle name="SAPBEXHLevel2X 11" xfId="41690"/>
    <cellStyle name="SAPBEXHLevel2X 11 2" xfId="41691"/>
    <cellStyle name="SAPBEXHLevel2X 11 2 2" xfId="41692"/>
    <cellStyle name="SAPBEXHLevel2X 11 2 2 2" xfId="41693"/>
    <cellStyle name="SAPBEXHLevel2X 11 2 2 3" xfId="41694"/>
    <cellStyle name="SAPBEXHLevel2X 11 2 2 4" xfId="41695"/>
    <cellStyle name="SAPBEXHLevel2X 11 2 3" xfId="41696"/>
    <cellStyle name="SAPBEXHLevel2X 11 2 3 2" xfId="41697"/>
    <cellStyle name="SAPBEXHLevel2X 11 2 3 3" xfId="41698"/>
    <cellStyle name="SAPBEXHLevel2X 11 2 3 4" xfId="41699"/>
    <cellStyle name="SAPBEXHLevel2X 11 2 4" xfId="41700"/>
    <cellStyle name="SAPBEXHLevel2X 11 2 5" xfId="41701"/>
    <cellStyle name="SAPBEXHLevel2X 11 2 6" xfId="41702"/>
    <cellStyle name="SAPBEXHLevel2X 11 3" xfId="41703"/>
    <cellStyle name="SAPBEXHLevel2X 11 3 2" xfId="41704"/>
    <cellStyle name="SAPBEXHLevel2X 11 3 3" xfId="41705"/>
    <cellStyle name="SAPBEXHLevel2X 11 3 4" xfId="41706"/>
    <cellStyle name="SAPBEXHLevel2X 11 4" xfId="41707"/>
    <cellStyle name="SAPBEXHLevel2X 11 5" xfId="41708"/>
    <cellStyle name="SAPBEXHLevel2X 11 6" xfId="41709"/>
    <cellStyle name="SAPBEXHLevel2X 11 7" xfId="41710"/>
    <cellStyle name="SAPBEXHLevel2X 12" xfId="41711"/>
    <cellStyle name="SAPBEXHLevel2X 12 2" xfId="41712"/>
    <cellStyle name="SAPBEXHLevel2X 12 2 2" xfId="41713"/>
    <cellStyle name="SAPBEXHLevel2X 12 2 2 2" xfId="41714"/>
    <cellStyle name="SAPBEXHLevel2X 12 2 2 2 2" xfId="41715"/>
    <cellStyle name="SAPBEXHLevel2X 12 2 2 2 3" xfId="41716"/>
    <cellStyle name="SAPBEXHLevel2X 12 2 2 2 4" xfId="41717"/>
    <cellStyle name="SAPBEXHLevel2X 12 2 2 3" xfId="41718"/>
    <cellStyle name="SAPBEXHLevel2X 12 2 2 3 2" xfId="41719"/>
    <cellStyle name="SAPBEXHLevel2X 12 2 2 3 3" xfId="41720"/>
    <cellStyle name="SAPBEXHLevel2X 12 2 2 3 4" xfId="41721"/>
    <cellStyle name="SAPBEXHLevel2X 12 2 2 4" xfId="41722"/>
    <cellStyle name="SAPBEXHLevel2X 12 2 2 5" xfId="41723"/>
    <cellStyle name="SAPBEXHLevel2X 12 2 2 6" xfId="41724"/>
    <cellStyle name="SAPBEXHLevel2X 12 2 3" xfId="41725"/>
    <cellStyle name="SAPBEXHLevel2X 12 2 3 2" xfId="41726"/>
    <cellStyle name="SAPBEXHLevel2X 12 2 3 3" xfId="41727"/>
    <cellStyle name="SAPBEXHLevel2X 12 2 3 4" xfId="41728"/>
    <cellStyle name="SAPBEXHLevel2X 12 2 4" xfId="41729"/>
    <cellStyle name="SAPBEXHLevel2X 12 2 5" xfId="41730"/>
    <cellStyle name="SAPBEXHLevel2X 12 2 6" xfId="41731"/>
    <cellStyle name="SAPBEXHLevel2X 12 3" xfId="41732"/>
    <cellStyle name="SAPBEXHLevel2X 12 3 2" xfId="41733"/>
    <cellStyle name="SAPBEXHLevel2X 12 3 3" xfId="41734"/>
    <cellStyle name="SAPBEXHLevel2X 12 3 4" xfId="41735"/>
    <cellStyle name="SAPBEXHLevel2X 12 4" xfId="41736"/>
    <cellStyle name="SAPBEXHLevel2X 12 5" xfId="41737"/>
    <cellStyle name="SAPBEXHLevel2X 12 6" xfId="41738"/>
    <cellStyle name="SAPBEXHLevel2X 12 7" xfId="41739"/>
    <cellStyle name="SAPBEXHLevel2X 13" xfId="41740"/>
    <cellStyle name="SAPBEXHLevel2X 13 2" xfId="41741"/>
    <cellStyle name="SAPBEXHLevel2X 13 2 2" xfId="41742"/>
    <cellStyle name="SAPBEXHLevel2X 13 2 2 2" xfId="41743"/>
    <cellStyle name="SAPBEXHLevel2X 13 2 2 2 2" xfId="41744"/>
    <cellStyle name="SAPBEXHLevel2X 13 2 2 2 3" xfId="41745"/>
    <cellStyle name="SAPBEXHLevel2X 13 2 2 2 4" xfId="41746"/>
    <cellStyle name="SAPBEXHLevel2X 13 2 2 3" xfId="41747"/>
    <cellStyle name="SAPBEXHLevel2X 13 2 2 3 2" xfId="41748"/>
    <cellStyle name="SAPBEXHLevel2X 13 2 2 3 3" xfId="41749"/>
    <cellStyle name="SAPBEXHLevel2X 13 2 2 3 4" xfId="41750"/>
    <cellStyle name="SAPBEXHLevel2X 13 2 2 4" xfId="41751"/>
    <cellStyle name="SAPBEXHLevel2X 13 2 2 5" xfId="41752"/>
    <cellStyle name="SAPBEXHLevel2X 13 2 2 6" xfId="41753"/>
    <cellStyle name="SAPBEXHLevel2X 13 2 3" xfId="41754"/>
    <cellStyle name="SAPBEXHLevel2X 13 2 3 2" xfId="41755"/>
    <cellStyle name="SAPBEXHLevel2X 13 2 3 3" xfId="41756"/>
    <cellStyle name="SAPBEXHLevel2X 13 2 3 4" xfId="41757"/>
    <cellStyle name="SAPBEXHLevel2X 13 2 4" xfId="41758"/>
    <cellStyle name="SAPBEXHLevel2X 13 2 5" xfId="41759"/>
    <cellStyle name="SAPBEXHLevel2X 13 2 6" xfId="41760"/>
    <cellStyle name="SAPBEXHLevel2X 13 3" xfId="41761"/>
    <cellStyle name="SAPBEXHLevel2X 13 3 2" xfId="41762"/>
    <cellStyle name="SAPBEXHLevel2X 13 3 3" xfId="41763"/>
    <cellStyle name="SAPBEXHLevel2X 13 3 4" xfId="41764"/>
    <cellStyle name="SAPBEXHLevel2X 13 4" xfId="41765"/>
    <cellStyle name="SAPBEXHLevel2X 13 5" xfId="41766"/>
    <cellStyle name="SAPBEXHLevel2X 13 6" xfId="41767"/>
    <cellStyle name="SAPBEXHLevel2X 14" xfId="41768"/>
    <cellStyle name="SAPBEXHLevel2X 14 2" xfId="41769"/>
    <cellStyle name="SAPBEXHLevel2X 14 2 2" xfId="41770"/>
    <cellStyle name="SAPBEXHLevel2X 14 2 2 2" xfId="41771"/>
    <cellStyle name="SAPBEXHLevel2X 14 2 2 3" xfId="41772"/>
    <cellStyle name="SAPBEXHLevel2X 14 2 2 4" xfId="41773"/>
    <cellStyle name="SAPBEXHLevel2X 14 2 3" xfId="41774"/>
    <cellStyle name="SAPBEXHLevel2X 14 2 3 2" xfId="41775"/>
    <cellStyle name="SAPBEXHLevel2X 14 2 3 3" xfId="41776"/>
    <cellStyle name="SAPBEXHLevel2X 14 2 3 4" xfId="41777"/>
    <cellStyle name="SAPBEXHLevel2X 14 2 4" xfId="41778"/>
    <cellStyle name="SAPBEXHLevel2X 14 2 5" xfId="41779"/>
    <cellStyle name="SAPBEXHLevel2X 14 2 6" xfId="41780"/>
    <cellStyle name="SAPBEXHLevel2X 14 3" xfId="41781"/>
    <cellStyle name="SAPBEXHLevel2X 14 3 2" xfId="41782"/>
    <cellStyle name="SAPBEXHLevel2X 14 3 3" xfId="41783"/>
    <cellStyle name="SAPBEXHLevel2X 14 3 4" xfId="41784"/>
    <cellStyle name="SAPBEXHLevel2X 14 4" xfId="41785"/>
    <cellStyle name="SAPBEXHLevel2X 14 5" xfId="41786"/>
    <cellStyle name="SAPBEXHLevel2X 14 6" xfId="41787"/>
    <cellStyle name="SAPBEXHLevel2X 15" xfId="41788"/>
    <cellStyle name="SAPBEXHLevel2X 15 2" xfId="41789"/>
    <cellStyle name="SAPBEXHLevel2X 15 2 2" xfId="41790"/>
    <cellStyle name="SAPBEXHLevel2X 15 2 2 2" xfId="41791"/>
    <cellStyle name="SAPBEXHLevel2X 15 2 2 3" xfId="41792"/>
    <cellStyle name="SAPBEXHLevel2X 15 2 2 4" xfId="41793"/>
    <cellStyle name="SAPBEXHLevel2X 15 2 3" xfId="41794"/>
    <cellStyle name="SAPBEXHLevel2X 15 2 3 2" xfId="41795"/>
    <cellStyle name="SAPBEXHLevel2X 15 2 3 3" xfId="41796"/>
    <cellStyle name="SAPBEXHLevel2X 15 2 3 4" xfId="41797"/>
    <cellStyle name="SAPBEXHLevel2X 15 2 4" xfId="41798"/>
    <cellStyle name="SAPBEXHLevel2X 15 2 5" xfId="41799"/>
    <cellStyle name="SAPBEXHLevel2X 15 2 6" xfId="41800"/>
    <cellStyle name="SAPBEXHLevel2X 15 3" xfId="41801"/>
    <cellStyle name="SAPBEXHLevel2X 15 3 2" xfId="41802"/>
    <cellStyle name="SAPBEXHLevel2X 15 3 3" xfId="41803"/>
    <cellStyle name="SAPBEXHLevel2X 15 3 4" xfId="41804"/>
    <cellStyle name="SAPBEXHLevel2X 15 4" xfId="41805"/>
    <cellStyle name="SAPBEXHLevel2X 15 5" xfId="41806"/>
    <cellStyle name="SAPBEXHLevel2X 15 6" xfId="41807"/>
    <cellStyle name="SAPBEXHLevel2X 16" xfId="41808"/>
    <cellStyle name="SAPBEXHLevel2X 16 2" xfId="41809"/>
    <cellStyle name="SAPBEXHLevel2X 16 2 2" xfId="41810"/>
    <cellStyle name="SAPBEXHLevel2X 16 2 3" xfId="41811"/>
    <cellStyle name="SAPBEXHLevel2X 16 2 4" xfId="41812"/>
    <cellStyle name="SAPBEXHLevel2X 16 3" xfId="41813"/>
    <cellStyle name="SAPBEXHLevel2X 16 3 2" xfId="41814"/>
    <cellStyle name="SAPBEXHLevel2X 16 3 3" xfId="41815"/>
    <cellStyle name="SAPBEXHLevel2X 16 3 4" xfId="41816"/>
    <cellStyle name="SAPBEXHLevel2X 16 4" xfId="41817"/>
    <cellStyle name="SAPBEXHLevel2X 16 5" xfId="41818"/>
    <cellStyle name="SAPBEXHLevel2X 16 6" xfId="41819"/>
    <cellStyle name="SAPBEXHLevel2X 17" xfId="41820"/>
    <cellStyle name="SAPBEXHLevel2X 17 2" xfId="41821"/>
    <cellStyle name="SAPBEXHLevel2X 17 3" xfId="41822"/>
    <cellStyle name="SAPBEXHLevel2X 17 4" xfId="41823"/>
    <cellStyle name="SAPBEXHLevel2X 18" xfId="41824"/>
    <cellStyle name="SAPBEXHLevel2X 19" xfId="41825"/>
    <cellStyle name="SAPBEXHLevel2X 2" xfId="41826"/>
    <cellStyle name="SAPBEXHLevel2X 2 10" xfId="41827"/>
    <cellStyle name="SAPBEXHLevel2X 2 11" xfId="41828"/>
    <cellStyle name="SAPBEXHLevel2X 2 12" xfId="41829"/>
    <cellStyle name="SAPBEXHLevel2X 2 2" xfId="41830"/>
    <cellStyle name="SAPBEXHLevel2X 2 2 10" xfId="41831"/>
    <cellStyle name="SAPBEXHLevel2X 2 2 11" xfId="41832"/>
    <cellStyle name="SAPBEXHLevel2X 2 2 2" xfId="41833"/>
    <cellStyle name="SAPBEXHLevel2X 2 2 2 2" xfId="41834"/>
    <cellStyle name="SAPBEXHLevel2X 2 2 2 2 2" xfId="41835"/>
    <cellStyle name="SAPBEXHLevel2X 2 2 2 2 2 2" xfId="41836"/>
    <cellStyle name="SAPBEXHLevel2X 2 2 2 2 2 3" xfId="41837"/>
    <cellStyle name="SAPBEXHLevel2X 2 2 2 2 2 4" xfId="41838"/>
    <cellStyle name="SAPBEXHLevel2X 2 2 2 2 3" xfId="41839"/>
    <cellStyle name="SAPBEXHLevel2X 2 2 2 2 3 2" xfId="41840"/>
    <cellStyle name="SAPBEXHLevel2X 2 2 2 2 3 3" xfId="41841"/>
    <cellStyle name="SAPBEXHLevel2X 2 2 2 2 3 4" xfId="41842"/>
    <cellStyle name="SAPBEXHLevel2X 2 2 2 2 4" xfId="41843"/>
    <cellStyle name="SAPBEXHLevel2X 2 2 2 2 5" xfId="41844"/>
    <cellStyle name="SAPBEXHLevel2X 2 2 2 2 6" xfId="41845"/>
    <cellStyle name="SAPBEXHLevel2X 2 2 2 3" xfId="41846"/>
    <cellStyle name="SAPBEXHLevel2X 2 2 2 3 2" xfId="41847"/>
    <cellStyle name="SAPBEXHLevel2X 2 2 2 3 3" xfId="41848"/>
    <cellStyle name="SAPBEXHLevel2X 2 2 2 3 4" xfId="41849"/>
    <cellStyle name="SAPBEXHLevel2X 2 2 2 4" xfId="41850"/>
    <cellStyle name="SAPBEXHLevel2X 2 2 2 5" xfId="41851"/>
    <cellStyle name="SAPBEXHLevel2X 2 2 2 6" xfId="41852"/>
    <cellStyle name="SAPBEXHLevel2X 2 2 2 7" xfId="41853"/>
    <cellStyle name="SAPBEXHLevel2X 2 2 3" xfId="41854"/>
    <cellStyle name="SAPBEXHLevel2X 2 2 3 2" xfId="41855"/>
    <cellStyle name="SAPBEXHLevel2X 2 2 3 2 2" xfId="41856"/>
    <cellStyle name="SAPBEXHLevel2X 2 2 3 2 2 2" xfId="41857"/>
    <cellStyle name="SAPBEXHLevel2X 2 2 3 2 2 3" xfId="41858"/>
    <cellStyle name="SAPBEXHLevel2X 2 2 3 2 2 4" xfId="41859"/>
    <cellStyle name="SAPBEXHLevel2X 2 2 3 2 3" xfId="41860"/>
    <cellStyle name="SAPBEXHLevel2X 2 2 3 2 3 2" xfId="41861"/>
    <cellStyle name="SAPBEXHLevel2X 2 2 3 2 3 3" xfId="41862"/>
    <cellStyle name="SAPBEXHLevel2X 2 2 3 2 3 4" xfId="41863"/>
    <cellStyle name="SAPBEXHLevel2X 2 2 3 2 4" xfId="41864"/>
    <cellStyle name="SAPBEXHLevel2X 2 2 3 2 5" xfId="41865"/>
    <cellStyle name="SAPBEXHLevel2X 2 2 3 2 6" xfId="41866"/>
    <cellStyle name="SAPBEXHLevel2X 2 2 3 3" xfId="41867"/>
    <cellStyle name="SAPBEXHLevel2X 2 2 3 3 2" xfId="41868"/>
    <cellStyle name="SAPBEXHLevel2X 2 2 3 3 3" xfId="41869"/>
    <cellStyle name="SAPBEXHLevel2X 2 2 3 3 4" xfId="41870"/>
    <cellStyle name="SAPBEXHLevel2X 2 2 3 4" xfId="41871"/>
    <cellStyle name="SAPBEXHLevel2X 2 2 3 5" xfId="41872"/>
    <cellStyle name="SAPBEXHLevel2X 2 2 3 6" xfId="41873"/>
    <cellStyle name="SAPBEXHLevel2X 2 2 3 7" xfId="41874"/>
    <cellStyle name="SAPBEXHLevel2X 2 2 4" xfId="41875"/>
    <cellStyle name="SAPBEXHLevel2X 2 2 4 2" xfId="41876"/>
    <cellStyle name="SAPBEXHLevel2X 2 2 4 2 2" xfId="41877"/>
    <cellStyle name="SAPBEXHLevel2X 2 2 4 2 2 2" xfId="41878"/>
    <cellStyle name="SAPBEXHLevel2X 2 2 4 2 2 3" xfId="41879"/>
    <cellStyle name="SAPBEXHLevel2X 2 2 4 2 2 4" xfId="41880"/>
    <cellStyle name="SAPBEXHLevel2X 2 2 4 2 3" xfId="41881"/>
    <cellStyle name="SAPBEXHLevel2X 2 2 4 2 3 2" xfId="41882"/>
    <cellStyle name="SAPBEXHLevel2X 2 2 4 2 3 3" xfId="41883"/>
    <cellStyle name="SAPBEXHLevel2X 2 2 4 2 3 4" xfId="41884"/>
    <cellStyle name="SAPBEXHLevel2X 2 2 4 2 4" xfId="41885"/>
    <cellStyle name="SAPBEXHLevel2X 2 2 4 2 5" xfId="41886"/>
    <cellStyle name="SAPBEXHLevel2X 2 2 4 2 6" xfId="41887"/>
    <cellStyle name="SAPBEXHLevel2X 2 2 4 3" xfId="41888"/>
    <cellStyle name="SAPBEXHLevel2X 2 2 4 3 2" xfId="41889"/>
    <cellStyle name="SAPBEXHLevel2X 2 2 4 3 3" xfId="41890"/>
    <cellStyle name="SAPBEXHLevel2X 2 2 4 3 4" xfId="41891"/>
    <cellStyle name="SAPBEXHLevel2X 2 2 4 4" xfId="41892"/>
    <cellStyle name="SAPBEXHLevel2X 2 2 4 5" xfId="41893"/>
    <cellStyle name="SAPBEXHLevel2X 2 2 4 6" xfId="41894"/>
    <cellStyle name="SAPBEXHLevel2X 2 2 5" xfId="41895"/>
    <cellStyle name="SAPBEXHLevel2X 2 2 5 2" xfId="41896"/>
    <cellStyle name="SAPBEXHLevel2X 2 2 5 2 2" xfId="41897"/>
    <cellStyle name="SAPBEXHLevel2X 2 2 5 2 2 2" xfId="41898"/>
    <cellStyle name="SAPBEXHLevel2X 2 2 5 2 2 3" xfId="41899"/>
    <cellStyle name="SAPBEXHLevel2X 2 2 5 2 2 4" xfId="41900"/>
    <cellStyle name="SAPBEXHLevel2X 2 2 5 2 3" xfId="41901"/>
    <cellStyle name="SAPBEXHLevel2X 2 2 5 2 3 2" xfId="41902"/>
    <cellStyle name="SAPBEXHLevel2X 2 2 5 2 3 3" xfId="41903"/>
    <cellStyle name="SAPBEXHLevel2X 2 2 5 2 3 4" xfId="41904"/>
    <cellStyle name="SAPBEXHLevel2X 2 2 5 2 4" xfId="41905"/>
    <cellStyle name="SAPBEXHLevel2X 2 2 5 2 5" xfId="41906"/>
    <cellStyle name="SAPBEXHLevel2X 2 2 5 2 6" xfId="41907"/>
    <cellStyle name="SAPBEXHLevel2X 2 2 5 3" xfId="41908"/>
    <cellStyle name="SAPBEXHLevel2X 2 2 5 3 2" xfId="41909"/>
    <cellStyle name="SAPBEXHLevel2X 2 2 5 3 3" xfId="41910"/>
    <cellStyle name="SAPBEXHLevel2X 2 2 5 3 4" xfId="41911"/>
    <cellStyle name="SAPBEXHLevel2X 2 2 5 4" xfId="41912"/>
    <cellStyle name="SAPBEXHLevel2X 2 2 5 5" xfId="41913"/>
    <cellStyle name="SAPBEXHLevel2X 2 2 5 6" xfId="41914"/>
    <cellStyle name="SAPBEXHLevel2X 2 2 6" xfId="41915"/>
    <cellStyle name="SAPBEXHLevel2X 2 2 6 2" xfId="41916"/>
    <cellStyle name="SAPBEXHLevel2X 2 2 6 2 2" xfId="41917"/>
    <cellStyle name="SAPBEXHLevel2X 2 2 6 2 3" xfId="41918"/>
    <cellStyle name="SAPBEXHLevel2X 2 2 6 2 4" xfId="41919"/>
    <cellStyle name="SAPBEXHLevel2X 2 2 6 3" xfId="41920"/>
    <cellStyle name="SAPBEXHLevel2X 2 2 6 3 2" xfId="41921"/>
    <cellStyle name="SAPBEXHLevel2X 2 2 6 3 3" xfId="41922"/>
    <cellStyle name="SAPBEXHLevel2X 2 2 6 3 4" xfId="41923"/>
    <cellStyle name="SAPBEXHLevel2X 2 2 6 4" xfId="41924"/>
    <cellStyle name="SAPBEXHLevel2X 2 2 6 5" xfId="41925"/>
    <cellStyle name="SAPBEXHLevel2X 2 2 6 6" xfId="41926"/>
    <cellStyle name="SAPBEXHLevel2X 2 2 7" xfId="41927"/>
    <cellStyle name="SAPBEXHLevel2X 2 2 7 2" xfId="41928"/>
    <cellStyle name="SAPBEXHLevel2X 2 2 7 3" xfId="41929"/>
    <cellStyle name="SAPBEXHLevel2X 2 2 7 4" xfId="41930"/>
    <cellStyle name="SAPBEXHLevel2X 2 2 8" xfId="41931"/>
    <cellStyle name="SAPBEXHLevel2X 2 2 9" xfId="41932"/>
    <cellStyle name="SAPBEXHLevel2X 2 3" xfId="41933"/>
    <cellStyle name="SAPBEXHLevel2X 2 3 2" xfId="41934"/>
    <cellStyle name="SAPBEXHLevel2X 2 3 2 2" xfId="41935"/>
    <cellStyle name="SAPBEXHLevel2X 2 3 2 2 2" xfId="41936"/>
    <cellStyle name="SAPBEXHLevel2X 2 3 2 2 3" xfId="41937"/>
    <cellStyle name="SAPBEXHLevel2X 2 3 2 2 4" xfId="41938"/>
    <cellStyle name="SAPBEXHLevel2X 2 3 2 3" xfId="41939"/>
    <cellStyle name="SAPBEXHLevel2X 2 3 2 3 2" xfId="41940"/>
    <cellStyle name="SAPBEXHLevel2X 2 3 2 3 3" xfId="41941"/>
    <cellStyle name="SAPBEXHLevel2X 2 3 2 3 4" xfId="41942"/>
    <cellStyle name="SAPBEXHLevel2X 2 3 2 4" xfId="41943"/>
    <cellStyle name="SAPBEXHLevel2X 2 3 2 5" xfId="41944"/>
    <cellStyle name="SAPBEXHLevel2X 2 3 2 6" xfId="41945"/>
    <cellStyle name="SAPBEXHLevel2X 2 3 3" xfId="41946"/>
    <cellStyle name="SAPBEXHLevel2X 2 3 3 2" xfId="41947"/>
    <cellStyle name="SAPBEXHLevel2X 2 3 3 3" xfId="41948"/>
    <cellStyle name="SAPBEXHLevel2X 2 3 3 4" xfId="41949"/>
    <cellStyle name="SAPBEXHLevel2X 2 3 4" xfId="41950"/>
    <cellStyle name="SAPBEXHLevel2X 2 3 5" xfId="41951"/>
    <cellStyle name="SAPBEXHLevel2X 2 3 6" xfId="41952"/>
    <cellStyle name="SAPBEXHLevel2X 2 3 7" xfId="41953"/>
    <cellStyle name="SAPBEXHLevel2X 2 4" xfId="41954"/>
    <cellStyle name="SAPBEXHLevel2X 2 4 2" xfId="41955"/>
    <cellStyle name="SAPBEXHLevel2X 2 4 2 2" xfId="41956"/>
    <cellStyle name="SAPBEXHLevel2X 2 4 2 2 2" xfId="41957"/>
    <cellStyle name="SAPBEXHLevel2X 2 4 2 2 3" xfId="41958"/>
    <cellStyle name="SAPBEXHLevel2X 2 4 2 2 4" xfId="41959"/>
    <cellStyle name="SAPBEXHLevel2X 2 4 2 3" xfId="41960"/>
    <cellStyle name="SAPBEXHLevel2X 2 4 2 3 2" xfId="41961"/>
    <cellStyle name="SAPBEXHLevel2X 2 4 2 3 3" xfId="41962"/>
    <cellStyle name="SAPBEXHLevel2X 2 4 2 3 4" xfId="41963"/>
    <cellStyle name="SAPBEXHLevel2X 2 4 2 4" xfId="41964"/>
    <cellStyle name="SAPBEXHLevel2X 2 4 2 5" xfId="41965"/>
    <cellStyle name="SAPBEXHLevel2X 2 4 2 6" xfId="41966"/>
    <cellStyle name="SAPBEXHLevel2X 2 4 3" xfId="41967"/>
    <cellStyle name="SAPBEXHLevel2X 2 4 3 2" xfId="41968"/>
    <cellStyle name="SAPBEXHLevel2X 2 4 3 3" xfId="41969"/>
    <cellStyle name="SAPBEXHLevel2X 2 4 3 4" xfId="41970"/>
    <cellStyle name="SAPBEXHLevel2X 2 4 4" xfId="41971"/>
    <cellStyle name="SAPBEXHLevel2X 2 4 5" xfId="41972"/>
    <cellStyle name="SAPBEXHLevel2X 2 4 6" xfId="41973"/>
    <cellStyle name="SAPBEXHLevel2X 2 4 7" xfId="41974"/>
    <cellStyle name="SAPBEXHLevel2X 2 5" xfId="41975"/>
    <cellStyle name="SAPBEXHLevel2X 2 5 2" xfId="41976"/>
    <cellStyle name="SAPBEXHLevel2X 2 5 2 2" xfId="41977"/>
    <cellStyle name="SAPBEXHLevel2X 2 5 2 2 2" xfId="41978"/>
    <cellStyle name="SAPBEXHLevel2X 2 5 2 2 3" xfId="41979"/>
    <cellStyle name="SAPBEXHLevel2X 2 5 2 2 4" xfId="41980"/>
    <cellStyle name="SAPBEXHLevel2X 2 5 2 3" xfId="41981"/>
    <cellStyle name="SAPBEXHLevel2X 2 5 2 3 2" xfId="41982"/>
    <cellStyle name="SAPBEXHLevel2X 2 5 2 3 3" xfId="41983"/>
    <cellStyle name="SAPBEXHLevel2X 2 5 2 3 4" xfId="41984"/>
    <cellStyle name="SAPBEXHLevel2X 2 5 2 4" xfId="41985"/>
    <cellStyle name="SAPBEXHLevel2X 2 5 2 5" xfId="41986"/>
    <cellStyle name="SAPBEXHLevel2X 2 5 2 6" xfId="41987"/>
    <cellStyle name="SAPBEXHLevel2X 2 5 3" xfId="41988"/>
    <cellStyle name="SAPBEXHLevel2X 2 5 3 2" xfId="41989"/>
    <cellStyle name="SAPBEXHLevel2X 2 5 3 3" xfId="41990"/>
    <cellStyle name="SAPBEXHLevel2X 2 5 3 4" xfId="41991"/>
    <cellStyle name="SAPBEXHLevel2X 2 5 4" xfId="41992"/>
    <cellStyle name="SAPBEXHLevel2X 2 5 5" xfId="41993"/>
    <cellStyle name="SAPBEXHLevel2X 2 5 6" xfId="41994"/>
    <cellStyle name="SAPBEXHLevel2X 2 6" xfId="41995"/>
    <cellStyle name="SAPBEXHLevel2X 2 6 2" xfId="41996"/>
    <cellStyle name="SAPBEXHLevel2X 2 6 2 2" xfId="41997"/>
    <cellStyle name="SAPBEXHLevel2X 2 6 2 2 2" xfId="41998"/>
    <cellStyle name="SAPBEXHLevel2X 2 6 2 2 3" xfId="41999"/>
    <cellStyle name="SAPBEXHLevel2X 2 6 2 2 4" xfId="42000"/>
    <cellStyle name="SAPBEXHLevel2X 2 6 2 3" xfId="42001"/>
    <cellStyle name="SAPBEXHLevel2X 2 6 2 3 2" xfId="42002"/>
    <cellStyle name="SAPBEXHLevel2X 2 6 2 3 3" xfId="42003"/>
    <cellStyle name="SAPBEXHLevel2X 2 6 2 3 4" xfId="42004"/>
    <cellStyle name="SAPBEXHLevel2X 2 6 2 4" xfId="42005"/>
    <cellStyle name="SAPBEXHLevel2X 2 6 2 5" xfId="42006"/>
    <cellStyle name="SAPBEXHLevel2X 2 6 2 6" xfId="42007"/>
    <cellStyle name="SAPBEXHLevel2X 2 6 3" xfId="42008"/>
    <cellStyle name="SAPBEXHLevel2X 2 6 3 2" xfId="42009"/>
    <cellStyle name="SAPBEXHLevel2X 2 6 3 3" xfId="42010"/>
    <cellStyle name="SAPBEXHLevel2X 2 6 3 4" xfId="42011"/>
    <cellStyle name="SAPBEXHLevel2X 2 6 4" xfId="42012"/>
    <cellStyle name="SAPBEXHLevel2X 2 6 5" xfId="42013"/>
    <cellStyle name="SAPBEXHLevel2X 2 6 6" xfId="42014"/>
    <cellStyle name="SAPBEXHLevel2X 2 7" xfId="42015"/>
    <cellStyle name="SAPBEXHLevel2X 2 7 2" xfId="42016"/>
    <cellStyle name="SAPBEXHLevel2X 2 7 2 2" xfId="42017"/>
    <cellStyle name="SAPBEXHLevel2X 2 7 2 3" xfId="42018"/>
    <cellStyle name="SAPBEXHLevel2X 2 7 2 4" xfId="42019"/>
    <cellStyle name="SAPBEXHLevel2X 2 7 3" xfId="42020"/>
    <cellStyle name="SAPBEXHLevel2X 2 7 3 2" xfId="42021"/>
    <cellStyle name="SAPBEXHLevel2X 2 7 3 3" xfId="42022"/>
    <cellStyle name="SAPBEXHLevel2X 2 7 3 4" xfId="42023"/>
    <cellStyle name="SAPBEXHLevel2X 2 7 4" xfId="42024"/>
    <cellStyle name="SAPBEXHLevel2X 2 7 5" xfId="42025"/>
    <cellStyle name="SAPBEXHLevel2X 2 7 6" xfId="42026"/>
    <cellStyle name="SAPBEXHLevel2X 2 8" xfId="42027"/>
    <cellStyle name="SAPBEXHLevel2X 2 8 2" xfId="42028"/>
    <cellStyle name="SAPBEXHLevel2X 2 8 3" xfId="42029"/>
    <cellStyle name="SAPBEXHLevel2X 2 8 4" xfId="42030"/>
    <cellStyle name="SAPBEXHLevel2X 2 9" xfId="42031"/>
    <cellStyle name="SAPBEXHLevel2X 2_Com Res" xfId="42032"/>
    <cellStyle name="SAPBEXHLevel2X 20" xfId="42033"/>
    <cellStyle name="SAPBEXHLevel2X 21" xfId="42034"/>
    <cellStyle name="SAPBEXHLevel2X 3" xfId="42035"/>
    <cellStyle name="SAPBEXHLevel2X 3 10" xfId="42036"/>
    <cellStyle name="SAPBEXHLevel2X 3 11" xfId="42037"/>
    <cellStyle name="SAPBEXHLevel2X 3 2" xfId="42038"/>
    <cellStyle name="SAPBEXHLevel2X 3 2 2" xfId="42039"/>
    <cellStyle name="SAPBEXHLevel2X 3 2 2 2" xfId="42040"/>
    <cellStyle name="SAPBEXHLevel2X 3 2 2 2 2" xfId="42041"/>
    <cellStyle name="SAPBEXHLevel2X 3 2 2 2 3" xfId="42042"/>
    <cellStyle name="SAPBEXHLevel2X 3 2 2 2 4" xfId="42043"/>
    <cellStyle name="SAPBEXHLevel2X 3 2 2 3" xfId="42044"/>
    <cellStyle name="SAPBEXHLevel2X 3 2 2 3 2" xfId="42045"/>
    <cellStyle name="SAPBEXHLevel2X 3 2 2 3 3" xfId="42046"/>
    <cellStyle name="SAPBEXHLevel2X 3 2 2 3 4" xfId="42047"/>
    <cellStyle name="SAPBEXHLevel2X 3 2 2 4" xfId="42048"/>
    <cellStyle name="SAPBEXHLevel2X 3 2 2 5" xfId="42049"/>
    <cellStyle name="SAPBEXHLevel2X 3 2 2 6" xfId="42050"/>
    <cellStyle name="SAPBEXHLevel2X 3 2 3" xfId="42051"/>
    <cellStyle name="SAPBEXHLevel2X 3 2 3 2" xfId="42052"/>
    <cellStyle name="SAPBEXHLevel2X 3 2 3 3" xfId="42053"/>
    <cellStyle name="SAPBEXHLevel2X 3 2 3 4" xfId="42054"/>
    <cellStyle name="SAPBEXHLevel2X 3 2 4" xfId="42055"/>
    <cellStyle name="SAPBEXHLevel2X 3 2 5" xfId="42056"/>
    <cellStyle name="SAPBEXHLevel2X 3 2 6" xfId="42057"/>
    <cellStyle name="SAPBEXHLevel2X 3 2 7" xfId="42058"/>
    <cellStyle name="SAPBEXHLevel2X 3 3" xfId="42059"/>
    <cellStyle name="SAPBEXHLevel2X 3 3 2" xfId="42060"/>
    <cellStyle name="SAPBEXHLevel2X 3 3 2 2" xfId="42061"/>
    <cellStyle name="SAPBEXHLevel2X 3 3 2 2 2" xfId="42062"/>
    <cellStyle name="SAPBEXHLevel2X 3 3 2 2 3" xfId="42063"/>
    <cellStyle name="SAPBEXHLevel2X 3 3 2 2 4" xfId="42064"/>
    <cellStyle name="SAPBEXHLevel2X 3 3 2 3" xfId="42065"/>
    <cellStyle name="SAPBEXHLevel2X 3 3 2 3 2" xfId="42066"/>
    <cellStyle name="SAPBEXHLevel2X 3 3 2 3 3" xfId="42067"/>
    <cellStyle name="SAPBEXHLevel2X 3 3 2 3 4" xfId="42068"/>
    <cellStyle name="SAPBEXHLevel2X 3 3 2 4" xfId="42069"/>
    <cellStyle name="SAPBEXHLevel2X 3 3 2 5" xfId="42070"/>
    <cellStyle name="SAPBEXHLevel2X 3 3 2 6" xfId="42071"/>
    <cellStyle name="SAPBEXHLevel2X 3 3 3" xfId="42072"/>
    <cellStyle name="SAPBEXHLevel2X 3 3 3 2" xfId="42073"/>
    <cellStyle name="SAPBEXHLevel2X 3 3 3 3" xfId="42074"/>
    <cellStyle name="SAPBEXHLevel2X 3 3 3 4" xfId="42075"/>
    <cellStyle name="SAPBEXHLevel2X 3 3 4" xfId="42076"/>
    <cellStyle name="SAPBEXHLevel2X 3 3 5" xfId="42077"/>
    <cellStyle name="SAPBEXHLevel2X 3 3 6" xfId="42078"/>
    <cellStyle name="SAPBEXHLevel2X 3 3 7" xfId="42079"/>
    <cellStyle name="SAPBEXHLevel2X 3 4" xfId="42080"/>
    <cellStyle name="SAPBEXHLevel2X 3 4 2" xfId="42081"/>
    <cellStyle name="SAPBEXHLevel2X 3 4 2 2" xfId="42082"/>
    <cellStyle name="SAPBEXHLevel2X 3 4 2 2 2" xfId="42083"/>
    <cellStyle name="SAPBEXHLevel2X 3 4 2 2 3" xfId="42084"/>
    <cellStyle name="SAPBEXHLevel2X 3 4 2 2 4" xfId="42085"/>
    <cellStyle name="SAPBEXHLevel2X 3 4 2 3" xfId="42086"/>
    <cellStyle name="SAPBEXHLevel2X 3 4 2 3 2" xfId="42087"/>
    <cellStyle name="SAPBEXHLevel2X 3 4 2 3 3" xfId="42088"/>
    <cellStyle name="SAPBEXHLevel2X 3 4 2 3 4" xfId="42089"/>
    <cellStyle name="SAPBEXHLevel2X 3 4 2 4" xfId="42090"/>
    <cellStyle name="SAPBEXHLevel2X 3 4 2 5" xfId="42091"/>
    <cellStyle name="SAPBEXHLevel2X 3 4 2 6" xfId="42092"/>
    <cellStyle name="SAPBEXHLevel2X 3 4 3" xfId="42093"/>
    <cellStyle name="SAPBEXHLevel2X 3 4 3 2" xfId="42094"/>
    <cellStyle name="SAPBEXHLevel2X 3 4 3 3" xfId="42095"/>
    <cellStyle name="SAPBEXHLevel2X 3 4 3 4" xfId="42096"/>
    <cellStyle name="SAPBEXHLevel2X 3 4 4" xfId="42097"/>
    <cellStyle name="SAPBEXHLevel2X 3 4 5" xfId="42098"/>
    <cellStyle name="SAPBEXHLevel2X 3 4 6" xfId="42099"/>
    <cellStyle name="SAPBEXHLevel2X 3 5" xfId="42100"/>
    <cellStyle name="SAPBEXHLevel2X 3 5 2" xfId="42101"/>
    <cellStyle name="SAPBEXHLevel2X 3 5 2 2" xfId="42102"/>
    <cellStyle name="SAPBEXHLevel2X 3 5 2 2 2" xfId="42103"/>
    <cellStyle name="SAPBEXHLevel2X 3 5 2 2 3" xfId="42104"/>
    <cellStyle name="SAPBEXHLevel2X 3 5 2 2 4" xfId="42105"/>
    <cellStyle name="SAPBEXHLevel2X 3 5 2 3" xfId="42106"/>
    <cellStyle name="SAPBEXHLevel2X 3 5 2 3 2" xfId="42107"/>
    <cellStyle name="SAPBEXHLevel2X 3 5 2 3 3" xfId="42108"/>
    <cellStyle name="SAPBEXHLevel2X 3 5 2 3 4" xfId="42109"/>
    <cellStyle name="SAPBEXHLevel2X 3 5 2 4" xfId="42110"/>
    <cellStyle name="SAPBEXHLevel2X 3 5 2 5" xfId="42111"/>
    <cellStyle name="SAPBEXHLevel2X 3 5 2 6" xfId="42112"/>
    <cellStyle name="SAPBEXHLevel2X 3 5 3" xfId="42113"/>
    <cellStyle name="SAPBEXHLevel2X 3 5 3 2" xfId="42114"/>
    <cellStyle name="SAPBEXHLevel2X 3 5 3 3" xfId="42115"/>
    <cellStyle name="SAPBEXHLevel2X 3 5 3 4" xfId="42116"/>
    <cellStyle name="SAPBEXHLevel2X 3 5 4" xfId="42117"/>
    <cellStyle name="SAPBEXHLevel2X 3 5 5" xfId="42118"/>
    <cellStyle name="SAPBEXHLevel2X 3 5 6" xfId="42119"/>
    <cellStyle name="SAPBEXHLevel2X 3 6" xfId="42120"/>
    <cellStyle name="SAPBEXHLevel2X 3 6 2" xfId="42121"/>
    <cellStyle name="SAPBEXHLevel2X 3 6 2 2" xfId="42122"/>
    <cellStyle name="SAPBEXHLevel2X 3 6 2 3" xfId="42123"/>
    <cellStyle name="SAPBEXHLevel2X 3 6 2 4" xfId="42124"/>
    <cellStyle name="SAPBEXHLevel2X 3 6 3" xfId="42125"/>
    <cellStyle name="SAPBEXHLevel2X 3 6 3 2" xfId="42126"/>
    <cellStyle name="SAPBEXHLevel2X 3 6 3 3" xfId="42127"/>
    <cellStyle name="SAPBEXHLevel2X 3 6 3 4" xfId="42128"/>
    <cellStyle name="SAPBEXHLevel2X 3 6 4" xfId="42129"/>
    <cellStyle name="SAPBEXHLevel2X 3 6 5" xfId="42130"/>
    <cellStyle name="SAPBEXHLevel2X 3 6 6" xfId="42131"/>
    <cellStyle name="SAPBEXHLevel2X 3 7" xfId="42132"/>
    <cellStyle name="SAPBEXHLevel2X 3 7 2" xfId="42133"/>
    <cellStyle name="SAPBEXHLevel2X 3 7 3" xfId="42134"/>
    <cellStyle name="SAPBEXHLevel2X 3 7 4" xfId="42135"/>
    <cellStyle name="SAPBEXHLevel2X 3 8" xfId="42136"/>
    <cellStyle name="SAPBEXHLevel2X 3 9" xfId="42137"/>
    <cellStyle name="SAPBEXHLevel2X 4" xfId="42138"/>
    <cellStyle name="SAPBEXHLevel2X 4 2" xfId="42139"/>
    <cellStyle name="SAPBEXHLevel2X 4 2 2" xfId="42140"/>
    <cellStyle name="SAPBEXHLevel2X 4 2 2 2" xfId="42141"/>
    <cellStyle name="SAPBEXHLevel2X 4 2 2 2 2" xfId="42142"/>
    <cellStyle name="SAPBEXHLevel2X 4 2 2 2 3" xfId="42143"/>
    <cellStyle name="SAPBEXHLevel2X 4 2 2 2 4" xfId="42144"/>
    <cellStyle name="SAPBEXHLevel2X 4 2 2 3" xfId="42145"/>
    <cellStyle name="SAPBEXHLevel2X 4 2 2 3 2" xfId="42146"/>
    <cellStyle name="SAPBEXHLevel2X 4 2 2 3 3" xfId="42147"/>
    <cellStyle name="SAPBEXHLevel2X 4 2 2 3 4" xfId="42148"/>
    <cellStyle name="SAPBEXHLevel2X 4 2 2 4" xfId="42149"/>
    <cellStyle name="SAPBEXHLevel2X 4 2 2 5" xfId="42150"/>
    <cellStyle name="SAPBEXHLevel2X 4 2 2 6" xfId="42151"/>
    <cellStyle name="SAPBEXHLevel2X 4 2 3" xfId="42152"/>
    <cellStyle name="SAPBEXHLevel2X 4 2 3 2" xfId="42153"/>
    <cellStyle name="SAPBEXHLevel2X 4 2 3 3" xfId="42154"/>
    <cellStyle name="SAPBEXHLevel2X 4 2 3 4" xfId="42155"/>
    <cellStyle name="SAPBEXHLevel2X 4 2 4" xfId="42156"/>
    <cellStyle name="SAPBEXHLevel2X 4 2 5" xfId="42157"/>
    <cellStyle name="SAPBEXHLevel2X 4 2 6" xfId="42158"/>
    <cellStyle name="SAPBEXHLevel2X 4 2 7" xfId="42159"/>
    <cellStyle name="SAPBEXHLevel2X 4 3" xfId="42160"/>
    <cellStyle name="SAPBEXHLevel2X 4 3 2" xfId="42161"/>
    <cellStyle name="SAPBEXHLevel2X 4 3 2 2" xfId="42162"/>
    <cellStyle name="SAPBEXHLevel2X 4 3 2 2 2" xfId="42163"/>
    <cellStyle name="SAPBEXHLevel2X 4 3 2 2 3" xfId="42164"/>
    <cellStyle name="SAPBEXHLevel2X 4 3 2 2 4" xfId="42165"/>
    <cellStyle name="SAPBEXHLevel2X 4 3 2 3" xfId="42166"/>
    <cellStyle name="SAPBEXHLevel2X 4 3 2 3 2" xfId="42167"/>
    <cellStyle name="SAPBEXHLevel2X 4 3 2 3 3" xfId="42168"/>
    <cellStyle name="SAPBEXHLevel2X 4 3 2 3 4" xfId="42169"/>
    <cellStyle name="SAPBEXHLevel2X 4 3 2 4" xfId="42170"/>
    <cellStyle name="SAPBEXHLevel2X 4 3 2 5" xfId="42171"/>
    <cellStyle name="SAPBEXHLevel2X 4 3 2 6" xfId="42172"/>
    <cellStyle name="SAPBEXHLevel2X 4 3 3" xfId="42173"/>
    <cellStyle name="SAPBEXHLevel2X 4 3 3 2" xfId="42174"/>
    <cellStyle name="SAPBEXHLevel2X 4 3 3 3" xfId="42175"/>
    <cellStyle name="SAPBEXHLevel2X 4 3 3 4" xfId="42176"/>
    <cellStyle name="SAPBEXHLevel2X 4 3 4" xfId="42177"/>
    <cellStyle name="SAPBEXHLevel2X 4 3 5" xfId="42178"/>
    <cellStyle name="SAPBEXHLevel2X 4 3 6" xfId="42179"/>
    <cellStyle name="SAPBEXHLevel2X 4 3 7" xfId="42180"/>
    <cellStyle name="SAPBEXHLevel2X 4 4" xfId="42181"/>
    <cellStyle name="SAPBEXHLevel2X 4 4 2" xfId="42182"/>
    <cellStyle name="SAPBEXHLevel2X 4 4 2 2" xfId="42183"/>
    <cellStyle name="SAPBEXHLevel2X 4 4 2 3" xfId="42184"/>
    <cellStyle name="SAPBEXHLevel2X 4 4 2 4" xfId="42185"/>
    <cellStyle name="SAPBEXHLevel2X 4 4 3" xfId="42186"/>
    <cellStyle name="SAPBEXHLevel2X 4 4 3 2" xfId="42187"/>
    <cellStyle name="SAPBEXHLevel2X 4 4 3 3" xfId="42188"/>
    <cellStyle name="SAPBEXHLevel2X 4 4 3 4" xfId="42189"/>
    <cellStyle name="SAPBEXHLevel2X 4 4 4" xfId="42190"/>
    <cellStyle name="SAPBEXHLevel2X 4 4 5" xfId="42191"/>
    <cellStyle name="SAPBEXHLevel2X 4 4 6" xfId="42192"/>
    <cellStyle name="SAPBEXHLevel2X 4 5" xfId="42193"/>
    <cellStyle name="SAPBEXHLevel2X 4 5 2" xfId="42194"/>
    <cellStyle name="SAPBEXHLevel2X 4 5 3" xfId="42195"/>
    <cellStyle name="SAPBEXHLevel2X 4 5 4" xfId="42196"/>
    <cellStyle name="SAPBEXHLevel2X 4 6" xfId="42197"/>
    <cellStyle name="SAPBEXHLevel2X 4 7" xfId="42198"/>
    <cellStyle name="SAPBEXHLevel2X 4 8" xfId="42199"/>
    <cellStyle name="SAPBEXHLevel2X 4 9" xfId="42200"/>
    <cellStyle name="SAPBEXHLevel2X 5" xfId="42201"/>
    <cellStyle name="SAPBEXHLevel2X 5 2" xfId="42202"/>
    <cellStyle name="SAPBEXHLevel2X 5 2 2" xfId="42203"/>
    <cellStyle name="SAPBEXHLevel2X 5 2 2 2" xfId="42204"/>
    <cellStyle name="SAPBEXHLevel2X 5 2 2 2 2" xfId="42205"/>
    <cellStyle name="SAPBEXHLevel2X 5 2 2 2 3" xfId="42206"/>
    <cellStyle name="SAPBEXHLevel2X 5 2 2 2 4" xfId="42207"/>
    <cellStyle name="SAPBEXHLevel2X 5 2 2 3" xfId="42208"/>
    <cellStyle name="SAPBEXHLevel2X 5 2 2 3 2" xfId="42209"/>
    <cellStyle name="SAPBEXHLevel2X 5 2 2 3 3" xfId="42210"/>
    <cellStyle name="SAPBEXHLevel2X 5 2 2 3 4" xfId="42211"/>
    <cellStyle name="SAPBEXHLevel2X 5 2 2 4" xfId="42212"/>
    <cellStyle name="SAPBEXHLevel2X 5 2 2 5" xfId="42213"/>
    <cellStyle name="SAPBEXHLevel2X 5 2 2 6" xfId="42214"/>
    <cellStyle name="SAPBEXHLevel2X 5 2 3" xfId="42215"/>
    <cellStyle name="SAPBEXHLevel2X 5 2 3 2" xfId="42216"/>
    <cellStyle name="SAPBEXHLevel2X 5 2 3 3" xfId="42217"/>
    <cellStyle name="SAPBEXHLevel2X 5 2 3 4" xfId="42218"/>
    <cellStyle name="SAPBEXHLevel2X 5 2 4" xfId="42219"/>
    <cellStyle name="SAPBEXHLevel2X 5 2 5" xfId="42220"/>
    <cellStyle name="SAPBEXHLevel2X 5 2 6" xfId="42221"/>
    <cellStyle name="SAPBEXHLevel2X 5 2 7" xfId="42222"/>
    <cellStyle name="SAPBEXHLevel2X 5 3" xfId="42223"/>
    <cellStyle name="SAPBEXHLevel2X 5 3 2" xfId="42224"/>
    <cellStyle name="SAPBEXHLevel2X 5 3 2 2" xfId="42225"/>
    <cellStyle name="SAPBEXHLevel2X 5 3 2 2 2" xfId="42226"/>
    <cellStyle name="SAPBEXHLevel2X 5 3 2 2 3" xfId="42227"/>
    <cellStyle name="SAPBEXHLevel2X 5 3 2 2 4" xfId="42228"/>
    <cellStyle name="SAPBEXHLevel2X 5 3 2 3" xfId="42229"/>
    <cellStyle name="SAPBEXHLevel2X 5 3 2 3 2" xfId="42230"/>
    <cellStyle name="SAPBEXHLevel2X 5 3 2 3 3" xfId="42231"/>
    <cellStyle name="SAPBEXHLevel2X 5 3 2 3 4" xfId="42232"/>
    <cellStyle name="SAPBEXHLevel2X 5 3 2 4" xfId="42233"/>
    <cellStyle name="SAPBEXHLevel2X 5 3 2 5" xfId="42234"/>
    <cellStyle name="SAPBEXHLevel2X 5 3 2 6" xfId="42235"/>
    <cellStyle name="SAPBEXHLevel2X 5 3 3" xfId="42236"/>
    <cellStyle name="SAPBEXHLevel2X 5 3 3 2" xfId="42237"/>
    <cellStyle name="SAPBEXHLevel2X 5 3 3 3" xfId="42238"/>
    <cellStyle name="SAPBEXHLevel2X 5 3 3 4" xfId="42239"/>
    <cellStyle name="SAPBEXHLevel2X 5 3 4" xfId="42240"/>
    <cellStyle name="SAPBEXHLevel2X 5 3 5" xfId="42241"/>
    <cellStyle name="SAPBEXHLevel2X 5 3 6" xfId="42242"/>
    <cellStyle name="SAPBEXHLevel2X 5 3 7" xfId="42243"/>
    <cellStyle name="SAPBEXHLevel2X 5 4" xfId="42244"/>
    <cellStyle name="SAPBEXHLevel2X 5 4 2" xfId="42245"/>
    <cellStyle name="SAPBEXHLevel2X 5 4 2 2" xfId="42246"/>
    <cellStyle name="SAPBEXHLevel2X 5 4 2 3" xfId="42247"/>
    <cellStyle name="SAPBEXHLevel2X 5 4 2 4" xfId="42248"/>
    <cellStyle name="SAPBEXHLevel2X 5 4 3" xfId="42249"/>
    <cellStyle name="SAPBEXHLevel2X 5 4 3 2" xfId="42250"/>
    <cellStyle name="SAPBEXHLevel2X 5 4 3 3" xfId="42251"/>
    <cellStyle name="SAPBEXHLevel2X 5 4 3 4" xfId="42252"/>
    <cellStyle name="SAPBEXHLevel2X 5 4 4" xfId="42253"/>
    <cellStyle name="SAPBEXHLevel2X 5 4 5" xfId="42254"/>
    <cellStyle name="SAPBEXHLevel2X 5 4 6" xfId="42255"/>
    <cellStyle name="SAPBEXHLevel2X 5 5" xfId="42256"/>
    <cellStyle name="SAPBEXHLevel2X 5 5 2" xfId="42257"/>
    <cellStyle name="SAPBEXHLevel2X 5 5 3" xfId="42258"/>
    <cellStyle name="SAPBEXHLevel2X 5 5 4" xfId="42259"/>
    <cellStyle name="SAPBEXHLevel2X 5 6" xfId="42260"/>
    <cellStyle name="SAPBEXHLevel2X 5 7" xfId="42261"/>
    <cellStyle name="SAPBEXHLevel2X 5 8" xfId="42262"/>
    <cellStyle name="SAPBEXHLevel2X 5 9" xfId="42263"/>
    <cellStyle name="SAPBEXHLevel2X 6" xfId="42264"/>
    <cellStyle name="SAPBEXHLevel2X 6 2" xfId="42265"/>
    <cellStyle name="SAPBEXHLevel2X 6 2 2" xfId="42266"/>
    <cellStyle name="SAPBEXHLevel2X 6 2 2 2" xfId="42267"/>
    <cellStyle name="SAPBEXHLevel2X 6 2 2 2 2" xfId="42268"/>
    <cellStyle name="SAPBEXHLevel2X 6 2 2 2 3" xfId="42269"/>
    <cellStyle name="SAPBEXHLevel2X 6 2 2 2 4" xfId="42270"/>
    <cellStyle name="SAPBEXHLevel2X 6 2 2 3" xfId="42271"/>
    <cellStyle name="SAPBEXHLevel2X 6 2 2 3 2" xfId="42272"/>
    <cellStyle name="SAPBEXHLevel2X 6 2 2 3 3" xfId="42273"/>
    <cellStyle name="SAPBEXHLevel2X 6 2 2 3 4" xfId="42274"/>
    <cellStyle name="SAPBEXHLevel2X 6 2 2 4" xfId="42275"/>
    <cellStyle name="SAPBEXHLevel2X 6 2 2 5" xfId="42276"/>
    <cellStyle name="SAPBEXHLevel2X 6 2 2 6" xfId="42277"/>
    <cellStyle name="SAPBEXHLevel2X 6 2 3" xfId="42278"/>
    <cellStyle name="SAPBEXHLevel2X 6 2 3 2" xfId="42279"/>
    <cellStyle name="SAPBEXHLevel2X 6 2 3 3" xfId="42280"/>
    <cellStyle name="SAPBEXHLevel2X 6 2 3 4" xfId="42281"/>
    <cellStyle name="SAPBEXHLevel2X 6 2 4" xfId="42282"/>
    <cellStyle name="SAPBEXHLevel2X 6 2 5" xfId="42283"/>
    <cellStyle name="SAPBEXHLevel2X 6 2 6" xfId="42284"/>
    <cellStyle name="SAPBEXHLevel2X 6 2 7" xfId="42285"/>
    <cellStyle name="SAPBEXHLevel2X 6 3" xfId="42286"/>
    <cellStyle name="SAPBEXHLevel2X 6 3 2" xfId="42287"/>
    <cellStyle name="SAPBEXHLevel2X 6 3 2 2" xfId="42288"/>
    <cellStyle name="SAPBEXHLevel2X 6 3 2 2 2" xfId="42289"/>
    <cellStyle name="SAPBEXHLevel2X 6 3 2 2 3" xfId="42290"/>
    <cellStyle name="SAPBEXHLevel2X 6 3 2 2 4" xfId="42291"/>
    <cellStyle name="SAPBEXHLevel2X 6 3 2 3" xfId="42292"/>
    <cellStyle name="SAPBEXHLevel2X 6 3 2 3 2" xfId="42293"/>
    <cellStyle name="SAPBEXHLevel2X 6 3 2 3 3" xfId="42294"/>
    <cellStyle name="SAPBEXHLevel2X 6 3 2 3 4" xfId="42295"/>
    <cellStyle name="SAPBEXHLevel2X 6 3 2 4" xfId="42296"/>
    <cellStyle name="SAPBEXHLevel2X 6 3 2 5" xfId="42297"/>
    <cellStyle name="SAPBEXHLevel2X 6 3 2 6" xfId="42298"/>
    <cellStyle name="SAPBEXHLevel2X 6 3 3" xfId="42299"/>
    <cellStyle name="SAPBEXHLevel2X 6 3 3 2" xfId="42300"/>
    <cellStyle name="SAPBEXHLevel2X 6 3 3 3" xfId="42301"/>
    <cellStyle name="SAPBEXHLevel2X 6 3 3 4" xfId="42302"/>
    <cellStyle name="SAPBEXHLevel2X 6 3 4" xfId="42303"/>
    <cellStyle name="SAPBEXHLevel2X 6 3 5" xfId="42304"/>
    <cellStyle name="SAPBEXHLevel2X 6 3 6" xfId="42305"/>
    <cellStyle name="SAPBEXHLevel2X 6 3 7" xfId="42306"/>
    <cellStyle name="SAPBEXHLevel2X 6 4" xfId="42307"/>
    <cellStyle name="SAPBEXHLevel2X 6 4 2" xfId="42308"/>
    <cellStyle name="SAPBEXHLevel2X 6 4 2 2" xfId="42309"/>
    <cellStyle name="SAPBEXHLevel2X 6 4 2 3" xfId="42310"/>
    <cellStyle name="SAPBEXHLevel2X 6 4 2 4" xfId="42311"/>
    <cellStyle name="SAPBEXHLevel2X 6 4 3" xfId="42312"/>
    <cellStyle name="SAPBEXHLevel2X 6 4 3 2" xfId="42313"/>
    <cellStyle name="SAPBEXHLevel2X 6 4 3 3" xfId="42314"/>
    <cellStyle name="SAPBEXHLevel2X 6 4 3 4" xfId="42315"/>
    <cellStyle name="SAPBEXHLevel2X 6 4 4" xfId="42316"/>
    <cellStyle name="SAPBEXHLevel2X 6 4 5" xfId="42317"/>
    <cellStyle name="SAPBEXHLevel2X 6 4 6" xfId="42318"/>
    <cellStyle name="SAPBEXHLevel2X 6 5" xfId="42319"/>
    <cellStyle name="SAPBEXHLevel2X 6 5 2" xfId="42320"/>
    <cellStyle name="SAPBEXHLevel2X 6 5 3" xfId="42321"/>
    <cellStyle name="SAPBEXHLevel2X 6 5 4" xfId="42322"/>
    <cellStyle name="SAPBEXHLevel2X 6 6" xfId="42323"/>
    <cellStyle name="SAPBEXHLevel2X 6 7" xfId="42324"/>
    <cellStyle name="SAPBEXHLevel2X 6 8" xfId="42325"/>
    <cellStyle name="SAPBEXHLevel2X 6 9" xfId="42326"/>
    <cellStyle name="SAPBEXHLevel2X 7" xfId="42327"/>
    <cellStyle name="SAPBEXHLevel2X 7 2" xfId="42328"/>
    <cellStyle name="SAPBEXHLevel2X 7 2 2" xfId="42329"/>
    <cellStyle name="SAPBEXHLevel2X 7 2 2 2" xfId="42330"/>
    <cellStyle name="SAPBEXHLevel2X 7 2 2 2 2" xfId="42331"/>
    <cellStyle name="SAPBEXHLevel2X 7 2 2 2 3" xfId="42332"/>
    <cellStyle name="SAPBEXHLevel2X 7 2 2 2 4" xfId="42333"/>
    <cellStyle name="SAPBEXHLevel2X 7 2 2 3" xfId="42334"/>
    <cellStyle name="SAPBEXHLevel2X 7 2 2 3 2" xfId="42335"/>
    <cellStyle name="SAPBEXHLevel2X 7 2 2 3 3" xfId="42336"/>
    <cellStyle name="SAPBEXHLevel2X 7 2 2 3 4" xfId="42337"/>
    <cellStyle name="SAPBEXHLevel2X 7 2 2 4" xfId="42338"/>
    <cellStyle name="SAPBEXHLevel2X 7 2 2 5" xfId="42339"/>
    <cellStyle name="SAPBEXHLevel2X 7 2 2 6" xfId="42340"/>
    <cellStyle name="SAPBEXHLevel2X 7 2 3" xfId="42341"/>
    <cellStyle name="SAPBEXHLevel2X 7 2 3 2" xfId="42342"/>
    <cellStyle name="SAPBEXHLevel2X 7 2 3 3" xfId="42343"/>
    <cellStyle name="SAPBEXHLevel2X 7 2 3 4" xfId="42344"/>
    <cellStyle name="SAPBEXHLevel2X 7 2 4" xfId="42345"/>
    <cellStyle name="SAPBEXHLevel2X 7 2 5" xfId="42346"/>
    <cellStyle name="SAPBEXHLevel2X 7 2 6" xfId="42347"/>
    <cellStyle name="SAPBEXHLevel2X 7 2 7" xfId="42348"/>
    <cellStyle name="SAPBEXHLevel2X 7 3" xfId="42349"/>
    <cellStyle name="SAPBEXHLevel2X 7 3 2" xfId="42350"/>
    <cellStyle name="SAPBEXHLevel2X 7 3 2 2" xfId="42351"/>
    <cellStyle name="SAPBEXHLevel2X 7 3 2 2 2" xfId="42352"/>
    <cellStyle name="SAPBEXHLevel2X 7 3 2 2 3" xfId="42353"/>
    <cellStyle name="SAPBEXHLevel2X 7 3 2 2 4" xfId="42354"/>
    <cellStyle name="SAPBEXHLevel2X 7 3 2 3" xfId="42355"/>
    <cellStyle name="SAPBEXHLevel2X 7 3 2 3 2" xfId="42356"/>
    <cellStyle name="SAPBEXHLevel2X 7 3 2 3 3" xfId="42357"/>
    <cellStyle name="SAPBEXHLevel2X 7 3 2 3 4" xfId="42358"/>
    <cellStyle name="SAPBEXHLevel2X 7 3 2 4" xfId="42359"/>
    <cellStyle name="SAPBEXHLevel2X 7 3 2 5" xfId="42360"/>
    <cellStyle name="SAPBEXHLevel2X 7 3 2 6" xfId="42361"/>
    <cellStyle name="SAPBEXHLevel2X 7 3 3" xfId="42362"/>
    <cellStyle name="SAPBEXHLevel2X 7 3 3 2" xfId="42363"/>
    <cellStyle name="SAPBEXHLevel2X 7 3 3 3" xfId="42364"/>
    <cellStyle name="SAPBEXHLevel2X 7 3 3 4" xfId="42365"/>
    <cellStyle name="SAPBEXHLevel2X 7 3 4" xfId="42366"/>
    <cellStyle name="SAPBEXHLevel2X 7 3 5" xfId="42367"/>
    <cellStyle name="SAPBEXHLevel2X 7 3 6" xfId="42368"/>
    <cellStyle name="SAPBEXHLevel2X 7 3 7" xfId="42369"/>
    <cellStyle name="SAPBEXHLevel2X 7 4" xfId="42370"/>
    <cellStyle name="SAPBEXHLevel2X 7 4 2" xfId="42371"/>
    <cellStyle name="SAPBEXHLevel2X 7 4 2 2" xfId="42372"/>
    <cellStyle name="SAPBEXHLevel2X 7 4 2 3" xfId="42373"/>
    <cellStyle name="SAPBEXHLevel2X 7 4 2 4" xfId="42374"/>
    <cellStyle name="SAPBEXHLevel2X 7 4 3" xfId="42375"/>
    <cellStyle name="SAPBEXHLevel2X 7 4 3 2" xfId="42376"/>
    <cellStyle name="SAPBEXHLevel2X 7 4 3 3" xfId="42377"/>
    <cellStyle name="SAPBEXHLevel2X 7 4 3 4" xfId="42378"/>
    <cellStyle name="SAPBEXHLevel2X 7 4 4" xfId="42379"/>
    <cellStyle name="SAPBEXHLevel2X 7 4 5" xfId="42380"/>
    <cellStyle name="SAPBEXHLevel2X 7 4 6" xfId="42381"/>
    <cellStyle name="SAPBEXHLevel2X 7 5" xfId="42382"/>
    <cellStyle name="SAPBEXHLevel2X 7 5 2" xfId="42383"/>
    <cellStyle name="SAPBEXHLevel2X 7 5 3" xfId="42384"/>
    <cellStyle name="SAPBEXHLevel2X 7 5 4" xfId="42385"/>
    <cellStyle name="SAPBEXHLevel2X 7 6" xfId="42386"/>
    <cellStyle name="SAPBEXHLevel2X 7 7" xfId="42387"/>
    <cellStyle name="SAPBEXHLevel2X 7 8" xfId="42388"/>
    <cellStyle name="SAPBEXHLevel2X 7 9" xfId="42389"/>
    <cellStyle name="SAPBEXHLevel2X 8" xfId="42390"/>
    <cellStyle name="SAPBEXHLevel2X 8 2" xfId="42391"/>
    <cellStyle name="SAPBEXHLevel2X 8 2 2" xfId="42392"/>
    <cellStyle name="SAPBEXHLevel2X 8 2 2 2" xfId="42393"/>
    <cellStyle name="SAPBEXHLevel2X 8 2 2 2 2" xfId="42394"/>
    <cellStyle name="SAPBEXHLevel2X 8 2 2 2 3" xfId="42395"/>
    <cellStyle name="SAPBEXHLevel2X 8 2 2 2 4" xfId="42396"/>
    <cellStyle name="SAPBEXHLevel2X 8 2 2 3" xfId="42397"/>
    <cellStyle name="SAPBEXHLevel2X 8 2 2 3 2" xfId="42398"/>
    <cellStyle name="SAPBEXHLevel2X 8 2 2 3 3" xfId="42399"/>
    <cellStyle name="SAPBEXHLevel2X 8 2 2 3 4" xfId="42400"/>
    <cellStyle name="SAPBEXHLevel2X 8 2 2 4" xfId="42401"/>
    <cellStyle name="SAPBEXHLevel2X 8 2 2 5" xfId="42402"/>
    <cellStyle name="SAPBEXHLevel2X 8 2 2 6" xfId="42403"/>
    <cellStyle name="SAPBEXHLevel2X 8 2 3" xfId="42404"/>
    <cellStyle name="SAPBEXHLevel2X 8 2 3 2" xfId="42405"/>
    <cellStyle name="SAPBEXHLevel2X 8 2 3 3" xfId="42406"/>
    <cellStyle name="SAPBEXHLevel2X 8 2 3 4" xfId="42407"/>
    <cellStyle name="SAPBEXHLevel2X 8 2 4" xfId="42408"/>
    <cellStyle name="SAPBEXHLevel2X 8 2 5" xfId="42409"/>
    <cellStyle name="SAPBEXHLevel2X 8 2 6" xfId="42410"/>
    <cellStyle name="SAPBEXHLevel2X 8 2 7" xfId="42411"/>
    <cellStyle name="SAPBEXHLevel2X 8 3" xfId="42412"/>
    <cellStyle name="SAPBEXHLevel2X 8 3 2" xfId="42413"/>
    <cellStyle name="SAPBEXHLevel2X 8 3 2 2" xfId="42414"/>
    <cellStyle name="SAPBEXHLevel2X 8 3 2 2 2" xfId="42415"/>
    <cellStyle name="SAPBEXHLevel2X 8 3 2 2 3" xfId="42416"/>
    <cellStyle name="SAPBEXHLevel2X 8 3 2 2 4" xfId="42417"/>
    <cellStyle name="SAPBEXHLevel2X 8 3 2 3" xfId="42418"/>
    <cellStyle name="SAPBEXHLevel2X 8 3 2 3 2" xfId="42419"/>
    <cellStyle name="SAPBEXHLevel2X 8 3 2 3 3" xfId="42420"/>
    <cellStyle name="SAPBEXHLevel2X 8 3 2 3 4" xfId="42421"/>
    <cellStyle name="SAPBEXHLevel2X 8 3 2 4" xfId="42422"/>
    <cellStyle name="SAPBEXHLevel2X 8 3 2 5" xfId="42423"/>
    <cellStyle name="SAPBEXHLevel2X 8 3 2 6" xfId="42424"/>
    <cellStyle name="SAPBEXHLevel2X 8 3 3" xfId="42425"/>
    <cellStyle name="SAPBEXHLevel2X 8 3 3 2" xfId="42426"/>
    <cellStyle name="SAPBEXHLevel2X 8 3 3 3" xfId="42427"/>
    <cellStyle name="SAPBEXHLevel2X 8 3 3 4" xfId="42428"/>
    <cellStyle name="SAPBEXHLevel2X 8 3 4" xfId="42429"/>
    <cellStyle name="SAPBEXHLevel2X 8 3 5" xfId="42430"/>
    <cellStyle name="SAPBEXHLevel2X 8 3 6" xfId="42431"/>
    <cellStyle name="SAPBEXHLevel2X 8 3 7" xfId="42432"/>
    <cellStyle name="SAPBEXHLevel2X 8 4" xfId="42433"/>
    <cellStyle name="SAPBEXHLevel2X 8 4 2" xfId="42434"/>
    <cellStyle name="SAPBEXHLevel2X 8 4 2 2" xfId="42435"/>
    <cellStyle name="SAPBEXHLevel2X 8 4 2 3" xfId="42436"/>
    <cellStyle name="SAPBEXHLevel2X 8 4 2 4" xfId="42437"/>
    <cellStyle name="SAPBEXHLevel2X 8 4 3" xfId="42438"/>
    <cellStyle name="SAPBEXHLevel2X 8 4 3 2" xfId="42439"/>
    <cellStyle name="SAPBEXHLevel2X 8 4 3 3" xfId="42440"/>
    <cellStyle name="SAPBEXHLevel2X 8 4 3 4" xfId="42441"/>
    <cellStyle name="SAPBEXHLevel2X 8 4 4" xfId="42442"/>
    <cellStyle name="SAPBEXHLevel2X 8 4 5" xfId="42443"/>
    <cellStyle name="SAPBEXHLevel2X 8 4 6" xfId="42444"/>
    <cellStyle name="SAPBEXHLevel2X 8 5" xfId="42445"/>
    <cellStyle name="SAPBEXHLevel2X 8 5 2" xfId="42446"/>
    <cellStyle name="SAPBEXHLevel2X 8 5 3" xfId="42447"/>
    <cellStyle name="SAPBEXHLevel2X 8 5 4" xfId="42448"/>
    <cellStyle name="SAPBEXHLevel2X 8 6" xfId="42449"/>
    <cellStyle name="SAPBEXHLevel2X 8 7" xfId="42450"/>
    <cellStyle name="SAPBEXHLevel2X 8 8" xfId="42451"/>
    <cellStyle name="SAPBEXHLevel2X 8 9" xfId="42452"/>
    <cellStyle name="SAPBEXHLevel2X 9" xfId="42453"/>
    <cellStyle name="SAPBEXHLevel2X 9 2" xfId="42454"/>
    <cellStyle name="SAPBEXHLevel2X 9 2 2" xfId="42455"/>
    <cellStyle name="SAPBEXHLevel2X 9 2 2 2" xfId="42456"/>
    <cellStyle name="SAPBEXHLevel2X 9 2 2 3" xfId="42457"/>
    <cellStyle name="SAPBEXHLevel2X 9 2 2 4" xfId="42458"/>
    <cellStyle name="SAPBEXHLevel2X 9 2 3" xfId="42459"/>
    <cellStyle name="SAPBEXHLevel2X 9 2 3 2" xfId="42460"/>
    <cellStyle name="SAPBEXHLevel2X 9 2 3 3" xfId="42461"/>
    <cellStyle name="SAPBEXHLevel2X 9 2 3 4" xfId="42462"/>
    <cellStyle name="SAPBEXHLevel2X 9 2 4" xfId="42463"/>
    <cellStyle name="SAPBEXHLevel2X 9 2 5" xfId="42464"/>
    <cellStyle name="SAPBEXHLevel2X 9 2 6" xfId="42465"/>
    <cellStyle name="SAPBEXHLevel2X 9 3" xfId="42466"/>
    <cellStyle name="SAPBEXHLevel2X 9 3 2" xfId="42467"/>
    <cellStyle name="SAPBEXHLevel2X 9 3 3" xfId="42468"/>
    <cellStyle name="SAPBEXHLevel2X 9 3 4" xfId="42469"/>
    <cellStyle name="SAPBEXHLevel2X 9 4" xfId="42470"/>
    <cellStyle name="SAPBEXHLevel2X 9 5" xfId="42471"/>
    <cellStyle name="SAPBEXHLevel2X 9 6" xfId="42472"/>
    <cellStyle name="SAPBEXHLevel2X 9 7" xfId="42473"/>
    <cellStyle name="SAPBEXHLevel2X_Com Res" xfId="42474"/>
    <cellStyle name="SAPBEXHLevel3" xfId="42475"/>
    <cellStyle name="SAPBEXHLevel3 10" xfId="42476"/>
    <cellStyle name="SAPBEXHLevel3 10 2" xfId="42477"/>
    <cellStyle name="SAPBEXHLevel3 10 2 2" xfId="42478"/>
    <cellStyle name="SAPBEXHLevel3 10 2 2 2" xfId="42479"/>
    <cellStyle name="SAPBEXHLevel3 10 2 2 3" xfId="42480"/>
    <cellStyle name="SAPBEXHLevel3 10 2 2 4" xfId="42481"/>
    <cellStyle name="SAPBEXHLevel3 10 2 3" xfId="42482"/>
    <cellStyle name="SAPBEXHLevel3 10 2 3 2" xfId="42483"/>
    <cellStyle name="SAPBEXHLevel3 10 2 3 3" xfId="42484"/>
    <cellStyle name="SAPBEXHLevel3 10 2 3 4" xfId="42485"/>
    <cellStyle name="SAPBEXHLevel3 10 2 4" xfId="42486"/>
    <cellStyle name="SAPBEXHLevel3 10 2 5" xfId="42487"/>
    <cellStyle name="SAPBEXHLevel3 10 2 6" xfId="42488"/>
    <cellStyle name="SAPBEXHLevel3 10 3" xfId="42489"/>
    <cellStyle name="SAPBEXHLevel3 10 3 2" xfId="42490"/>
    <cellStyle name="SAPBEXHLevel3 10 3 3" xfId="42491"/>
    <cellStyle name="SAPBEXHLevel3 10 3 4" xfId="42492"/>
    <cellStyle name="SAPBEXHLevel3 10 4" xfId="42493"/>
    <cellStyle name="SAPBEXHLevel3 10 5" xfId="42494"/>
    <cellStyle name="SAPBEXHLevel3 10 6" xfId="42495"/>
    <cellStyle name="SAPBEXHLevel3 10 7" xfId="42496"/>
    <cellStyle name="SAPBEXHLevel3 11" xfId="42497"/>
    <cellStyle name="SAPBEXHLevel3 11 2" xfId="42498"/>
    <cellStyle name="SAPBEXHLevel3 11 2 2" xfId="42499"/>
    <cellStyle name="SAPBEXHLevel3 11 2 2 2" xfId="42500"/>
    <cellStyle name="SAPBEXHLevel3 11 2 2 3" xfId="42501"/>
    <cellStyle name="SAPBEXHLevel3 11 2 2 4" xfId="42502"/>
    <cellStyle name="SAPBEXHLevel3 11 2 3" xfId="42503"/>
    <cellStyle name="SAPBEXHLevel3 11 2 3 2" xfId="42504"/>
    <cellStyle name="SAPBEXHLevel3 11 2 3 3" xfId="42505"/>
    <cellStyle name="SAPBEXHLevel3 11 2 3 4" xfId="42506"/>
    <cellStyle name="SAPBEXHLevel3 11 2 4" xfId="42507"/>
    <cellStyle name="SAPBEXHLevel3 11 2 5" xfId="42508"/>
    <cellStyle name="SAPBEXHLevel3 11 2 6" xfId="42509"/>
    <cellStyle name="SAPBEXHLevel3 11 3" xfId="42510"/>
    <cellStyle name="SAPBEXHLevel3 11 3 2" xfId="42511"/>
    <cellStyle name="SAPBEXHLevel3 11 3 3" xfId="42512"/>
    <cellStyle name="SAPBEXHLevel3 11 3 4" xfId="42513"/>
    <cellStyle name="SAPBEXHLevel3 11 4" xfId="42514"/>
    <cellStyle name="SAPBEXHLevel3 11 5" xfId="42515"/>
    <cellStyle name="SAPBEXHLevel3 11 6" xfId="42516"/>
    <cellStyle name="SAPBEXHLevel3 11 7" xfId="42517"/>
    <cellStyle name="SAPBEXHLevel3 12" xfId="42518"/>
    <cellStyle name="SAPBEXHLevel3 12 2" xfId="42519"/>
    <cellStyle name="SAPBEXHLevel3 12 2 2" xfId="42520"/>
    <cellStyle name="SAPBEXHLevel3 12 2 2 2" xfId="42521"/>
    <cellStyle name="SAPBEXHLevel3 12 2 2 2 2" xfId="42522"/>
    <cellStyle name="SAPBEXHLevel3 12 2 2 2 3" xfId="42523"/>
    <cellStyle name="SAPBEXHLevel3 12 2 2 2 4" xfId="42524"/>
    <cellStyle name="SAPBEXHLevel3 12 2 2 3" xfId="42525"/>
    <cellStyle name="SAPBEXHLevel3 12 2 2 3 2" xfId="42526"/>
    <cellStyle name="SAPBEXHLevel3 12 2 2 3 3" xfId="42527"/>
    <cellStyle name="SAPBEXHLevel3 12 2 2 3 4" xfId="42528"/>
    <cellStyle name="SAPBEXHLevel3 12 2 2 4" xfId="42529"/>
    <cellStyle name="SAPBEXHLevel3 12 2 2 5" xfId="42530"/>
    <cellStyle name="SAPBEXHLevel3 12 2 2 6" xfId="42531"/>
    <cellStyle name="SAPBEXHLevel3 12 2 3" xfId="42532"/>
    <cellStyle name="SAPBEXHLevel3 12 2 3 2" xfId="42533"/>
    <cellStyle name="SAPBEXHLevel3 12 2 3 3" xfId="42534"/>
    <cellStyle name="SAPBEXHLevel3 12 2 3 4" xfId="42535"/>
    <cellStyle name="SAPBEXHLevel3 12 2 4" xfId="42536"/>
    <cellStyle name="SAPBEXHLevel3 12 2 5" xfId="42537"/>
    <cellStyle name="SAPBEXHLevel3 12 2 6" xfId="42538"/>
    <cellStyle name="SAPBEXHLevel3 12 3" xfId="42539"/>
    <cellStyle name="SAPBEXHLevel3 12 3 2" xfId="42540"/>
    <cellStyle name="SAPBEXHLevel3 12 3 3" xfId="42541"/>
    <cellStyle name="SAPBEXHLevel3 12 3 4" xfId="42542"/>
    <cellStyle name="SAPBEXHLevel3 12 4" xfId="42543"/>
    <cellStyle name="SAPBEXHLevel3 12 5" xfId="42544"/>
    <cellStyle name="SAPBEXHLevel3 12 6" xfId="42545"/>
    <cellStyle name="SAPBEXHLevel3 12 7" xfId="42546"/>
    <cellStyle name="SAPBEXHLevel3 13" xfId="42547"/>
    <cellStyle name="SAPBEXHLevel3 13 2" xfId="42548"/>
    <cellStyle name="SAPBEXHLevel3 13 2 2" xfId="42549"/>
    <cellStyle name="SAPBEXHLevel3 13 2 2 2" xfId="42550"/>
    <cellStyle name="SAPBEXHLevel3 13 2 2 2 2" xfId="42551"/>
    <cellStyle name="SAPBEXHLevel3 13 2 2 2 3" xfId="42552"/>
    <cellStyle name="SAPBEXHLevel3 13 2 2 2 4" xfId="42553"/>
    <cellStyle name="SAPBEXHLevel3 13 2 2 3" xfId="42554"/>
    <cellStyle name="SAPBEXHLevel3 13 2 2 3 2" xfId="42555"/>
    <cellStyle name="SAPBEXHLevel3 13 2 2 3 3" xfId="42556"/>
    <cellStyle name="SAPBEXHLevel3 13 2 2 3 4" xfId="42557"/>
    <cellStyle name="SAPBEXHLevel3 13 2 2 4" xfId="42558"/>
    <cellStyle name="SAPBEXHLevel3 13 2 2 5" xfId="42559"/>
    <cellStyle name="SAPBEXHLevel3 13 2 2 6" xfId="42560"/>
    <cellStyle name="SAPBEXHLevel3 13 2 3" xfId="42561"/>
    <cellStyle name="SAPBEXHLevel3 13 2 3 2" xfId="42562"/>
    <cellStyle name="SAPBEXHLevel3 13 2 3 3" xfId="42563"/>
    <cellStyle name="SAPBEXHLevel3 13 2 3 4" xfId="42564"/>
    <cellStyle name="SAPBEXHLevel3 13 2 4" xfId="42565"/>
    <cellStyle name="SAPBEXHLevel3 13 2 5" xfId="42566"/>
    <cellStyle name="SAPBEXHLevel3 13 2 6" xfId="42567"/>
    <cellStyle name="SAPBEXHLevel3 13 3" xfId="42568"/>
    <cellStyle name="SAPBEXHLevel3 13 3 2" xfId="42569"/>
    <cellStyle name="SAPBEXHLevel3 13 3 3" xfId="42570"/>
    <cellStyle name="SAPBEXHLevel3 13 3 4" xfId="42571"/>
    <cellStyle name="SAPBEXHLevel3 13 4" xfId="42572"/>
    <cellStyle name="SAPBEXHLevel3 13 5" xfId="42573"/>
    <cellStyle name="SAPBEXHLevel3 13 6" xfId="42574"/>
    <cellStyle name="SAPBEXHLevel3 14" xfId="42575"/>
    <cellStyle name="SAPBEXHLevel3 14 2" xfId="42576"/>
    <cellStyle name="SAPBEXHLevel3 14 2 2" xfId="42577"/>
    <cellStyle name="SAPBEXHLevel3 14 2 2 2" xfId="42578"/>
    <cellStyle name="SAPBEXHLevel3 14 2 2 3" xfId="42579"/>
    <cellStyle name="SAPBEXHLevel3 14 2 2 4" xfId="42580"/>
    <cellStyle name="SAPBEXHLevel3 14 2 3" xfId="42581"/>
    <cellStyle name="SAPBEXHLevel3 14 2 3 2" xfId="42582"/>
    <cellStyle name="SAPBEXHLevel3 14 2 3 3" xfId="42583"/>
    <cellStyle name="SAPBEXHLevel3 14 2 3 4" xfId="42584"/>
    <cellStyle name="SAPBEXHLevel3 14 2 4" xfId="42585"/>
    <cellStyle name="SAPBEXHLevel3 14 2 5" xfId="42586"/>
    <cellStyle name="SAPBEXHLevel3 14 2 6" xfId="42587"/>
    <cellStyle name="SAPBEXHLevel3 14 3" xfId="42588"/>
    <cellStyle name="SAPBEXHLevel3 14 3 2" xfId="42589"/>
    <cellStyle name="SAPBEXHLevel3 14 3 3" xfId="42590"/>
    <cellStyle name="SAPBEXHLevel3 14 3 4" xfId="42591"/>
    <cellStyle name="SAPBEXHLevel3 14 4" xfId="42592"/>
    <cellStyle name="SAPBEXHLevel3 14 5" xfId="42593"/>
    <cellStyle name="SAPBEXHLevel3 14 6" xfId="42594"/>
    <cellStyle name="SAPBEXHLevel3 15" xfId="42595"/>
    <cellStyle name="SAPBEXHLevel3 15 2" xfId="42596"/>
    <cellStyle name="SAPBEXHLevel3 15 2 2" xfId="42597"/>
    <cellStyle name="SAPBEXHLevel3 15 2 2 2" xfId="42598"/>
    <cellStyle name="SAPBEXHLevel3 15 2 2 3" xfId="42599"/>
    <cellStyle name="SAPBEXHLevel3 15 2 2 4" xfId="42600"/>
    <cellStyle name="SAPBEXHLevel3 15 2 3" xfId="42601"/>
    <cellStyle name="SAPBEXHLevel3 15 2 3 2" xfId="42602"/>
    <cellStyle name="SAPBEXHLevel3 15 2 3 3" xfId="42603"/>
    <cellStyle name="SAPBEXHLevel3 15 2 3 4" xfId="42604"/>
    <cellStyle name="SAPBEXHLevel3 15 2 4" xfId="42605"/>
    <cellStyle name="SAPBEXHLevel3 15 2 5" xfId="42606"/>
    <cellStyle name="SAPBEXHLevel3 15 2 6" xfId="42607"/>
    <cellStyle name="SAPBEXHLevel3 15 3" xfId="42608"/>
    <cellStyle name="SAPBEXHLevel3 15 3 2" xfId="42609"/>
    <cellStyle name="SAPBEXHLevel3 15 3 3" xfId="42610"/>
    <cellStyle name="SAPBEXHLevel3 15 3 4" xfId="42611"/>
    <cellStyle name="SAPBEXHLevel3 15 4" xfId="42612"/>
    <cellStyle name="SAPBEXHLevel3 15 5" xfId="42613"/>
    <cellStyle name="SAPBEXHLevel3 15 6" xfId="42614"/>
    <cellStyle name="SAPBEXHLevel3 16" xfId="42615"/>
    <cellStyle name="SAPBEXHLevel3 16 2" xfId="42616"/>
    <cellStyle name="SAPBEXHLevel3 16 2 2" xfId="42617"/>
    <cellStyle name="SAPBEXHLevel3 16 2 3" xfId="42618"/>
    <cellStyle name="SAPBEXHLevel3 16 2 4" xfId="42619"/>
    <cellStyle name="SAPBEXHLevel3 16 3" xfId="42620"/>
    <cellStyle name="SAPBEXHLevel3 16 3 2" xfId="42621"/>
    <cellStyle name="SAPBEXHLevel3 16 3 3" xfId="42622"/>
    <cellStyle name="SAPBEXHLevel3 16 3 4" xfId="42623"/>
    <cellStyle name="SAPBEXHLevel3 16 4" xfId="42624"/>
    <cellStyle name="SAPBEXHLevel3 16 5" xfId="42625"/>
    <cellStyle name="SAPBEXHLevel3 16 6" xfId="42626"/>
    <cellStyle name="SAPBEXHLevel3 17" xfId="42627"/>
    <cellStyle name="SAPBEXHLevel3 17 2" xfId="42628"/>
    <cellStyle name="SAPBEXHLevel3 17 3" xfId="42629"/>
    <cellStyle name="SAPBEXHLevel3 17 4" xfId="42630"/>
    <cellStyle name="SAPBEXHLevel3 18" xfId="42631"/>
    <cellStyle name="SAPBEXHLevel3 19" xfId="42632"/>
    <cellStyle name="SAPBEXHLevel3 2" xfId="42633"/>
    <cellStyle name="SAPBEXHLevel3 2 10" xfId="42634"/>
    <cellStyle name="SAPBEXHLevel3 2 11" xfId="42635"/>
    <cellStyle name="SAPBEXHLevel3 2 12" xfId="42636"/>
    <cellStyle name="SAPBEXHLevel3 2 2" xfId="42637"/>
    <cellStyle name="SAPBEXHLevel3 2 2 10" xfId="42638"/>
    <cellStyle name="SAPBEXHLevel3 2 2 11" xfId="42639"/>
    <cellStyle name="SAPBEXHLevel3 2 2 2" xfId="42640"/>
    <cellStyle name="SAPBEXHLevel3 2 2 2 2" xfId="42641"/>
    <cellStyle name="SAPBEXHLevel3 2 2 2 2 2" xfId="42642"/>
    <cellStyle name="SAPBEXHLevel3 2 2 2 2 2 2" xfId="42643"/>
    <cellStyle name="SAPBEXHLevel3 2 2 2 2 2 3" xfId="42644"/>
    <cellStyle name="SAPBEXHLevel3 2 2 2 2 2 4" xfId="42645"/>
    <cellStyle name="SAPBEXHLevel3 2 2 2 2 3" xfId="42646"/>
    <cellStyle name="SAPBEXHLevel3 2 2 2 2 3 2" xfId="42647"/>
    <cellStyle name="SAPBEXHLevel3 2 2 2 2 3 3" xfId="42648"/>
    <cellStyle name="SAPBEXHLevel3 2 2 2 2 3 4" xfId="42649"/>
    <cellStyle name="SAPBEXHLevel3 2 2 2 2 4" xfId="42650"/>
    <cellStyle name="SAPBEXHLevel3 2 2 2 2 5" xfId="42651"/>
    <cellStyle name="SAPBEXHLevel3 2 2 2 2 6" xfId="42652"/>
    <cellStyle name="SAPBEXHLevel3 2 2 2 3" xfId="42653"/>
    <cellStyle name="SAPBEXHLevel3 2 2 2 3 2" xfId="42654"/>
    <cellStyle name="SAPBEXHLevel3 2 2 2 3 3" xfId="42655"/>
    <cellStyle name="SAPBEXHLevel3 2 2 2 3 4" xfId="42656"/>
    <cellStyle name="SAPBEXHLevel3 2 2 2 4" xfId="42657"/>
    <cellStyle name="SAPBEXHLevel3 2 2 2 5" xfId="42658"/>
    <cellStyle name="SAPBEXHLevel3 2 2 2 6" xfId="42659"/>
    <cellStyle name="SAPBEXHLevel3 2 2 2 7" xfId="42660"/>
    <cellStyle name="SAPBEXHLevel3 2 2 3" xfId="42661"/>
    <cellStyle name="SAPBEXHLevel3 2 2 3 2" xfId="42662"/>
    <cellStyle name="SAPBEXHLevel3 2 2 3 2 2" xfId="42663"/>
    <cellStyle name="SAPBEXHLevel3 2 2 3 2 2 2" xfId="42664"/>
    <cellStyle name="SAPBEXHLevel3 2 2 3 2 2 3" xfId="42665"/>
    <cellStyle name="SAPBEXHLevel3 2 2 3 2 2 4" xfId="42666"/>
    <cellStyle name="SAPBEXHLevel3 2 2 3 2 3" xfId="42667"/>
    <cellStyle name="SAPBEXHLevel3 2 2 3 2 3 2" xfId="42668"/>
    <cellStyle name="SAPBEXHLevel3 2 2 3 2 3 3" xfId="42669"/>
    <cellStyle name="SAPBEXHLevel3 2 2 3 2 3 4" xfId="42670"/>
    <cellStyle name="SAPBEXHLevel3 2 2 3 2 4" xfId="42671"/>
    <cellStyle name="SAPBEXHLevel3 2 2 3 2 5" xfId="42672"/>
    <cellStyle name="SAPBEXHLevel3 2 2 3 2 6" xfId="42673"/>
    <cellStyle name="SAPBEXHLevel3 2 2 3 3" xfId="42674"/>
    <cellStyle name="SAPBEXHLevel3 2 2 3 3 2" xfId="42675"/>
    <cellStyle name="SAPBEXHLevel3 2 2 3 3 3" xfId="42676"/>
    <cellStyle name="SAPBEXHLevel3 2 2 3 3 4" xfId="42677"/>
    <cellStyle name="SAPBEXHLevel3 2 2 3 4" xfId="42678"/>
    <cellStyle name="SAPBEXHLevel3 2 2 3 5" xfId="42679"/>
    <cellStyle name="SAPBEXHLevel3 2 2 3 6" xfId="42680"/>
    <cellStyle name="SAPBEXHLevel3 2 2 3 7" xfId="42681"/>
    <cellStyle name="SAPBEXHLevel3 2 2 4" xfId="42682"/>
    <cellStyle name="SAPBEXHLevel3 2 2 4 2" xfId="42683"/>
    <cellStyle name="SAPBEXHLevel3 2 2 4 2 2" xfId="42684"/>
    <cellStyle name="SAPBEXHLevel3 2 2 4 2 2 2" xfId="42685"/>
    <cellStyle name="SAPBEXHLevel3 2 2 4 2 2 3" xfId="42686"/>
    <cellStyle name="SAPBEXHLevel3 2 2 4 2 2 4" xfId="42687"/>
    <cellStyle name="SAPBEXHLevel3 2 2 4 2 3" xfId="42688"/>
    <cellStyle name="SAPBEXHLevel3 2 2 4 2 3 2" xfId="42689"/>
    <cellStyle name="SAPBEXHLevel3 2 2 4 2 3 3" xfId="42690"/>
    <cellStyle name="SAPBEXHLevel3 2 2 4 2 3 4" xfId="42691"/>
    <cellStyle name="SAPBEXHLevel3 2 2 4 2 4" xfId="42692"/>
    <cellStyle name="SAPBEXHLevel3 2 2 4 2 5" xfId="42693"/>
    <cellStyle name="SAPBEXHLevel3 2 2 4 2 6" xfId="42694"/>
    <cellStyle name="SAPBEXHLevel3 2 2 4 3" xfId="42695"/>
    <cellStyle name="SAPBEXHLevel3 2 2 4 3 2" xfId="42696"/>
    <cellStyle name="SAPBEXHLevel3 2 2 4 3 3" xfId="42697"/>
    <cellStyle name="SAPBEXHLevel3 2 2 4 3 4" xfId="42698"/>
    <cellStyle name="SAPBEXHLevel3 2 2 4 4" xfId="42699"/>
    <cellStyle name="SAPBEXHLevel3 2 2 4 5" xfId="42700"/>
    <cellStyle name="SAPBEXHLevel3 2 2 4 6" xfId="42701"/>
    <cellStyle name="SAPBEXHLevel3 2 2 5" xfId="42702"/>
    <cellStyle name="SAPBEXHLevel3 2 2 5 2" xfId="42703"/>
    <cellStyle name="SAPBEXHLevel3 2 2 5 2 2" xfId="42704"/>
    <cellStyle name="SAPBEXHLevel3 2 2 5 2 2 2" xfId="42705"/>
    <cellStyle name="SAPBEXHLevel3 2 2 5 2 2 3" xfId="42706"/>
    <cellStyle name="SAPBEXHLevel3 2 2 5 2 2 4" xfId="42707"/>
    <cellStyle name="SAPBEXHLevel3 2 2 5 2 3" xfId="42708"/>
    <cellStyle name="SAPBEXHLevel3 2 2 5 2 3 2" xfId="42709"/>
    <cellStyle name="SAPBEXHLevel3 2 2 5 2 3 3" xfId="42710"/>
    <cellStyle name="SAPBEXHLevel3 2 2 5 2 3 4" xfId="42711"/>
    <cellStyle name="SAPBEXHLevel3 2 2 5 2 4" xfId="42712"/>
    <cellStyle name="SAPBEXHLevel3 2 2 5 2 5" xfId="42713"/>
    <cellStyle name="SAPBEXHLevel3 2 2 5 2 6" xfId="42714"/>
    <cellStyle name="SAPBEXHLevel3 2 2 5 3" xfId="42715"/>
    <cellStyle name="SAPBEXHLevel3 2 2 5 3 2" xfId="42716"/>
    <cellStyle name="SAPBEXHLevel3 2 2 5 3 3" xfId="42717"/>
    <cellStyle name="SAPBEXHLevel3 2 2 5 3 4" xfId="42718"/>
    <cellStyle name="SAPBEXHLevel3 2 2 5 4" xfId="42719"/>
    <cellStyle name="SAPBEXHLevel3 2 2 5 5" xfId="42720"/>
    <cellStyle name="SAPBEXHLevel3 2 2 5 6" xfId="42721"/>
    <cellStyle name="SAPBEXHLevel3 2 2 6" xfId="42722"/>
    <cellStyle name="SAPBEXHLevel3 2 2 6 2" xfId="42723"/>
    <cellStyle name="SAPBEXHLevel3 2 2 6 2 2" xfId="42724"/>
    <cellStyle name="SAPBEXHLevel3 2 2 6 2 3" xfId="42725"/>
    <cellStyle name="SAPBEXHLevel3 2 2 6 2 4" xfId="42726"/>
    <cellStyle name="SAPBEXHLevel3 2 2 6 3" xfId="42727"/>
    <cellStyle name="SAPBEXHLevel3 2 2 6 3 2" xfId="42728"/>
    <cellStyle name="SAPBEXHLevel3 2 2 6 3 3" xfId="42729"/>
    <cellStyle name="SAPBEXHLevel3 2 2 6 3 4" xfId="42730"/>
    <cellStyle name="SAPBEXHLevel3 2 2 6 4" xfId="42731"/>
    <cellStyle name="SAPBEXHLevel3 2 2 6 5" xfId="42732"/>
    <cellStyle name="SAPBEXHLevel3 2 2 6 6" xfId="42733"/>
    <cellStyle name="SAPBEXHLevel3 2 2 7" xfId="42734"/>
    <cellStyle name="SAPBEXHLevel3 2 2 7 2" xfId="42735"/>
    <cellStyle name="SAPBEXHLevel3 2 2 7 3" xfId="42736"/>
    <cellStyle name="SAPBEXHLevel3 2 2 7 4" xfId="42737"/>
    <cellStyle name="SAPBEXHLevel3 2 2 8" xfId="42738"/>
    <cellStyle name="SAPBEXHLevel3 2 2 9" xfId="42739"/>
    <cellStyle name="SAPBEXHLevel3 2 3" xfId="42740"/>
    <cellStyle name="SAPBEXHLevel3 2 3 2" xfId="42741"/>
    <cellStyle name="SAPBEXHLevel3 2 3 2 2" xfId="42742"/>
    <cellStyle name="SAPBEXHLevel3 2 3 2 2 2" xfId="42743"/>
    <cellStyle name="SAPBEXHLevel3 2 3 2 2 3" xfId="42744"/>
    <cellStyle name="SAPBEXHLevel3 2 3 2 2 4" xfId="42745"/>
    <cellStyle name="SAPBEXHLevel3 2 3 2 3" xfId="42746"/>
    <cellStyle name="SAPBEXHLevel3 2 3 2 3 2" xfId="42747"/>
    <cellStyle name="SAPBEXHLevel3 2 3 2 3 3" xfId="42748"/>
    <cellStyle name="SAPBEXHLevel3 2 3 2 3 4" xfId="42749"/>
    <cellStyle name="SAPBEXHLevel3 2 3 2 4" xfId="42750"/>
    <cellStyle name="SAPBEXHLevel3 2 3 2 5" xfId="42751"/>
    <cellStyle name="SAPBEXHLevel3 2 3 2 6" xfId="42752"/>
    <cellStyle name="SAPBEXHLevel3 2 3 3" xfId="42753"/>
    <cellStyle name="SAPBEXHLevel3 2 3 3 2" xfId="42754"/>
    <cellStyle name="SAPBEXHLevel3 2 3 3 3" xfId="42755"/>
    <cellStyle name="SAPBEXHLevel3 2 3 3 4" xfId="42756"/>
    <cellStyle name="SAPBEXHLevel3 2 3 4" xfId="42757"/>
    <cellStyle name="SAPBEXHLevel3 2 3 5" xfId="42758"/>
    <cellStyle name="SAPBEXHLevel3 2 3 6" xfId="42759"/>
    <cellStyle name="SAPBEXHLevel3 2 3 7" xfId="42760"/>
    <cellStyle name="SAPBEXHLevel3 2 4" xfId="42761"/>
    <cellStyle name="SAPBEXHLevel3 2 4 2" xfId="42762"/>
    <cellStyle name="SAPBEXHLevel3 2 4 2 2" xfId="42763"/>
    <cellStyle name="SAPBEXHLevel3 2 4 2 2 2" xfId="42764"/>
    <cellStyle name="SAPBEXHLevel3 2 4 2 2 3" xfId="42765"/>
    <cellStyle name="SAPBEXHLevel3 2 4 2 2 4" xfId="42766"/>
    <cellStyle name="SAPBEXHLevel3 2 4 2 3" xfId="42767"/>
    <cellStyle name="SAPBEXHLevel3 2 4 2 3 2" xfId="42768"/>
    <cellStyle name="SAPBEXHLevel3 2 4 2 3 3" xfId="42769"/>
    <cellStyle name="SAPBEXHLevel3 2 4 2 3 4" xfId="42770"/>
    <cellStyle name="SAPBEXHLevel3 2 4 2 4" xfId="42771"/>
    <cellStyle name="SAPBEXHLevel3 2 4 2 5" xfId="42772"/>
    <cellStyle name="SAPBEXHLevel3 2 4 2 6" xfId="42773"/>
    <cellStyle name="SAPBEXHLevel3 2 4 3" xfId="42774"/>
    <cellStyle name="SAPBEXHLevel3 2 4 3 2" xfId="42775"/>
    <cellStyle name="SAPBEXHLevel3 2 4 3 3" xfId="42776"/>
    <cellStyle name="SAPBEXHLevel3 2 4 3 4" xfId="42777"/>
    <cellStyle name="SAPBEXHLevel3 2 4 4" xfId="42778"/>
    <cellStyle name="SAPBEXHLevel3 2 4 5" xfId="42779"/>
    <cellStyle name="SAPBEXHLevel3 2 4 6" xfId="42780"/>
    <cellStyle name="SAPBEXHLevel3 2 4 7" xfId="42781"/>
    <cellStyle name="SAPBEXHLevel3 2 5" xfId="42782"/>
    <cellStyle name="SAPBEXHLevel3 2 5 2" xfId="42783"/>
    <cellStyle name="SAPBEXHLevel3 2 5 2 2" xfId="42784"/>
    <cellStyle name="SAPBEXHLevel3 2 5 2 2 2" xfId="42785"/>
    <cellStyle name="SAPBEXHLevel3 2 5 2 2 3" xfId="42786"/>
    <cellStyle name="SAPBEXHLevel3 2 5 2 2 4" xfId="42787"/>
    <cellStyle name="SAPBEXHLevel3 2 5 2 3" xfId="42788"/>
    <cellStyle name="SAPBEXHLevel3 2 5 2 3 2" xfId="42789"/>
    <cellStyle name="SAPBEXHLevel3 2 5 2 3 3" xfId="42790"/>
    <cellStyle name="SAPBEXHLevel3 2 5 2 3 4" xfId="42791"/>
    <cellStyle name="SAPBEXHLevel3 2 5 2 4" xfId="42792"/>
    <cellStyle name="SAPBEXHLevel3 2 5 2 5" xfId="42793"/>
    <cellStyle name="SAPBEXHLevel3 2 5 2 6" xfId="42794"/>
    <cellStyle name="SAPBEXHLevel3 2 5 3" xfId="42795"/>
    <cellStyle name="SAPBEXHLevel3 2 5 3 2" xfId="42796"/>
    <cellStyle name="SAPBEXHLevel3 2 5 3 3" xfId="42797"/>
    <cellStyle name="SAPBEXHLevel3 2 5 3 4" xfId="42798"/>
    <cellStyle name="SAPBEXHLevel3 2 5 4" xfId="42799"/>
    <cellStyle name="SAPBEXHLevel3 2 5 5" xfId="42800"/>
    <cellStyle name="SAPBEXHLevel3 2 5 6" xfId="42801"/>
    <cellStyle name="SAPBEXHLevel3 2 6" xfId="42802"/>
    <cellStyle name="SAPBEXHLevel3 2 6 2" xfId="42803"/>
    <cellStyle name="SAPBEXHLevel3 2 6 2 2" xfId="42804"/>
    <cellStyle name="SAPBEXHLevel3 2 6 2 2 2" xfId="42805"/>
    <cellStyle name="SAPBEXHLevel3 2 6 2 2 3" xfId="42806"/>
    <cellStyle name="SAPBEXHLevel3 2 6 2 2 4" xfId="42807"/>
    <cellStyle name="SAPBEXHLevel3 2 6 2 3" xfId="42808"/>
    <cellStyle name="SAPBEXHLevel3 2 6 2 3 2" xfId="42809"/>
    <cellStyle name="SAPBEXHLevel3 2 6 2 3 3" xfId="42810"/>
    <cellStyle name="SAPBEXHLevel3 2 6 2 3 4" xfId="42811"/>
    <cellStyle name="SAPBEXHLevel3 2 6 2 4" xfId="42812"/>
    <cellStyle name="SAPBEXHLevel3 2 6 2 5" xfId="42813"/>
    <cellStyle name="SAPBEXHLevel3 2 6 2 6" xfId="42814"/>
    <cellStyle name="SAPBEXHLevel3 2 6 3" xfId="42815"/>
    <cellStyle name="SAPBEXHLevel3 2 6 3 2" xfId="42816"/>
    <cellStyle name="SAPBEXHLevel3 2 6 3 3" xfId="42817"/>
    <cellStyle name="SAPBEXHLevel3 2 6 3 4" xfId="42818"/>
    <cellStyle name="SAPBEXHLevel3 2 6 4" xfId="42819"/>
    <cellStyle name="SAPBEXHLevel3 2 6 5" xfId="42820"/>
    <cellStyle name="SAPBEXHLevel3 2 6 6" xfId="42821"/>
    <cellStyle name="SAPBEXHLevel3 2 7" xfId="42822"/>
    <cellStyle name="SAPBEXHLevel3 2 7 2" xfId="42823"/>
    <cellStyle name="SAPBEXHLevel3 2 7 2 2" xfId="42824"/>
    <cellStyle name="SAPBEXHLevel3 2 7 2 3" xfId="42825"/>
    <cellStyle name="SAPBEXHLevel3 2 7 2 4" xfId="42826"/>
    <cellStyle name="SAPBEXHLevel3 2 7 3" xfId="42827"/>
    <cellStyle name="SAPBEXHLevel3 2 7 3 2" xfId="42828"/>
    <cellStyle name="SAPBEXHLevel3 2 7 3 3" xfId="42829"/>
    <cellStyle name="SAPBEXHLevel3 2 7 3 4" xfId="42830"/>
    <cellStyle name="SAPBEXHLevel3 2 7 4" xfId="42831"/>
    <cellStyle name="SAPBEXHLevel3 2 7 5" xfId="42832"/>
    <cellStyle name="SAPBEXHLevel3 2 7 6" xfId="42833"/>
    <cellStyle name="SAPBEXHLevel3 2 8" xfId="42834"/>
    <cellStyle name="SAPBEXHLevel3 2 8 2" xfId="42835"/>
    <cellStyle name="SAPBEXHLevel3 2 8 3" xfId="42836"/>
    <cellStyle name="SAPBEXHLevel3 2 8 4" xfId="42837"/>
    <cellStyle name="SAPBEXHLevel3 2 9" xfId="42838"/>
    <cellStyle name="SAPBEXHLevel3 2_Com Res" xfId="42839"/>
    <cellStyle name="SAPBEXHLevel3 20" xfId="42840"/>
    <cellStyle name="SAPBEXHLevel3 21" xfId="42841"/>
    <cellStyle name="SAPBEXHLevel3 3" xfId="42842"/>
    <cellStyle name="SAPBEXHLevel3 3 10" xfId="42843"/>
    <cellStyle name="SAPBEXHLevel3 3 11" xfId="42844"/>
    <cellStyle name="SAPBEXHLevel3 3 2" xfId="42845"/>
    <cellStyle name="SAPBEXHLevel3 3 2 2" xfId="42846"/>
    <cellStyle name="SAPBEXHLevel3 3 2 2 2" xfId="42847"/>
    <cellStyle name="SAPBEXHLevel3 3 2 2 2 2" xfId="42848"/>
    <cellStyle name="SAPBEXHLevel3 3 2 2 2 3" xfId="42849"/>
    <cellStyle name="SAPBEXHLevel3 3 2 2 2 4" xfId="42850"/>
    <cellStyle name="SAPBEXHLevel3 3 2 2 3" xfId="42851"/>
    <cellStyle name="SAPBEXHLevel3 3 2 2 3 2" xfId="42852"/>
    <cellStyle name="SAPBEXHLevel3 3 2 2 3 3" xfId="42853"/>
    <cellStyle name="SAPBEXHLevel3 3 2 2 3 4" xfId="42854"/>
    <cellStyle name="SAPBEXHLevel3 3 2 2 4" xfId="42855"/>
    <cellStyle name="SAPBEXHLevel3 3 2 2 5" xfId="42856"/>
    <cellStyle name="SAPBEXHLevel3 3 2 2 6" xfId="42857"/>
    <cellStyle name="SAPBEXHLevel3 3 2 3" xfId="42858"/>
    <cellStyle name="SAPBEXHLevel3 3 2 3 2" xfId="42859"/>
    <cellStyle name="SAPBEXHLevel3 3 2 3 3" xfId="42860"/>
    <cellStyle name="SAPBEXHLevel3 3 2 3 4" xfId="42861"/>
    <cellStyle name="SAPBEXHLevel3 3 2 4" xfId="42862"/>
    <cellStyle name="SAPBEXHLevel3 3 2 5" xfId="42863"/>
    <cellStyle name="SAPBEXHLevel3 3 2 6" xfId="42864"/>
    <cellStyle name="SAPBEXHLevel3 3 2 7" xfId="42865"/>
    <cellStyle name="SAPBEXHLevel3 3 3" xfId="42866"/>
    <cellStyle name="SAPBEXHLevel3 3 3 2" xfId="42867"/>
    <cellStyle name="SAPBEXHLevel3 3 3 2 2" xfId="42868"/>
    <cellStyle name="SAPBEXHLevel3 3 3 2 2 2" xfId="42869"/>
    <cellStyle name="SAPBEXHLevel3 3 3 2 2 3" xfId="42870"/>
    <cellStyle name="SAPBEXHLevel3 3 3 2 2 4" xfId="42871"/>
    <cellStyle name="SAPBEXHLevel3 3 3 2 3" xfId="42872"/>
    <cellStyle name="SAPBEXHLevel3 3 3 2 3 2" xfId="42873"/>
    <cellStyle name="SAPBEXHLevel3 3 3 2 3 3" xfId="42874"/>
    <cellStyle name="SAPBEXHLevel3 3 3 2 3 4" xfId="42875"/>
    <cellStyle name="SAPBEXHLevel3 3 3 2 4" xfId="42876"/>
    <cellStyle name="SAPBEXHLevel3 3 3 2 5" xfId="42877"/>
    <cellStyle name="SAPBEXHLevel3 3 3 2 6" xfId="42878"/>
    <cellStyle name="SAPBEXHLevel3 3 3 3" xfId="42879"/>
    <cellStyle name="SAPBEXHLevel3 3 3 3 2" xfId="42880"/>
    <cellStyle name="SAPBEXHLevel3 3 3 3 3" xfId="42881"/>
    <cellStyle name="SAPBEXHLevel3 3 3 3 4" xfId="42882"/>
    <cellStyle name="SAPBEXHLevel3 3 3 4" xfId="42883"/>
    <cellStyle name="SAPBEXHLevel3 3 3 5" xfId="42884"/>
    <cellStyle name="SAPBEXHLevel3 3 3 6" xfId="42885"/>
    <cellStyle name="SAPBEXHLevel3 3 3 7" xfId="42886"/>
    <cellStyle name="SAPBEXHLevel3 3 4" xfId="42887"/>
    <cellStyle name="SAPBEXHLevel3 3 4 2" xfId="42888"/>
    <cellStyle name="SAPBEXHLevel3 3 4 2 2" xfId="42889"/>
    <cellStyle name="SAPBEXHLevel3 3 4 2 2 2" xfId="42890"/>
    <cellStyle name="SAPBEXHLevel3 3 4 2 2 3" xfId="42891"/>
    <cellStyle name="SAPBEXHLevel3 3 4 2 2 4" xfId="42892"/>
    <cellStyle name="SAPBEXHLevel3 3 4 2 3" xfId="42893"/>
    <cellStyle name="SAPBEXHLevel3 3 4 2 3 2" xfId="42894"/>
    <cellStyle name="SAPBEXHLevel3 3 4 2 3 3" xfId="42895"/>
    <cellStyle name="SAPBEXHLevel3 3 4 2 3 4" xfId="42896"/>
    <cellStyle name="SAPBEXHLevel3 3 4 2 4" xfId="42897"/>
    <cellStyle name="SAPBEXHLevel3 3 4 2 5" xfId="42898"/>
    <cellStyle name="SAPBEXHLevel3 3 4 2 6" xfId="42899"/>
    <cellStyle name="SAPBEXHLevel3 3 4 3" xfId="42900"/>
    <cellStyle name="SAPBEXHLevel3 3 4 3 2" xfId="42901"/>
    <cellStyle name="SAPBEXHLevel3 3 4 3 3" xfId="42902"/>
    <cellStyle name="SAPBEXHLevel3 3 4 3 4" xfId="42903"/>
    <cellStyle name="SAPBEXHLevel3 3 4 4" xfId="42904"/>
    <cellStyle name="SAPBEXHLevel3 3 4 5" xfId="42905"/>
    <cellStyle name="SAPBEXHLevel3 3 4 6" xfId="42906"/>
    <cellStyle name="SAPBEXHLevel3 3 5" xfId="42907"/>
    <cellStyle name="SAPBEXHLevel3 3 5 2" xfId="42908"/>
    <cellStyle name="SAPBEXHLevel3 3 5 2 2" xfId="42909"/>
    <cellStyle name="SAPBEXHLevel3 3 5 2 2 2" xfId="42910"/>
    <cellStyle name="SAPBEXHLevel3 3 5 2 2 3" xfId="42911"/>
    <cellStyle name="SAPBEXHLevel3 3 5 2 2 4" xfId="42912"/>
    <cellStyle name="SAPBEXHLevel3 3 5 2 3" xfId="42913"/>
    <cellStyle name="SAPBEXHLevel3 3 5 2 3 2" xfId="42914"/>
    <cellStyle name="SAPBEXHLevel3 3 5 2 3 3" xfId="42915"/>
    <cellStyle name="SAPBEXHLevel3 3 5 2 3 4" xfId="42916"/>
    <cellStyle name="SAPBEXHLevel3 3 5 2 4" xfId="42917"/>
    <cellStyle name="SAPBEXHLevel3 3 5 2 5" xfId="42918"/>
    <cellStyle name="SAPBEXHLevel3 3 5 2 6" xfId="42919"/>
    <cellStyle name="SAPBEXHLevel3 3 5 3" xfId="42920"/>
    <cellStyle name="SAPBEXHLevel3 3 5 3 2" xfId="42921"/>
    <cellStyle name="SAPBEXHLevel3 3 5 3 3" xfId="42922"/>
    <cellStyle name="SAPBEXHLevel3 3 5 3 4" xfId="42923"/>
    <cellStyle name="SAPBEXHLevel3 3 5 4" xfId="42924"/>
    <cellStyle name="SAPBEXHLevel3 3 5 5" xfId="42925"/>
    <cellStyle name="SAPBEXHLevel3 3 5 6" xfId="42926"/>
    <cellStyle name="SAPBEXHLevel3 3 6" xfId="42927"/>
    <cellStyle name="SAPBEXHLevel3 3 6 2" xfId="42928"/>
    <cellStyle name="SAPBEXHLevel3 3 6 2 2" xfId="42929"/>
    <cellStyle name="SAPBEXHLevel3 3 6 2 3" xfId="42930"/>
    <cellStyle name="SAPBEXHLevel3 3 6 2 4" xfId="42931"/>
    <cellStyle name="SAPBEXHLevel3 3 6 3" xfId="42932"/>
    <cellStyle name="SAPBEXHLevel3 3 6 3 2" xfId="42933"/>
    <cellStyle name="SAPBEXHLevel3 3 6 3 3" xfId="42934"/>
    <cellStyle name="SAPBEXHLevel3 3 6 3 4" xfId="42935"/>
    <cellStyle name="SAPBEXHLevel3 3 6 4" xfId="42936"/>
    <cellStyle name="SAPBEXHLevel3 3 6 5" xfId="42937"/>
    <cellStyle name="SAPBEXHLevel3 3 6 6" xfId="42938"/>
    <cellStyle name="SAPBEXHLevel3 3 7" xfId="42939"/>
    <cellStyle name="SAPBEXHLevel3 3 7 2" xfId="42940"/>
    <cellStyle name="SAPBEXHLevel3 3 7 3" xfId="42941"/>
    <cellStyle name="SAPBEXHLevel3 3 7 4" xfId="42942"/>
    <cellStyle name="SAPBEXHLevel3 3 8" xfId="42943"/>
    <cellStyle name="SAPBEXHLevel3 3 9" xfId="42944"/>
    <cellStyle name="SAPBEXHLevel3 4" xfId="42945"/>
    <cellStyle name="SAPBEXHLevel3 4 2" xfId="42946"/>
    <cellStyle name="SAPBEXHLevel3 4 2 2" xfId="42947"/>
    <cellStyle name="SAPBEXHLevel3 4 2 2 2" xfId="42948"/>
    <cellStyle name="SAPBEXHLevel3 4 2 2 2 2" xfId="42949"/>
    <cellStyle name="SAPBEXHLevel3 4 2 2 2 3" xfId="42950"/>
    <cellStyle name="SAPBEXHLevel3 4 2 2 2 4" xfId="42951"/>
    <cellStyle name="SAPBEXHLevel3 4 2 2 3" xfId="42952"/>
    <cellStyle name="SAPBEXHLevel3 4 2 2 3 2" xfId="42953"/>
    <cellStyle name="SAPBEXHLevel3 4 2 2 3 3" xfId="42954"/>
    <cellStyle name="SAPBEXHLevel3 4 2 2 3 4" xfId="42955"/>
    <cellStyle name="SAPBEXHLevel3 4 2 2 4" xfId="42956"/>
    <cellStyle name="SAPBEXHLevel3 4 2 2 5" xfId="42957"/>
    <cellStyle name="SAPBEXHLevel3 4 2 2 6" xfId="42958"/>
    <cellStyle name="SAPBEXHLevel3 4 2 3" xfId="42959"/>
    <cellStyle name="SAPBEXHLevel3 4 2 3 2" xfId="42960"/>
    <cellStyle name="SAPBEXHLevel3 4 2 3 3" xfId="42961"/>
    <cellStyle name="SAPBEXHLevel3 4 2 3 4" xfId="42962"/>
    <cellStyle name="SAPBEXHLevel3 4 2 4" xfId="42963"/>
    <cellStyle name="SAPBEXHLevel3 4 2 5" xfId="42964"/>
    <cellStyle name="SAPBEXHLevel3 4 2 6" xfId="42965"/>
    <cellStyle name="SAPBEXHLevel3 4 2 7" xfId="42966"/>
    <cellStyle name="SAPBEXHLevel3 4 3" xfId="42967"/>
    <cellStyle name="SAPBEXHLevel3 4 3 2" xfId="42968"/>
    <cellStyle name="SAPBEXHLevel3 4 3 2 2" xfId="42969"/>
    <cellStyle name="SAPBEXHLevel3 4 3 2 2 2" xfId="42970"/>
    <cellStyle name="SAPBEXHLevel3 4 3 2 2 3" xfId="42971"/>
    <cellStyle name="SAPBEXHLevel3 4 3 2 2 4" xfId="42972"/>
    <cellStyle name="SAPBEXHLevel3 4 3 2 3" xfId="42973"/>
    <cellStyle name="SAPBEXHLevel3 4 3 2 3 2" xfId="42974"/>
    <cellStyle name="SAPBEXHLevel3 4 3 2 3 3" xfId="42975"/>
    <cellStyle name="SAPBEXHLevel3 4 3 2 3 4" xfId="42976"/>
    <cellStyle name="SAPBEXHLevel3 4 3 2 4" xfId="42977"/>
    <cellStyle name="SAPBEXHLevel3 4 3 2 5" xfId="42978"/>
    <cellStyle name="SAPBEXHLevel3 4 3 2 6" xfId="42979"/>
    <cellStyle name="SAPBEXHLevel3 4 3 3" xfId="42980"/>
    <cellStyle name="SAPBEXHLevel3 4 3 3 2" xfId="42981"/>
    <cellStyle name="SAPBEXHLevel3 4 3 3 3" xfId="42982"/>
    <cellStyle name="SAPBEXHLevel3 4 3 3 4" xfId="42983"/>
    <cellStyle name="SAPBEXHLevel3 4 3 4" xfId="42984"/>
    <cellStyle name="SAPBEXHLevel3 4 3 5" xfId="42985"/>
    <cellStyle name="SAPBEXHLevel3 4 3 6" xfId="42986"/>
    <cellStyle name="SAPBEXHLevel3 4 3 7" xfId="42987"/>
    <cellStyle name="SAPBEXHLevel3 4 4" xfId="42988"/>
    <cellStyle name="SAPBEXHLevel3 4 4 2" xfId="42989"/>
    <cellStyle name="SAPBEXHLevel3 4 4 2 2" xfId="42990"/>
    <cellStyle name="SAPBEXHLevel3 4 4 2 3" xfId="42991"/>
    <cellStyle name="SAPBEXHLevel3 4 4 2 4" xfId="42992"/>
    <cellStyle name="SAPBEXHLevel3 4 4 3" xfId="42993"/>
    <cellStyle name="SAPBEXHLevel3 4 4 3 2" xfId="42994"/>
    <cellStyle name="SAPBEXHLevel3 4 4 3 3" xfId="42995"/>
    <cellStyle name="SAPBEXHLevel3 4 4 3 4" xfId="42996"/>
    <cellStyle name="SAPBEXHLevel3 4 4 4" xfId="42997"/>
    <cellStyle name="SAPBEXHLevel3 4 4 5" xfId="42998"/>
    <cellStyle name="SAPBEXHLevel3 4 4 6" xfId="42999"/>
    <cellStyle name="SAPBEXHLevel3 4 5" xfId="43000"/>
    <cellStyle name="SAPBEXHLevel3 4 5 2" xfId="43001"/>
    <cellStyle name="SAPBEXHLevel3 4 5 3" xfId="43002"/>
    <cellStyle name="SAPBEXHLevel3 4 5 4" xfId="43003"/>
    <cellStyle name="SAPBEXHLevel3 4 6" xfId="43004"/>
    <cellStyle name="SAPBEXHLevel3 4 7" xfId="43005"/>
    <cellStyle name="SAPBEXHLevel3 4 8" xfId="43006"/>
    <cellStyle name="SAPBEXHLevel3 4 9" xfId="43007"/>
    <cellStyle name="SAPBEXHLevel3 5" xfId="43008"/>
    <cellStyle name="SAPBEXHLevel3 5 2" xfId="43009"/>
    <cellStyle name="SAPBEXHLevel3 5 2 2" xfId="43010"/>
    <cellStyle name="SAPBEXHLevel3 5 2 2 2" xfId="43011"/>
    <cellStyle name="SAPBEXHLevel3 5 2 2 2 2" xfId="43012"/>
    <cellStyle name="SAPBEXHLevel3 5 2 2 2 3" xfId="43013"/>
    <cellStyle name="SAPBEXHLevel3 5 2 2 2 4" xfId="43014"/>
    <cellStyle name="SAPBEXHLevel3 5 2 2 3" xfId="43015"/>
    <cellStyle name="SAPBEXHLevel3 5 2 2 3 2" xfId="43016"/>
    <cellStyle name="SAPBEXHLevel3 5 2 2 3 3" xfId="43017"/>
    <cellStyle name="SAPBEXHLevel3 5 2 2 3 4" xfId="43018"/>
    <cellStyle name="SAPBEXHLevel3 5 2 2 4" xfId="43019"/>
    <cellStyle name="SAPBEXHLevel3 5 2 2 5" xfId="43020"/>
    <cellStyle name="SAPBEXHLevel3 5 2 2 6" xfId="43021"/>
    <cellStyle name="SAPBEXHLevel3 5 2 3" xfId="43022"/>
    <cellStyle name="SAPBEXHLevel3 5 2 3 2" xfId="43023"/>
    <cellStyle name="SAPBEXHLevel3 5 2 3 3" xfId="43024"/>
    <cellStyle name="SAPBEXHLevel3 5 2 3 4" xfId="43025"/>
    <cellStyle name="SAPBEXHLevel3 5 2 4" xfId="43026"/>
    <cellStyle name="SAPBEXHLevel3 5 2 5" xfId="43027"/>
    <cellStyle name="SAPBEXHLevel3 5 2 6" xfId="43028"/>
    <cellStyle name="SAPBEXHLevel3 5 2 7" xfId="43029"/>
    <cellStyle name="SAPBEXHLevel3 5 3" xfId="43030"/>
    <cellStyle name="SAPBEXHLevel3 5 3 2" xfId="43031"/>
    <cellStyle name="SAPBEXHLevel3 5 3 2 2" xfId="43032"/>
    <cellStyle name="SAPBEXHLevel3 5 3 2 2 2" xfId="43033"/>
    <cellStyle name="SAPBEXHLevel3 5 3 2 2 3" xfId="43034"/>
    <cellStyle name="SAPBEXHLevel3 5 3 2 2 4" xfId="43035"/>
    <cellStyle name="SAPBEXHLevel3 5 3 2 3" xfId="43036"/>
    <cellStyle name="SAPBEXHLevel3 5 3 2 3 2" xfId="43037"/>
    <cellStyle name="SAPBEXHLevel3 5 3 2 3 3" xfId="43038"/>
    <cellStyle name="SAPBEXHLevel3 5 3 2 3 4" xfId="43039"/>
    <cellStyle name="SAPBEXHLevel3 5 3 2 4" xfId="43040"/>
    <cellStyle name="SAPBEXHLevel3 5 3 2 5" xfId="43041"/>
    <cellStyle name="SAPBEXHLevel3 5 3 2 6" xfId="43042"/>
    <cellStyle name="SAPBEXHLevel3 5 3 3" xfId="43043"/>
    <cellStyle name="SAPBEXHLevel3 5 3 3 2" xfId="43044"/>
    <cellStyle name="SAPBEXHLevel3 5 3 3 3" xfId="43045"/>
    <cellStyle name="SAPBEXHLevel3 5 3 3 4" xfId="43046"/>
    <cellStyle name="SAPBEXHLevel3 5 3 4" xfId="43047"/>
    <cellStyle name="SAPBEXHLevel3 5 3 5" xfId="43048"/>
    <cellStyle name="SAPBEXHLevel3 5 3 6" xfId="43049"/>
    <cellStyle name="SAPBEXHLevel3 5 3 7" xfId="43050"/>
    <cellStyle name="SAPBEXHLevel3 5 4" xfId="43051"/>
    <cellStyle name="SAPBEXHLevel3 5 4 2" xfId="43052"/>
    <cellStyle name="SAPBEXHLevel3 5 4 2 2" xfId="43053"/>
    <cellStyle name="SAPBEXHLevel3 5 4 2 3" xfId="43054"/>
    <cellStyle name="SAPBEXHLevel3 5 4 2 4" xfId="43055"/>
    <cellStyle name="SAPBEXHLevel3 5 4 3" xfId="43056"/>
    <cellStyle name="SAPBEXHLevel3 5 4 3 2" xfId="43057"/>
    <cellStyle name="SAPBEXHLevel3 5 4 3 3" xfId="43058"/>
    <cellStyle name="SAPBEXHLevel3 5 4 3 4" xfId="43059"/>
    <cellStyle name="SAPBEXHLevel3 5 4 4" xfId="43060"/>
    <cellStyle name="SAPBEXHLevel3 5 4 5" xfId="43061"/>
    <cellStyle name="SAPBEXHLevel3 5 4 6" xfId="43062"/>
    <cellStyle name="SAPBEXHLevel3 5 5" xfId="43063"/>
    <cellStyle name="SAPBEXHLevel3 5 5 2" xfId="43064"/>
    <cellStyle name="SAPBEXHLevel3 5 5 3" xfId="43065"/>
    <cellStyle name="SAPBEXHLevel3 5 5 4" xfId="43066"/>
    <cellStyle name="SAPBEXHLevel3 5 6" xfId="43067"/>
    <cellStyle name="SAPBEXHLevel3 5 7" xfId="43068"/>
    <cellStyle name="SAPBEXHLevel3 5 8" xfId="43069"/>
    <cellStyle name="SAPBEXHLevel3 5 9" xfId="43070"/>
    <cellStyle name="SAPBEXHLevel3 6" xfId="43071"/>
    <cellStyle name="SAPBEXHLevel3 6 2" xfId="43072"/>
    <cellStyle name="SAPBEXHLevel3 6 2 2" xfId="43073"/>
    <cellStyle name="SAPBEXHLevel3 6 2 2 2" xfId="43074"/>
    <cellStyle name="SAPBEXHLevel3 6 2 2 2 2" xfId="43075"/>
    <cellStyle name="SAPBEXHLevel3 6 2 2 2 3" xfId="43076"/>
    <cellStyle name="SAPBEXHLevel3 6 2 2 2 4" xfId="43077"/>
    <cellStyle name="SAPBEXHLevel3 6 2 2 3" xfId="43078"/>
    <cellStyle name="SAPBEXHLevel3 6 2 2 3 2" xfId="43079"/>
    <cellStyle name="SAPBEXHLevel3 6 2 2 3 3" xfId="43080"/>
    <cellStyle name="SAPBEXHLevel3 6 2 2 3 4" xfId="43081"/>
    <cellStyle name="SAPBEXHLevel3 6 2 2 4" xfId="43082"/>
    <cellStyle name="SAPBEXHLevel3 6 2 2 5" xfId="43083"/>
    <cellStyle name="SAPBEXHLevel3 6 2 2 6" xfId="43084"/>
    <cellStyle name="SAPBEXHLevel3 6 2 3" xfId="43085"/>
    <cellStyle name="SAPBEXHLevel3 6 2 3 2" xfId="43086"/>
    <cellStyle name="SAPBEXHLevel3 6 2 3 3" xfId="43087"/>
    <cellStyle name="SAPBEXHLevel3 6 2 3 4" xfId="43088"/>
    <cellStyle name="SAPBEXHLevel3 6 2 4" xfId="43089"/>
    <cellStyle name="SAPBEXHLevel3 6 2 5" xfId="43090"/>
    <cellStyle name="SAPBEXHLevel3 6 2 6" xfId="43091"/>
    <cellStyle name="SAPBEXHLevel3 6 2 7" xfId="43092"/>
    <cellStyle name="SAPBEXHLevel3 6 3" xfId="43093"/>
    <cellStyle name="SAPBEXHLevel3 6 3 2" xfId="43094"/>
    <cellStyle name="SAPBEXHLevel3 6 3 2 2" xfId="43095"/>
    <cellStyle name="SAPBEXHLevel3 6 3 2 2 2" xfId="43096"/>
    <cellStyle name="SAPBEXHLevel3 6 3 2 2 3" xfId="43097"/>
    <cellStyle name="SAPBEXHLevel3 6 3 2 2 4" xfId="43098"/>
    <cellStyle name="SAPBEXHLevel3 6 3 2 3" xfId="43099"/>
    <cellStyle name="SAPBEXHLevel3 6 3 2 3 2" xfId="43100"/>
    <cellStyle name="SAPBEXHLevel3 6 3 2 3 3" xfId="43101"/>
    <cellStyle name="SAPBEXHLevel3 6 3 2 3 4" xfId="43102"/>
    <cellStyle name="SAPBEXHLevel3 6 3 2 4" xfId="43103"/>
    <cellStyle name="SAPBEXHLevel3 6 3 2 5" xfId="43104"/>
    <cellStyle name="SAPBEXHLevel3 6 3 2 6" xfId="43105"/>
    <cellStyle name="SAPBEXHLevel3 6 3 3" xfId="43106"/>
    <cellStyle name="SAPBEXHLevel3 6 3 3 2" xfId="43107"/>
    <cellStyle name="SAPBEXHLevel3 6 3 3 3" xfId="43108"/>
    <cellStyle name="SAPBEXHLevel3 6 3 3 4" xfId="43109"/>
    <cellStyle name="SAPBEXHLevel3 6 3 4" xfId="43110"/>
    <cellStyle name="SAPBEXHLevel3 6 3 5" xfId="43111"/>
    <cellStyle name="SAPBEXHLevel3 6 3 6" xfId="43112"/>
    <cellStyle name="SAPBEXHLevel3 6 3 7" xfId="43113"/>
    <cellStyle name="SAPBEXHLevel3 6 4" xfId="43114"/>
    <cellStyle name="SAPBEXHLevel3 6 4 2" xfId="43115"/>
    <cellStyle name="SAPBEXHLevel3 6 4 2 2" xfId="43116"/>
    <cellStyle name="SAPBEXHLevel3 6 4 2 3" xfId="43117"/>
    <cellStyle name="SAPBEXHLevel3 6 4 2 4" xfId="43118"/>
    <cellStyle name="SAPBEXHLevel3 6 4 3" xfId="43119"/>
    <cellStyle name="SAPBEXHLevel3 6 4 3 2" xfId="43120"/>
    <cellStyle name="SAPBEXHLevel3 6 4 3 3" xfId="43121"/>
    <cellStyle name="SAPBEXHLevel3 6 4 3 4" xfId="43122"/>
    <cellStyle name="SAPBEXHLevel3 6 4 4" xfId="43123"/>
    <cellStyle name="SAPBEXHLevel3 6 4 5" xfId="43124"/>
    <cellStyle name="SAPBEXHLevel3 6 4 6" xfId="43125"/>
    <cellStyle name="SAPBEXHLevel3 6 5" xfId="43126"/>
    <cellStyle name="SAPBEXHLevel3 6 5 2" xfId="43127"/>
    <cellStyle name="SAPBEXHLevel3 6 5 3" xfId="43128"/>
    <cellStyle name="SAPBEXHLevel3 6 5 4" xfId="43129"/>
    <cellStyle name="SAPBEXHLevel3 6 6" xfId="43130"/>
    <cellStyle name="SAPBEXHLevel3 6 7" xfId="43131"/>
    <cellStyle name="SAPBEXHLevel3 6 8" xfId="43132"/>
    <cellStyle name="SAPBEXHLevel3 6 9" xfId="43133"/>
    <cellStyle name="SAPBEXHLevel3 7" xfId="43134"/>
    <cellStyle name="SAPBEXHLevel3 7 2" xfId="43135"/>
    <cellStyle name="SAPBEXHLevel3 7 2 2" xfId="43136"/>
    <cellStyle name="SAPBEXHLevel3 7 2 2 2" xfId="43137"/>
    <cellStyle name="SAPBEXHLevel3 7 2 2 2 2" xfId="43138"/>
    <cellStyle name="SAPBEXHLevel3 7 2 2 2 3" xfId="43139"/>
    <cellStyle name="SAPBEXHLevel3 7 2 2 2 4" xfId="43140"/>
    <cellStyle name="SAPBEXHLevel3 7 2 2 3" xfId="43141"/>
    <cellStyle name="SAPBEXHLevel3 7 2 2 3 2" xfId="43142"/>
    <cellStyle name="SAPBEXHLevel3 7 2 2 3 3" xfId="43143"/>
    <cellStyle name="SAPBEXHLevel3 7 2 2 3 4" xfId="43144"/>
    <cellStyle name="SAPBEXHLevel3 7 2 2 4" xfId="43145"/>
    <cellStyle name="SAPBEXHLevel3 7 2 2 5" xfId="43146"/>
    <cellStyle name="SAPBEXHLevel3 7 2 2 6" xfId="43147"/>
    <cellStyle name="SAPBEXHLevel3 7 2 3" xfId="43148"/>
    <cellStyle name="SAPBEXHLevel3 7 2 3 2" xfId="43149"/>
    <cellStyle name="SAPBEXHLevel3 7 2 3 3" xfId="43150"/>
    <cellStyle name="SAPBEXHLevel3 7 2 3 4" xfId="43151"/>
    <cellStyle name="SAPBEXHLevel3 7 2 4" xfId="43152"/>
    <cellStyle name="SAPBEXHLevel3 7 2 5" xfId="43153"/>
    <cellStyle name="SAPBEXHLevel3 7 2 6" xfId="43154"/>
    <cellStyle name="SAPBEXHLevel3 7 2 7" xfId="43155"/>
    <cellStyle name="SAPBEXHLevel3 7 3" xfId="43156"/>
    <cellStyle name="SAPBEXHLevel3 7 3 2" xfId="43157"/>
    <cellStyle name="SAPBEXHLevel3 7 3 2 2" xfId="43158"/>
    <cellStyle name="SAPBEXHLevel3 7 3 2 2 2" xfId="43159"/>
    <cellStyle name="SAPBEXHLevel3 7 3 2 2 3" xfId="43160"/>
    <cellStyle name="SAPBEXHLevel3 7 3 2 2 4" xfId="43161"/>
    <cellStyle name="SAPBEXHLevel3 7 3 2 3" xfId="43162"/>
    <cellStyle name="SAPBEXHLevel3 7 3 2 3 2" xfId="43163"/>
    <cellStyle name="SAPBEXHLevel3 7 3 2 3 3" xfId="43164"/>
    <cellStyle name="SAPBEXHLevel3 7 3 2 3 4" xfId="43165"/>
    <cellStyle name="SAPBEXHLevel3 7 3 2 4" xfId="43166"/>
    <cellStyle name="SAPBEXHLevel3 7 3 2 5" xfId="43167"/>
    <cellStyle name="SAPBEXHLevel3 7 3 2 6" xfId="43168"/>
    <cellStyle name="SAPBEXHLevel3 7 3 3" xfId="43169"/>
    <cellStyle name="SAPBEXHLevel3 7 3 3 2" xfId="43170"/>
    <cellStyle name="SAPBEXHLevel3 7 3 3 3" xfId="43171"/>
    <cellStyle name="SAPBEXHLevel3 7 3 3 4" xfId="43172"/>
    <cellStyle name="SAPBEXHLevel3 7 3 4" xfId="43173"/>
    <cellStyle name="SAPBEXHLevel3 7 3 5" xfId="43174"/>
    <cellStyle name="SAPBEXHLevel3 7 3 6" xfId="43175"/>
    <cellStyle name="SAPBEXHLevel3 7 3 7" xfId="43176"/>
    <cellStyle name="SAPBEXHLevel3 7 4" xfId="43177"/>
    <cellStyle name="SAPBEXHLevel3 7 4 2" xfId="43178"/>
    <cellStyle name="SAPBEXHLevel3 7 4 2 2" xfId="43179"/>
    <cellStyle name="SAPBEXHLevel3 7 4 2 3" xfId="43180"/>
    <cellStyle name="SAPBEXHLevel3 7 4 2 4" xfId="43181"/>
    <cellStyle name="SAPBEXHLevel3 7 4 3" xfId="43182"/>
    <cellStyle name="SAPBEXHLevel3 7 4 3 2" xfId="43183"/>
    <cellStyle name="SAPBEXHLevel3 7 4 3 3" xfId="43184"/>
    <cellStyle name="SAPBEXHLevel3 7 4 3 4" xfId="43185"/>
    <cellStyle name="SAPBEXHLevel3 7 4 4" xfId="43186"/>
    <cellStyle name="SAPBEXHLevel3 7 4 5" xfId="43187"/>
    <cellStyle name="SAPBEXHLevel3 7 4 6" xfId="43188"/>
    <cellStyle name="SAPBEXHLevel3 7 5" xfId="43189"/>
    <cellStyle name="SAPBEXHLevel3 7 5 2" xfId="43190"/>
    <cellStyle name="SAPBEXHLevel3 7 5 3" xfId="43191"/>
    <cellStyle name="SAPBEXHLevel3 7 5 4" xfId="43192"/>
    <cellStyle name="SAPBEXHLevel3 7 6" xfId="43193"/>
    <cellStyle name="SAPBEXHLevel3 7 7" xfId="43194"/>
    <cellStyle name="SAPBEXHLevel3 7 8" xfId="43195"/>
    <cellStyle name="SAPBEXHLevel3 7 9" xfId="43196"/>
    <cellStyle name="SAPBEXHLevel3 8" xfId="43197"/>
    <cellStyle name="SAPBEXHLevel3 8 2" xfId="43198"/>
    <cellStyle name="SAPBEXHLevel3 8 2 2" xfId="43199"/>
    <cellStyle name="SAPBEXHLevel3 8 2 2 2" xfId="43200"/>
    <cellStyle name="SAPBEXHLevel3 8 2 2 2 2" xfId="43201"/>
    <cellStyle name="SAPBEXHLevel3 8 2 2 2 3" xfId="43202"/>
    <cellStyle name="SAPBEXHLevel3 8 2 2 2 4" xfId="43203"/>
    <cellStyle name="SAPBEXHLevel3 8 2 2 3" xfId="43204"/>
    <cellStyle name="SAPBEXHLevel3 8 2 2 3 2" xfId="43205"/>
    <cellStyle name="SAPBEXHLevel3 8 2 2 3 3" xfId="43206"/>
    <cellStyle name="SAPBEXHLevel3 8 2 2 3 4" xfId="43207"/>
    <cellStyle name="SAPBEXHLevel3 8 2 2 4" xfId="43208"/>
    <cellStyle name="SAPBEXHLevel3 8 2 2 5" xfId="43209"/>
    <cellStyle name="SAPBEXHLevel3 8 2 2 6" xfId="43210"/>
    <cellStyle name="SAPBEXHLevel3 8 2 3" xfId="43211"/>
    <cellStyle name="SAPBEXHLevel3 8 2 3 2" xfId="43212"/>
    <cellStyle name="SAPBEXHLevel3 8 2 3 3" xfId="43213"/>
    <cellStyle name="SAPBEXHLevel3 8 2 3 4" xfId="43214"/>
    <cellStyle name="SAPBEXHLevel3 8 2 4" xfId="43215"/>
    <cellStyle name="SAPBEXHLevel3 8 2 5" xfId="43216"/>
    <cellStyle name="SAPBEXHLevel3 8 2 6" xfId="43217"/>
    <cellStyle name="SAPBEXHLevel3 8 2 7" xfId="43218"/>
    <cellStyle name="SAPBEXHLevel3 8 3" xfId="43219"/>
    <cellStyle name="SAPBEXHLevel3 8 3 2" xfId="43220"/>
    <cellStyle name="SAPBEXHLevel3 8 3 2 2" xfId="43221"/>
    <cellStyle name="SAPBEXHLevel3 8 3 2 2 2" xfId="43222"/>
    <cellStyle name="SAPBEXHLevel3 8 3 2 2 3" xfId="43223"/>
    <cellStyle name="SAPBEXHLevel3 8 3 2 2 4" xfId="43224"/>
    <cellStyle name="SAPBEXHLevel3 8 3 2 3" xfId="43225"/>
    <cellStyle name="SAPBEXHLevel3 8 3 2 3 2" xfId="43226"/>
    <cellStyle name="SAPBEXHLevel3 8 3 2 3 3" xfId="43227"/>
    <cellStyle name="SAPBEXHLevel3 8 3 2 3 4" xfId="43228"/>
    <cellStyle name="SAPBEXHLevel3 8 3 2 4" xfId="43229"/>
    <cellStyle name="SAPBEXHLevel3 8 3 2 5" xfId="43230"/>
    <cellStyle name="SAPBEXHLevel3 8 3 2 6" xfId="43231"/>
    <cellStyle name="SAPBEXHLevel3 8 3 3" xfId="43232"/>
    <cellStyle name="SAPBEXHLevel3 8 3 3 2" xfId="43233"/>
    <cellStyle name="SAPBEXHLevel3 8 3 3 3" xfId="43234"/>
    <cellStyle name="SAPBEXHLevel3 8 3 3 4" xfId="43235"/>
    <cellStyle name="SAPBEXHLevel3 8 3 4" xfId="43236"/>
    <cellStyle name="SAPBEXHLevel3 8 3 5" xfId="43237"/>
    <cellStyle name="SAPBEXHLevel3 8 3 6" xfId="43238"/>
    <cellStyle name="SAPBEXHLevel3 8 3 7" xfId="43239"/>
    <cellStyle name="SAPBEXHLevel3 8 4" xfId="43240"/>
    <cellStyle name="SAPBEXHLevel3 8 4 2" xfId="43241"/>
    <cellStyle name="SAPBEXHLevel3 8 4 2 2" xfId="43242"/>
    <cellStyle name="SAPBEXHLevel3 8 4 2 3" xfId="43243"/>
    <cellStyle name="SAPBEXHLevel3 8 4 2 4" xfId="43244"/>
    <cellStyle name="SAPBEXHLevel3 8 4 3" xfId="43245"/>
    <cellStyle name="SAPBEXHLevel3 8 4 3 2" xfId="43246"/>
    <cellStyle name="SAPBEXHLevel3 8 4 3 3" xfId="43247"/>
    <cellStyle name="SAPBEXHLevel3 8 4 3 4" xfId="43248"/>
    <cellStyle name="SAPBEXHLevel3 8 4 4" xfId="43249"/>
    <cellStyle name="SAPBEXHLevel3 8 4 5" xfId="43250"/>
    <cellStyle name="SAPBEXHLevel3 8 4 6" xfId="43251"/>
    <cellStyle name="SAPBEXHLevel3 8 5" xfId="43252"/>
    <cellStyle name="SAPBEXHLevel3 8 5 2" xfId="43253"/>
    <cellStyle name="SAPBEXHLevel3 8 5 3" xfId="43254"/>
    <cellStyle name="SAPBEXHLevel3 8 5 4" xfId="43255"/>
    <cellStyle name="SAPBEXHLevel3 8 6" xfId="43256"/>
    <cellStyle name="SAPBEXHLevel3 8 7" xfId="43257"/>
    <cellStyle name="SAPBEXHLevel3 8 8" xfId="43258"/>
    <cellStyle name="SAPBEXHLevel3 8 9" xfId="43259"/>
    <cellStyle name="SAPBEXHLevel3 9" xfId="43260"/>
    <cellStyle name="SAPBEXHLevel3 9 2" xfId="43261"/>
    <cellStyle name="SAPBEXHLevel3 9 2 2" xfId="43262"/>
    <cellStyle name="SAPBEXHLevel3 9 2 2 2" xfId="43263"/>
    <cellStyle name="SAPBEXHLevel3 9 2 2 3" xfId="43264"/>
    <cellStyle name="SAPBEXHLevel3 9 2 2 4" xfId="43265"/>
    <cellStyle name="SAPBEXHLevel3 9 2 3" xfId="43266"/>
    <cellStyle name="SAPBEXHLevel3 9 2 3 2" xfId="43267"/>
    <cellStyle name="SAPBEXHLevel3 9 2 3 3" xfId="43268"/>
    <cellStyle name="SAPBEXHLevel3 9 2 3 4" xfId="43269"/>
    <cellStyle name="SAPBEXHLevel3 9 2 4" xfId="43270"/>
    <cellStyle name="SAPBEXHLevel3 9 2 5" xfId="43271"/>
    <cellStyle name="SAPBEXHLevel3 9 2 6" xfId="43272"/>
    <cellStyle name="SAPBEXHLevel3 9 3" xfId="43273"/>
    <cellStyle name="SAPBEXHLevel3 9 3 2" xfId="43274"/>
    <cellStyle name="SAPBEXHLevel3 9 3 3" xfId="43275"/>
    <cellStyle name="SAPBEXHLevel3 9 3 4" xfId="43276"/>
    <cellStyle name="SAPBEXHLevel3 9 4" xfId="43277"/>
    <cellStyle name="SAPBEXHLevel3 9 5" xfId="43278"/>
    <cellStyle name="SAPBEXHLevel3 9 6" xfId="43279"/>
    <cellStyle name="SAPBEXHLevel3 9 7" xfId="43280"/>
    <cellStyle name="SAPBEXHLevel3_Com Res" xfId="43281"/>
    <cellStyle name="SAPBEXHLevel3X" xfId="43282"/>
    <cellStyle name="SAPBEXHLevel3X 10" xfId="43283"/>
    <cellStyle name="SAPBEXHLevel3X 10 2" xfId="43284"/>
    <cellStyle name="SAPBEXHLevel3X 10 2 2" xfId="43285"/>
    <cellStyle name="SAPBEXHLevel3X 10 2 2 2" xfId="43286"/>
    <cellStyle name="SAPBEXHLevel3X 10 2 2 3" xfId="43287"/>
    <cellStyle name="SAPBEXHLevel3X 10 2 2 4" xfId="43288"/>
    <cellStyle name="SAPBEXHLevel3X 10 2 3" xfId="43289"/>
    <cellStyle name="SAPBEXHLevel3X 10 2 3 2" xfId="43290"/>
    <cellStyle name="SAPBEXHLevel3X 10 2 3 3" xfId="43291"/>
    <cellStyle name="SAPBEXHLevel3X 10 2 3 4" xfId="43292"/>
    <cellStyle name="SAPBEXHLevel3X 10 2 4" xfId="43293"/>
    <cellStyle name="SAPBEXHLevel3X 10 2 5" xfId="43294"/>
    <cellStyle name="SAPBEXHLevel3X 10 2 6" xfId="43295"/>
    <cellStyle name="SAPBEXHLevel3X 10 3" xfId="43296"/>
    <cellStyle name="SAPBEXHLevel3X 10 3 2" xfId="43297"/>
    <cellStyle name="SAPBEXHLevel3X 10 3 3" xfId="43298"/>
    <cellStyle name="SAPBEXHLevel3X 10 3 4" xfId="43299"/>
    <cellStyle name="SAPBEXHLevel3X 10 4" xfId="43300"/>
    <cellStyle name="SAPBEXHLevel3X 10 5" xfId="43301"/>
    <cellStyle name="SAPBEXHLevel3X 10 6" xfId="43302"/>
    <cellStyle name="SAPBEXHLevel3X 10 7" xfId="43303"/>
    <cellStyle name="SAPBEXHLevel3X 11" xfId="43304"/>
    <cellStyle name="SAPBEXHLevel3X 11 2" xfId="43305"/>
    <cellStyle name="SAPBEXHLevel3X 11 2 2" xfId="43306"/>
    <cellStyle name="SAPBEXHLevel3X 11 2 2 2" xfId="43307"/>
    <cellStyle name="SAPBEXHLevel3X 11 2 2 3" xfId="43308"/>
    <cellStyle name="SAPBEXHLevel3X 11 2 2 4" xfId="43309"/>
    <cellStyle name="SAPBEXHLevel3X 11 2 3" xfId="43310"/>
    <cellStyle name="SAPBEXHLevel3X 11 2 3 2" xfId="43311"/>
    <cellStyle name="SAPBEXHLevel3X 11 2 3 3" xfId="43312"/>
    <cellStyle name="SAPBEXHLevel3X 11 2 3 4" xfId="43313"/>
    <cellStyle name="SAPBEXHLevel3X 11 2 4" xfId="43314"/>
    <cellStyle name="SAPBEXHLevel3X 11 2 5" xfId="43315"/>
    <cellStyle name="SAPBEXHLevel3X 11 2 6" xfId="43316"/>
    <cellStyle name="SAPBEXHLevel3X 11 3" xfId="43317"/>
    <cellStyle name="SAPBEXHLevel3X 11 3 2" xfId="43318"/>
    <cellStyle name="SAPBEXHLevel3X 11 3 3" xfId="43319"/>
    <cellStyle name="SAPBEXHLevel3X 11 3 4" xfId="43320"/>
    <cellStyle name="SAPBEXHLevel3X 11 4" xfId="43321"/>
    <cellStyle name="SAPBEXHLevel3X 11 5" xfId="43322"/>
    <cellStyle name="SAPBEXHLevel3X 11 6" xfId="43323"/>
    <cellStyle name="SAPBEXHLevel3X 11 7" xfId="43324"/>
    <cellStyle name="SAPBEXHLevel3X 12" xfId="43325"/>
    <cellStyle name="SAPBEXHLevel3X 12 2" xfId="43326"/>
    <cellStyle name="SAPBEXHLevel3X 12 2 2" xfId="43327"/>
    <cellStyle name="SAPBEXHLevel3X 12 2 2 2" xfId="43328"/>
    <cellStyle name="SAPBEXHLevel3X 12 2 2 2 2" xfId="43329"/>
    <cellStyle name="SAPBEXHLevel3X 12 2 2 2 3" xfId="43330"/>
    <cellStyle name="SAPBEXHLevel3X 12 2 2 2 4" xfId="43331"/>
    <cellStyle name="SAPBEXHLevel3X 12 2 2 3" xfId="43332"/>
    <cellStyle name="SAPBEXHLevel3X 12 2 2 3 2" xfId="43333"/>
    <cellStyle name="SAPBEXHLevel3X 12 2 2 3 3" xfId="43334"/>
    <cellStyle name="SAPBEXHLevel3X 12 2 2 3 4" xfId="43335"/>
    <cellStyle name="SAPBEXHLevel3X 12 2 2 4" xfId="43336"/>
    <cellStyle name="SAPBEXHLevel3X 12 2 2 5" xfId="43337"/>
    <cellStyle name="SAPBEXHLevel3X 12 2 2 6" xfId="43338"/>
    <cellStyle name="SAPBEXHLevel3X 12 2 3" xfId="43339"/>
    <cellStyle name="SAPBEXHLevel3X 12 2 3 2" xfId="43340"/>
    <cellStyle name="SAPBEXHLevel3X 12 2 3 3" xfId="43341"/>
    <cellStyle name="SAPBEXHLevel3X 12 2 3 4" xfId="43342"/>
    <cellStyle name="SAPBEXHLevel3X 12 2 4" xfId="43343"/>
    <cellStyle name="SAPBEXHLevel3X 12 2 5" xfId="43344"/>
    <cellStyle name="SAPBEXHLevel3X 12 2 6" xfId="43345"/>
    <cellStyle name="SAPBEXHLevel3X 12 3" xfId="43346"/>
    <cellStyle name="SAPBEXHLevel3X 12 3 2" xfId="43347"/>
    <cellStyle name="SAPBEXHLevel3X 12 3 3" xfId="43348"/>
    <cellStyle name="SAPBEXHLevel3X 12 3 4" xfId="43349"/>
    <cellStyle name="SAPBEXHLevel3X 12 4" xfId="43350"/>
    <cellStyle name="SAPBEXHLevel3X 12 5" xfId="43351"/>
    <cellStyle name="SAPBEXHLevel3X 12 6" xfId="43352"/>
    <cellStyle name="SAPBEXHLevel3X 12 7" xfId="43353"/>
    <cellStyle name="SAPBEXHLevel3X 13" xfId="43354"/>
    <cellStyle name="SAPBEXHLevel3X 13 2" xfId="43355"/>
    <cellStyle name="SAPBEXHLevel3X 13 2 2" xfId="43356"/>
    <cellStyle name="SAPBEXHLevel3X 13 2 2 2" xfId="43357"/>
    <cellStyle name="SAPBEXHLevel3X 13 2 2 2 2" xfId="43358"/>
    <cellStyle name="SAPBEXHLevel3X 13 2 2 2 3" xfId="43359"/>
    <cellStyle name="SAPBEXHLevel3X 13 2 2 2 4" xfId="43360"/>
    <cellStyle name="SAPBEXHLevel3X 13 2 2 3" xfId="43361"/>
    <cellStyle name="SAPBEXHLevel3X 13 2 2 3 2" xfId="43362"/>
    <cellStyle name="SAPBEXHLevel3X 13 2 2 3 3" xfId="43363"/>
    <cellStyle name="SAPBEXHLevel3X 13 2 2 3 4" xfId="43364"/>
    <cellStyle name="SAPBEXHLevel3X 13 2 2 4" xfId="43365"/>
    <cellStyle name="SAPBEXHLevel3X 13 2 2 5" xfId="43366"/>
    <cellStyle name="SAPBEXHLevel3X 13 2 2 6" xfId="43367"/>
    <cellStyle name="SAPBEXHLevel3X 13 2 3" xfId="43368"/>
    <cellStyle name="SAPBEXHLevel3X 13 2 3 2" xfId="43369"/>
    <cellStyle name="SAPBEXHLevel3X 13 2 3 3" xfId="43370"/>
    <cellStyle name="SAPBEXHLevel3X 13 2 3 4" xfId="43371"/>
    <cellStyle name="SAPBEXHLevel3X 13 2 4" xfId="43372"/>
    <cellStyle name="SAPBEXHLevel3X 13 2 5" xfId="43373"/>
    <cellStyle name="SAPBEXHLevel3X 13 2 6" xfId="43374"/>
    <cellStyle name="SAPBEXHLevel3X 13 3" xfId="43375"/>
    <cellStyle name="SAPBEXHLevel3X 13 3 2" xfId="43376"/>
    <cellStyle name="SAPBEXHLevel3X 13 3 3" xfId="43377"/>
    <cellStyle name="SAPBEXHLevel3X 13 3 4" xfId="43378"/>
    <cellStyle name="SAPBEXHLevel3X 13 4" xfId="43379"/>
    <cellStyle name="SAPBEXHLevel3X 13 5" xfId="43380"/>
    <cellStyle name="SAPBEXHLevel3X 13 6" xfId="43381"/>
    <cellStyle name="SAPBEXHLevel3X 14" xfId="43382"/>
    <cellStyle name="SAPBEXHLevel3X 14 2" xfId="43383"/>
    <cellStyle name="SAPBEXHLevel3X 14 2 2" xfId="43384"/>
    <cellStyle name="SAPBEXHLevel3X 14 2 2 2" xfId="43385"/>
    <cellStyle name="SAPBEXHLevel3X 14 2 2 3" xfId="43386"/>
    <cellStyle name="SAPBEXHLevel3X 14 2 2 4" xfId="43387"/>
    <cellStyle name="SAPBEXHLevel3X 14 2 3" xfId="43388"/>
    <cellStyle name="SAPBEXHLevel3X 14 2 3 2" xfId="43389"/>
    <cellStyle name="SAPBEXHLevel3X 14 2 3 3" xfId="43390"/>
    <cellStyle name="SAPBEXHLevel3X 14 2 3 4" xfId="43391"/>
    <cellStyle name="SAPBEXHLevel3X 14 2 4" xfId="43392"/>
    <cellStyle name="SAPBEXHLevel3X 14 2 5" xfId="43393"/>
    <cellStyle name="SAPBEXHLevel3X 14 2 6" xfId="43394"/>
    <cellStyle name="SAPBEXHLevel3X 14 3" xfId="43395"/>
    <cellStyle name="SAPBEXHLevel3X 14 3 2" xfId="43396"/>
    <cellStyle name="SAPBEXHLevel3X 14 3 3" xfId="43397"/>
    <cellStyle name="SAPBEXHLevel3X 14 3 4" xfId="43398"/>
    <cellStyle name="SAPBEXHLevel3X 14 4" xfId="43399"/>
    <cellStyle name="SAPBEXHLevel3X 14 5" xfId="43400"/>
    <cellStyle name="SAPBEXHLevel3X 14 6" xfId="43401"/>
    <cellStyle name="SAPBEXHLevel3X 15" xfId="43402"/>
    <cellStyle name="SAPBEXHLevel3X 15 2" xfId="43403"/>
    <cellStyle name="SAPBEXHLevel3X 15 2 2" xfId="43404"/>
    <cellStyle name="SAPBEXHLevel3X 15 2 2 2" xfId="43405"/>
    <cellStyle name="SAPBEXHLevel3X 15 2 2 3" xfId="43406"/>
    <cellStyle name="SAPBEXHLevel3X 15 2 2 4" xfId="43407"/>
    <cellStyle name="SAPBEXHLevel3X 15 2 3" xfId="43408"/>
    <cellStyle name="SAPBEXHLevel3X 15 2 3 2" xfId="43409"/>
    <cellStyle name="SAPBEXHLevel3X 15 2 3 3" xfId="43410"/>
    <cellStyle name="SAPBEXHLevel3X 15 2 3 4" xfId="43411"/>
    <cellStyle name="SAPBEXHLevel3X 15 2 4" xfId="43412"/>
    <cellStyle name="SAPBEXHLevel3X 15 2 5" xfId="43413"/>
    <cellStyle name="SAPBEXHLevel3X 15 2 6" xfId="43414"/>
    <cellStyle name="SAPBEXHLevel3X 15 3" xfId="43415"/>
    <cellStyle name="SAPBEXHLevel3X 15 3 2" xfId="43416"/>
    <cellStyle name="SAPBEXHLevel3X 15 3 3" xfId="43417"/>
    <cellStyle name="SAPBEXHLevel3X 15 3 4" xfId="43418"/>
    <cellStyle name="SAPBEXHLevel3X 15 4" xfId="43419"/>
    <cellStyle name="SAPBEXHLevel3X 15 5" xfId="43420"/>
    <cellStyle name="SAPBEXHLevel3X 15 6" xfId="43421"/>
    <cellStyle name="SAPBEXHLevel3X 16" xfId="43422"/>
    <cellStyle name="SAPBEXHLevel3X 16 2" xfId="43423"/>
    <cellStyle name="SAPBEXHLevel3X 16 2 2" xfId="43424"/>
    <cellStyle name="SAPBEXHLevel3X 16 2 3" xfId="43425"/>
    <cellStyle name="SAPBEXHLevel3X 16 2 4" xfId="43426"/>
    <cellStyle name="SAPBEXHLevel3X 16 3" xfId="43427"/>
    <cellStyle name="SAPBEXHLevel3X 16 3 2" xfId="43428"/>
    <cellStyle name="SAPBEXHLevel3X 16 3 3" xfId="43429"/>
    <cellStyle name="SAPBEXHLevel3X 16 3 4" xfId="43430"/>
    <cellStyle name="SAPBEXHLevel3X 16 4" xfId="43431"/>
    <cellStyle name="SAPBEXHLevel3X 16 5" xfId="43432"/>
    <cellStyle name="SAPBEXHLevel3X 16 6" xfId="43433"/>
    <cellStyle name="SAPBEXHLevel3X 17" xfId="43434"/>
    <cellStyle name="SAPBEXHLevel3X 17 2" xfId="43435"/>
    <cellStyle name="SAPBEXHLevel3X 17 3" xfId="43436"/>
    <cellStyle name="SAPBEXHLevel3X 17 4" xfId="43437"/>
    <cellStyle name="SAPBEXHLevel3X 18" xfId="43438"/>
    <cellStyle name="SAPBEXHLevel3X 19" xfId="43439"/>
    <cellStyle name="SAPBEXHLevel3X 2" xfId="43440"/>
    <cellStyle name="SAPBEXHLevel3X 2 10" xfId="43441"/>
    <cellStyle name="SAPBEXHLevel3X 2 11" xfId="43442"/>
    <cellStyle name="SAPBEXHLevel3X 2 12" xfId="43443"/>
    <cellStyle name="SAPBEXHLevel3X 2 2" xfId="43444"/>
    <cellStyle name="SAPBEXHLevel3X 2 2 10" xfId="43445"/>
    <cellStyle name="SAPBEXHLevel3X 2 2 11" xfId="43446"/>
    <cellStyle name="SAPBEXHLevel3X 2 2 2" xfId="43447"/>
    <cellStyle name="SAPBEXHLevel3X 2 2 2 2" xfId="43448"/>
    <cellStyle name="SAPBEXHLevel3X 2 2 2 2 2" xfId="43449"/>
    <cellStyle name="SAPBEXHLevel3X 2 2 2 2 2 2" xfId="43450"/>
    <cellStyle name="SAPBEXHLevel3X 2 2 2 2 2 3" xfId="43451"/>
    <cellStyle name="SAPBEXHLevel3X 2 2 2 2 2 4" xfId="43452"/>
    <cellStyle name="SAPBEXHLevel3X 2 2 2 2 3" xfId="43453"/>
    <cellStyle name="SAPBEXHLevel3X 2 2 2 2 3 2" xfId="43454"/>
    <cellStyle name="SAPBEXHLevel3X 2 2 2 2 3 3" xfId="43455"/>
    <cellStyle name="SAPBEXHLevel3X 2 2 2 2 3 4" xfId="43456"/>
    <cellStyle name="SAPBEXHLevel3X 2 2 2 2 4" xfId="43457"/>
    <cellStyle name="SAPBEXHLevel3X 2 2 2 2 5" xfId="43458"/>
    <cellStyle name="SAPBEXHLevel3X 2 2 2 2 6" xfId="43459"/>
    <cellStyle name="SAPBEXHLevel3X 2 2 2 3" xfId="43460"/>
    <cellStyle name="SAPBEXHLevel3X 2 2 2 3 2" xfId="43461"/>
    <cellStyle name="SAPBEXHLevel3X 2 2 2 3 3" xfId="43462"/>
    <cellStyle name="SAPBEXHLevel3X 2 2 2 3 4" xfId="43463"/>
    <cellStyle name="SAPBEXHLevel3X 2 2 2 4" xfId="43464"/>
    <cellStyle name="SAPBEXHLevel3X 2 2 2 5" xfId="43465"/>
    <cellStyle name="SAPBEXHLevel3X 2 2 2 6" xfId="43466"/>
    <cellStyle name="SAPBEXHLevel3X 2 2 2 7" xfId="43467"/>
    <cellStyle name="SAPBEXHLevel3X 2 2 3" xfId="43468"/>
    <cellStyle name="SAPBEXHLevel3X 2 2 3 2" xfId="43469"/>
    <cellStyle name="SAPBEXHLevel3X 2 2 3 2 2" xfId="43470"/>
    <cellStyle name="SAPBEXHLevel3X 2 2 3 2 2 2" xfId="43471"/>
    <cellStyle name="SAPBEXHLevel3X 2 2 3 2 2 3" xfId="43472"/>
    <cellStyle name="SAPBEXHLevel3X 2 2 3 2 2 4" xfId="43473"/>
    <cellStyle name="SAPBEXHLevel3X 2 2 3 2 3" xfId="43474"/>
    <cellStyle name="SAPBEXHLevel3X 2 2 3 2 3 2" xfId="43475"/>
    <cellStyle name="SAPBEXHLevel3X 2 2 3 2 3 3" xfId="43476"/>
    <cellStyle name="SAPBEXHLevel3X 2 2 3 2 3 4" xfId="43477"/>
    <cellStyle name="SAPBEXHLevel3X 2 2 3 2 4" xfId="43478"/>
    <cellStyle name="SAPBEXHLevel3X 2 2 3 2 5" xfId="43479"/>
    <cellStyle name="SAPBEXHLevel3X 2 2 3 2 6" xfId="43480"/>
    <cellStyle name="SAPBEXHLevel3X 2 2 3 3" xfId="43481"/>
    <cellStyle name="SAPBEXHLevel3X 2 2 3 3 2" xfId="43482"/>
    <cellStyle name="SAPBEXHLevel3X 2 2 3 3 3" xfId="43483"/>
    <cellStyle name="SAPBEXHLevel3X 2 2 3 3 4" xfId="43484"/>
    <cellStyle name="SAPBEXHLevel3X 2 2 3 4" xfId="43485"/>
    <cellStyle name="SAPBEXHLevel3X 2 2 3 5" xfId="43486"/>
    <cellStyle name="SAPBEXHLevel3X 2 2 3 6" xfId="43487"/>
    <cellStyle name="SAPBEXHLevel3X 2 2 3 7" xfId="43488"/>
    <cellStyle name="SAPBEXHLevel3X 2 2 4" xfId="43489"/>
    <cellStyle name="SAPBEXHLevel3X 2 2 4 2" xfId="43490"/>
    <cellStyle name="SAPBEXHLevel3X 2 2 4 2 2" xfId="43491"/>
    <cellStyle name="SAPBEXHLevel3X 2 2 4 2 2 2" xfId="43492"/>
    <cellStyle name="SAPBEXHLevel3X 2 2 4 2 2 3" xfId="43493"/>
    <cellStyle name="SAPBEXHLevel3X 2 2 4 2 2 4" xfId="43494"/>
    <cellStyle name="SAPBEXHLevel3X 2 2 4 2 3" xfId="43495"/>
    <cellStyle name="SAPBEXHLevel3X 2 2 4 2 3 2" xfId="43496"/>
    <cellStyle name="SAPBEXHLevel3X 2 2 4 2 3 3" xfId="43497"/>
    <cellStyle name="SAPBEXHLevel3X 2 2 4 2 3 4" xfId="43498"/>
    <cellStyle name="SAPBEXHLevel3X 2 2 4 2 4" xfId="43499"/>
    <cellStyle name="SAPBEXHLevel3X 2 2 4 2 5" xfId="43500"/>
    <cellStyle name="SAPBEXHLevel3X 2 2 4 2 6" xfId="43501"/>
    <cellStyle name="SAPBEXHLevel3X 2 2 4 3" xfId="43502"/>
    <cellStyle name="SAPBEXHLevel3X 2 2 4 3 2" xfId="43503"/>
    <cellStyle name="SAPBEXHLevel3X 2 2 4 3 3" xfId="43504"/>
    <cellStyle name="SAPBEXHLevel3X 2 2 4 3 4" xfId="43505"/>
    <cellStyle name="SAPBEXHLevel3X 2 2 4 4" xfId="43506"/>
    <cellStyle name="SAPBEXHLevel3X 2 2 4 5" xfId="43507"/>
    <cellStyle name="SAPBEXHLevel3X 2 2 4 6" xfId="43508"/>
    <cellStyle name="SAPBEXHLevel3X 2 2 5" xfId="43509"/>
    <cellStyle name="SAPBEXHLevel3X 2 2 5 2" xfId="43510"/>
    <cellStyle name="SAPBEXHLevel3X 2 2 5 2 2" xfId="43511"/>
    <cellStyle name="SAPBEXHLevel3X 2 2 5 2 2 2" xfId="43512"/>
    <cellStyle name="SAPBEXHLevel3X 2 2 5 2 2 3" xfId="43513"/>
    <cellStyle name="SAPBEXHLevel3X 2 2 5 2 2 4" xfId="43514"/>
    <cellStyle name="SAPBEXHLevel3X 2 2 5 2 3" xfId="43515"/>
    <cellStyle name="SAPBEXHLevel3X 2 2 5 2 3 2" xfId="43516"/>
    <cellStyle name="SAPBEXHLevel3X 2 2 5 2 3 3" xfId="43517"/>
    <cellStyle name="SAPBEXHLevel3X 2 2 5 2 3 4" xfId="43518"/>
    <cellStyle name="SAPBEXHLevel3X 2 2 5 2 4" xfId="43519"/>
    <cellStyle name="SAPBEXHLevel3X 2 2 5 2 5" xfId="43520"/>
    <cellStyle name="SAPBEXHLevel3X 2 2 5 2 6" xfId="43521"/>
    <cellStyle name="SAPBEXHLevel3X 2 2 5 3" xfId="43522"/>
    <cellStyle name="SAPBEXHLevel3X 2 2 5 3 2" xfId="43523"/>
    <cellStyle name="SAPBEXHLevel3X 2 2 5 3 3" xfId="43524"/>
    <cellStyle name="SAPBEXHLevel3X 2 2 5 3 4" xfId="43525"/>
    <cellStyle name="SAPBEXHLevel3X 2 2 5 4" xfId="43526"/>
    <cellStyle name="SAPBEXHLevel3X 2 2 5 5" xfId="43527"/>
    <cellStyle name="SAPBEXHLevel3X 2 2 5 6" xfId="43528"/>
    <cellStyle name="SAPBEXHLevel3X 2 2 6" xfId="43529"/>
    <cellStyle name="SAPBEXHLevel3X 2 2 6 2" xfId="43530"/>
    <cellStyle name="SAPBEXHLevel3X 2 2 6 2 2" xfId="43531"/>
    <cellStyle name="SAPBEXHLevel3X 2 2 6 2 3" xfId="43532"/>
    <cellStyle name="SAPBEXHLevel3X 2 2 6 2 4" xfId="43533"/>
    <cellStyle name="SAPBEXHLevel3X 2 2 6 3" xfId="43534"/>
    <cellStyle name="SAPBEXHLevel3X 2 2 6 3 2" xfId="43535"/>
    <cellStyle name="SAPBEXHLevel3X 2 2 6 3 3" xfId="43536"/>
    <cellStyle name="SAPBEXHLevel3X 2 2 6 3 4" xfId="43537"/>
    <cellStyle name="SAPBEXHLevel3X 2 2 6 4" xfId="43538"/>
    <cellStyle name="SAPBEXHLevel3X 2 2 6 5" xfId="43539"/>
    <cellStyle name="SAPBEXHLevel3X 2 2 6 6" xfId="43540"/>
    <cellStyle name="SAPBEXHLevel3X 2 2 7" xfId="43541"/>
    <cellStyle name="SAPBEXHLevel3X 2 2 7 2" xfId="43542"/>
    <cellStyle name="SAPBEXHLevel3X 2 2 7 3" xfId="43543"/>
    <cellStyle name="SAPBEXHLevel3X 2 2 7 4" xfId="43544"/>
    <cellStyle name="SAPBEXHLevel3X 2 2 8" xfId="43545"/>
    <cellStyle name="SAPBEXHLevel3X 2 2 9" xfId="43546"/>
    <cellStyle name="SAPBEXHLevel3X 2 3" xfId="43547"/>
    <cellStyle name="SAPBEXHLevel3X 2 3 2" xfId="43548"/>
    <cellStyle name="SAPBEXHLevel3X 2 3 2 2" xfId="43549"/>
    <cellStyle name="SAPBEXHLevel3X 2 3 2 2 2" xfId="43550"/>
    <cellStyle name="SAPBEXHLevel3X 2 3 2 2 3" xfId="43551"/>
    <cellStyle name="SAPBEXHLevel3X 2 3 2 2 4" xfId="43552"/>
    <cellStyle name="SAPBEXHLevel3X 2 3 2 3" xfId="43553"/>
    <cellStyle name="SAPBEXHLevel3X 2 3 2 3 2" xfId="43554"/>
    <cellStyle name="SAPBEXHLevel3X 2 3 2 3 3" xfId="43555"/>
    <cellStyle name="SAPBEXHLevel3X 2 3 2 3 4" xfId="43556"/>
    <cellStyle name="SAPBEXHLevel3X 2 3 2 4" xfId="43557"/>
    <cellStyle name="SAPBEXHLevel3X 2 3 2 5" xfId="43558"/>
    <cellStyle name="SAPBEXHLevel3X 2 3 2 6" xfId="43559"/>
    <cellStyle name="SAPBEXHLevel3X 2 3 3" xfId="43560"/>
    <cellStyle name="SAPBEXHLevel3X 2 3 3 2" xfId="43561"/>
    <cellStyle name="SAPBEXHLevel3X 2 3 3 3" xfId="43562"/>
    <cellStyle name="SAPBEXHLevel3X 2 3 3 4" xfId="43563"/>
    <cellStyle name="SAPBEXHLevel3X 2 3 4" xfId="43564"/>
    <cellStyle name="SAPBEXHLevel3X 2 3 5" xfId="43565"/>
    <cellStyle name="SAPBEXHLevel3X 2 3 6" xfId="43566"/>
    <cellStyle name="SAPBEXHLevel3X 2 3 7" xfId="43567"/>
    <cellStyle name="SAPBEXHLevel3X 2 4" xfId="43568"/>
    <cellStyle name="SAPBEXHLevel3X 2 4 2" xfId="43569"/>
    <cellStyle name="SAPBEXHLevel3X 2 4 2 2" xfId="43570"/>
    <cellStyle name="SAPBEXHLevel3X 2 4 2 2 2" xfId="43571"/>
    <cellStyle name="SAPBEXHLevel3X 2 4 2 2 3" xfId="43572"/>
    <cellStyle name="SAPBEXHLevel3X 2 4 2 2 4" xfId="43573"/>
    <cellStyle name="SAPBEXHLevel3X 2 4 2 3" xfId="43574"/>
    <cellStyle name="SAPBEXHLevel3X 2 4 2 3 2" xfId="43575"/>
    <cellStyle name="SAPBEXHLevel3X 2 4 2 3 3" xfId="43576"/>
    <cellStyle name="SAPBEXHLevel3X 2 4 2 3 4" xfId="43577"/>
    <cellStyle name="SAPBEXHLevel3X 2 4 2 4" xfId="43578"/>
    <cellStyle name="SAPBEXHLevel3X 2 4 2 5" xfId="43579"/>
    <cellStyle name="SAPBEXHLevel3X 2 4 2 6" xfId="43580"/>
    <cellStyle name="SAPBEXHLevel3X 2 4 3" xfId="43581"/>
    <cellStyle name="SAPBEXHLevel3X 2 4 3 2" xfId="43582"/>
    <cellStyle name="SAPBEXHLevel3X 2 4 3 3" xfId="43583"/>
    <cellStyle name="SAPBEXHLevel3X 2 4 3 4" xfId="43584"/>
    <cellStyle name="SAPBEXHLevel3X 2 4 4" xfId="43585"/>
    <cellStyle name="SAPBEXHLevel3X 2 4 5" xfId="43586"/>
    <cellStyle name="SAPBEXHLevel3X 2 4 6" xfId="43587"/>
    <cellStyle name="SAPBEXHLevel3X 2 4 7" xfId="43588"/>
    <cellStyle name="SAPBEXHLevel3X 2 5" xfId="43589"/>
    <cellStyle name="SAPBEXHLevel3X 2 5 2" xfId="43590"/>
    <cellStyle name="SAPBEXHLevel3X 2 5 2 2" xfId="43591"/>
    <cellStyle name="SAPBEXHLevel3X 2 5 2 2 2" xfId="43592"/>
    <cellStyle name="SAPBEXHLevel3X 2 5 2 2 3" xfId="43593"/>
    <cellStyle name="SAPBEXHLevel3X 2 5 2 2 4" xfId="43594"/>
    <cellStyle name="SAPBEXHLevel3X 2 5 2 3" xfId="43595"/>
    <cellStyle name="SAPBEXHLevel3X 2 5 2 3 2" xfId="43596"/>
    <cellStyle name="SAPBEXHLevel3X 2 5 2 3 3" xfId="43597"/>
    <cellStyle name="SAPBEXHLevel3X 2 5 2 3 4" xfId="43598"/>
    <cellStyle name="SAPBEXHLevel3X 2 5 2 4" xfId="43599"/>
    <cellStyle name="SAPBEXHLevel3X 2 5 2 5" xfId="43600"/>
    <cellStyle name="SAPBEXHLevel3X 2 5 2 6" xfId="43601"/>
    <cellStyle name="SAPBEXHLevel3X 2 5 3" xfId="43602"/>
    <cellStyle name="SAPBEXHLevel3X 2 5 3 2" xfId="43603"/>
    <cellStyle name="SAPBEXHLevel3X 2 5 3 3" xfId="43604"/>
    <cellStyle name="SAPBEXHLevel3X 2 5 3 4" xfId="43605"/>
    <cellStyle name="SAPBEXHLevel3X 2 5 4" xfId="43606"/>
    <cellStyle name="SAPBEXHLevel3X 2 5 5" xfId="43607"/>
    <cellStyle name="SAPBEXHLevel3X 2 5 6" xfId="43608"/>
    <cellStyle name="SAPBEXHLevel3X 2 6" xfId="43609"/>
    <cellStyle name="SAPBEXHLevel3X 2 6 2" xfId="43610"/>
    <cellStyle name="SAPBEXHLevel3X 2 6 2 2" xfId="43611"/>
    <cellStyle name="SAPBEXHLevel3X 2 6 2 2 2" xfId="43612"/>
    <cellStyle name="SAPBEXHLevel3X 2 6 2 2 3" xfId="43613"/>
    <cellStyle name="SAPBEXHLevel3X 2 6 2 2 4" xfId="43614"/>
    <cellStyle name="SAPBEXHLevel3X 2 6 2 3" xfId="43615"/>
    <cellStyle name="SAPBEXHLevel3X 2 6 2 3 2" xfId="43616"/>
    <cellStyle name="SAPBEXHLevel3X 2 6 2 3 3" xfId="43617"/>
    <cellStyle name="SAPBEXHLevel3X 2 6 2 3 4" xfId="43618"/>
    <cellStyle name="SAPBEXHLevel3X 2 6 2 4" xfId="43619"/>
    <cellStyle name="SAPBEXHLevel3X 2 6 2 5" xfId="43620"/>
    <cellStyle name="SAPBEXHLevel3X 2 6 2 6" xfId="43621"/>
    <cellStyle name="SAPBEXHLevel3X 2 6 3" xfId="43622"/>
    <cellStyle name="SAPBEXHLevel3X 2 6 3 2" xfId="43623"/>
    <cellStyle name="SAPBEXHLevel3X 2 6 3 3" xfId="43624"/>
    <cellStyle name="SAPBEXHLevel3X 2 6 3 4" xfId="43625"/>
    <cellStyle name="SAPBEXHLevel3X 2 6 4" xfId="43626"/>
    <cellStyle name="SAPBEXHLevel3X 2 6 5" xfId="43627"/>
    <cellStyle name="SAPBEXHLevel3X 2 6 6" xfId="43628"/>
    <cellStyle name="SAPBEXHLevel3X 2 7" xfId="43629"/>
    <cellStyle name="SAPBEXHLevel3X 2 7 2" xfId="43630"/>
    <cellStyle name="SAPBEXHLevel3X 2 7 2 2" xfId="43631"/>
    <cellStyle name="SAPBEXHLevel3X 2 7 2 3" xfId="43632"/>
    <cellStyle name="SAPBEXHLevel3X 2 7 2 4" xfId="43633"/>
    <cellStyle name="SAPBEXHLevel3X 2 7 3" xfId="43634"/>
    <cellStyle name="SAPBEXHLevel3X 2 7 3 2" xfId="43635"/>
    <cellStyle name="SAPBEXHLevel3X 2 7 3 3" xfId="43636"/>
    <cellStyle name="SAPBEXHLevel3X 2 7 3 4" xfId="43637"/>
    <cellStyle name="SAPBEXHLevel3X 2 7 4" xfId="43638"/>
    <cellStyle name="SAPBEXHLevel3X 2 7 5" xfId="43639"/>
    <cellStyle name="SAPBEXHLevel3X 2 7 6" xfId="43640"/>
    <cellStyle name="SAPBEXHLevel3X 2 8" xfId="43641"/>
    <cellStyle name="SAPBEXHLevel3X 2 8 2" xfId="43642"/>
    <cellStyle name="SAPBEXHLevel3X 2 8 3" xfId="43643"/>
    <cellStyle name="SAPBEXHLevel3X 2 8 4" xfId="43644"/>
    <cellStyle name="SAPBEXHLevel3X 2 9" xfId="43645"/>
    <cellStyle name="SAPBEXHLevel3X 2_Com Res" xfId="43646"/>
    <cellStyle name="SAPBEXHLevel3X 20" xfId="43647"/>
    <cellStyle name="SAPBEXHLevel3X 21" xfId="43648"/>
    <cellStyle name="SAPBEXHLevel3X 3" xfId="43649"/>
    <cellStyle name="SAPBEXHLevel3X 3 10" xfId="43650"/>
    <cellStyle name="SAPBEXHLevel3X 3 11" xfId="43651"/>
    <cellStyle name="SAPBEXHLevel3X 3 2" xfId="43652"/>
    <cellStyle name="SAPBEXHLevel3X 3 2 2" xfId="43653"/>
    <cellStyle name="SAPBEXHLevel3X 3 2 2 2" xfId="43654"/>
    <cellStyle name="SAPBEXHLevel3X 3 2 2 2 2" xfId="43655"/>
    <cellStyle name="SAPBEXHLevel3X 3 2 2 2 3" xfId="43656"/>
    <cellStyle name="SAPBEXHLevel3X 3 2 2 2 4" xfId="43657"/>
    <cellStyle name="SAPBEXHLevel3X 3 2 2 3" xfId="43658"/>
    <cellStyle name="SAPBEXHLevel3X 3 2 2 3 2" xfId="43659"/>
    <cellStyle name="SAPBEXHLevel3X 3 2 2 3 3" xfId="43660"/>
    <cellStyle name="SAPBEXHLevel3X 3 2 2 3 4" xfId="43661"/>
    <cellStyle name="SAPBEXHLevel3X 3 2 2 4" xfId="43662"/>
    <cellStyle name="SAPBEXHLevel3X 3 2 2 5" xfId="43663"/>
    <cellStyle name="SAPBEXHLevel3X 3 2 2 6" xfId="43664"/>
    <cellStyle name="SAPBEXHLevel3X 3 2 3" xfId="43665"/>
    <cellStyle name="SAPBEXHLevel3X 3 2 3 2" xfId="43666"/>
    <cellStyle name="SAPBEXHLevel3X 3 2 3 3" xfId="43667"/>
    <cellStyle name="SAPBEXHLevel3X 3 2 3 4" xfId="43668"/>
    <cellStyle name="SAPBEXHLevel3X 3 2 4" xfId="43669"/>
    <cellStyle name="SAPBEXHLevel3X 3 2 5" xfId="43670"/>
    <cellStyle name="SAPBEXHLevel3X 3 2 6" xfId="43671"/>
    <cellStyle name="SAPBEXHLevel3X 3 2 7" xfId="43672"/>
    <cellStyle name="SAPBEXHLevel3X 3 3" xfId="43673"/>
    <cellStyle name="SAPBEXHLevel3X 3 3 2" xfId="43674"/>
    <cellStyle name="SAPBEXHLevel3X 3 3 2 2" xfId="43675"/>
    <cellStyle name="SAPBEXHLevel3X 3 3 2 2 2" xfId="43676"/>
    <cellStyle name="SAPBEXHLevel3X 3 3 2 2 3" xfId="43677"/>
    <cellStyle name="SAPBEXHLevel3X 3 3 2 2 4" xfId="43678"/>
    <cellStyle name="SAPBEXHLevel3X 3 3 2 3" xfId="43679"/>
    <cellStyle name="SAPBEXHLevel3X 3 3 2 3 2" xfId="43680"/>
    <cellStyle name="SAPBEXHLevel3X 3 3 2 3 3" xfId="43681"/>
    <cellStyle name="SAPBEXHLevel3X 3 3 2 3 4" xfId="43682"/>
    <cellStyle name="SAPBEXHLevel3X 3 3 2 4" xfId="43683"/>
    <cellStyle name="SAPBEXHLevel3X 3 3 2 5" xfId="43684"/>
    <cellStyle name="SAPBEXHLevel3X 3 3 2 6" xfId="43685"/>
    <cellStyle name="SAPBEXHLevel3X 3 3 3" xfId="43686"/>
    <cellStyle name="SAPBEXHLevel3X 3 3 3 2" xfId="43687"/>
    <cellStyle name="SAPBEXHLevel3X 3 3 3 3" xfId="43688"/>
    <cellStyle name="SAPBEXHLevel3X 3 3 3 4" xfId="43689"/>
    <cellStyle name="SAPBEXHLevel3X 3 3 4" xfId="43690"/>
    <cellStyle name="SAPBEXHLevel3X 3 3 5" xfId="43691"/>
    <cellStyle name="SAPBEXHLevel3X 3 3 6" xfId="43692"/>
    <cellStyle name="SAPBEXHLevel3X 3 3 7" xfId="43693"/>
    <cellStyle name="SAPBEXHLevel3X 3 4" xfId="43694"/>
    <cellStyle name="SAPBEXHLevel3X 3 4 2" xfId="43695"/>
    <cellStyle name="SAPBEXHLevel3X 3 4 2 2" xfId="43696"/>
    <cellStyle name="SAPBEXHLevel3X 3 4 2 2 2" xfId="43697"/>
    <cellStyle name="SAPBEXHLevel3X 3 4 2 2 3" xfId="43698"/>
    <cellStyle name="SAPBEXHLevel3X 3 4 2 2 4" xfId="43699"/>
    <cellStyle name="SAPBEXHLevel3X 3 4 2 3" xfId="43700"/>
    <cellStyle name="SAPBEXHLevel3X 3 4 2 3 2" xfId="43701"/>
    <cellStyle name="SAPBEXHLevel3X 3 4 2 3 3" xfId="43702"/>
    <cellStyle name="SAPBEXHLevel3X 3 4 2 3 4" xfId="43703"/>
    <cellStyle name="SAPBEXHLevel3X 3 4 2 4" xfId="43704"/>
    <cellStyle name="SAPBEXHLevel3X 3 4 2 5" xfId="43705"/>
    <cellStyle name="SAPBEXHLevel3X 3 4 2 6" xfId="43706"/>
    <cellStyle name="SAPBEXHLevel3X 3 4 3" xfId="43707"/>
    <cellStyle name="SAPBEXHLevel3X 3 4 3 2" xfId="43708"/>
    <cellStyle name="SAPBEXHLevel3X 3 4 3 3" xfId="43709"/>
    <cellStyle name="SAPBEXHLevel3X 3 4 3 4" xfId="43710"/>
    <cellStyle name="SAPBEXHLevel3X 3 4 4" xfId="43711"/>
    <cellStyle name="SAPBEXHLevel3X 3 4 5" xfId="43712"/>
    <cellStyle name="SAPBEXHLevel3X 3 4 6" xfId="43713"/>
    <cellStyle name="SAPBEXHLevel3X 3 5" xfId="43714"/>
    <cellStyle name="SAPBEXHLevel3X 3 5 2" xfId="43715"/>
    <cellStyle name="SAPBEXHLevel3X 3 5 2 2" xfId="43716"/>
    <cellStyle name="SAPBEXHLevel3X 3 5 2 2 2" xfId="43717"/>
    <cellStyle name="SAPBEXHLevel3X 3 5 2 2 3" xfId="43718"/>
    <cellStyle name="SAPBEXHLevel3X 3 5 2 2 4" xfId="43719"/>
    <cellStyle name="SAPBEXHLevel3X 3 5 2 3" xfId="43720"/>
    <cellStyle name="SAPBEXHLevel3X 3 5 2 3 2" xfId="43721"/>
    <cellStyle name="SAPBEXHLevel3X 3 5 2 3 3" xfId="43722"/>
    <cellStyle name="SAPBEXHLevel3X 3 5 2 3 4" xfId="43723"/>
    <cellStyle name="SAPBEXHLevel3X 3 5 2 4" xfId="43724"/>
    <cellStyle name="SAPBEXHLevel3X 3 5 2 5" xfId="43725"/>
    <cellStyle name="SAPBEXHLevel3X 3 5 2 6" xfId="43726"/>
    <cellStyle name="SAPBEXHLevel3X 3 5 3" xfId="43727"/>
    <cellStyle name="SAPBEXHLevel3X 3 5 3 2" xfId="43728"/>
    <cellStyle name="SAPBEXHLevel3X 3 5 3 3" xfId="43729"/>
    <cellStyle name="SAPBEXHLevel3X 3 5 3 4" xfId="43730"/>
    <cellStyle name="SAPBEXHLevel3X 3 5 4" xfId="43731"/>
    <cellStyle name="SAPBEXHLevel3X 3 5 5" xfId="43732"/>
    <cellStyle name="SAPBEXHLevel3X 3 5 6" xfId="43733"/>
    <cellStyle name="SAPBEXHLevel3X 3 6" xfId="43734"/>
    <cellStyle name="SAPBEXHLevel3X 3 6 2" xfId="43735"/>
    <cellStyle name="SAPBEXHLevel3X 3 6 2 2" xfId="43736"/>
    <cellStyle name="SAPBEXHLevel3X 3 6 2 3" xfId="43737"/>
    <cellStyle name="SAPBEXHLevel3X 3 6 2 4" xfId="43738"/>
    <cellStyle name="SAPBEXHLevel3X 3 6 3" xfId="43739"/>
    <cellStyle name="SAPBEXHLevel3X 3 6 3 2" xfId="43740"/>
    <cellStyle name="SAPBEXHLevel3X 3 6 3 3" xfId="43741"/>
    <cellStyle name="SAPBEXHLevel3X 3 6 3 4" xfId="43742"/>
    <cellStyle name="SAPBEXHLevel3X 3 6 4" xfId="43743"/>
    <cellStyle name="SAPBEXHLevel3X 3 6 5" xfId="43744"/>
    <cellStyle name="SAPBEXHLevel3X 3 6 6" xfId="43745"/>
    <cellStyle name="SAPBEXHLevel3X 3 7" xfId="43746"/>
    <cellStyle name="SAPBEXHLevel3X 3 7 2" xfId="43747"/>
    <cellStyle name="SAPBEXHLevel3X 3 7 3" xfId="43748"/>
    <cellStyle name="SAPBEXHLevel3X 3 7 4" xfId="43749"/>
    <cellStyle name="SAPBEXHLevel3X 3 8" xfId="43750"/>
    <cellStyle name="SAPBEXHLevel3X 3 9" xfId="43751"/>
    <cellStyle name="SAPBEXHLevel3X 4" xfId="43752"/>
    <cellStyle name="SAPBEXHLevel3X 4 2" xfId="43753"/>
    <cellStyle name="SAPBEXHLevel3X 4 2 2" xfId="43754"/>
    <cellStyle name="SAPBEXHLevel3X 4 2 2 2" xfId="43755"/>
    <cellStyle name="SAPBEXHLevel3X 4 2 2 2 2" xfId="43756"/>
    <cellStyle name="SAPBEXHLevel3X 4 2 2 2 3" xfId="43757"/>
    <cellStyle name="SAPBEXHLevel3X 4 2 2 2 4" xfId="43758"/>
    <cellStyle name="SAPBEXHLevel3X 4 2 2 3" xfId="43759"/>
    <cellStyle name="SAPBEXHLevel3X 4 2 2 3 2" xfId="43760"/>
    <cellStyle name="SAPBEXHLevel3X 4 2 2 3 3" xfId="43761"/>
    <cellStyle name="SAPBEXHLevel3X 4 2 2 3 4" xfId="43762"/>
    <cellStyle name="SAPBEXHLevel3X 4 2 2 4" xfId="43763"/>
    <cellStyle name="SAPBEXHLevel3X 4 2 2 5" xfId="43764"/>
    <cellStyle name="SAPBEXHLevel3X 4 2 2 6" xfId="43765"/>
    <cellStyle name="SAPBEXHLevel3X 4 2 3" xfId="43766"/>
    <cellStyle name="SAPBEXHLevel3X 4 2 3 2" xfId="43767"/>
    <cellStyle name="SAPBEXHLevel3X 4 2 3 3" xfId="43768"/>
    <cellStyle name="SAPBEXHLevel3X 4 2 3 4" xfId="43769"/>
    <cellStyle name="SAPBEXHLevel3X 4 2 4" xfId="43770"/>
    <cellStyle name="SAPBEXHLevel3X 4 2 5" xfId="43771"/>
    <cellStyle name="SAPBEXHLevel3X 4 2 6" xfId="43772"/>
    <cellStyle name="SAPBEXHLevel3X 4 2 7" xfId="43773"/>
    <cellStyle name="SAPBEXHLevel3X 4 3" xfId="43774"/>
    <cellStyle name="SAPBEXHLevel3X 4 3 2" xfId="43775"/>
    <cellStyle name="SAPBEXHLevel3X 4 3 2 2" xfId="43776"/>
    <cellStyle name="SAPBEXHLevel3X 4 3 2 2 2" xfId="43777"/>
    <cellStyle name="SAPBEXHLevel3X 4 3 2 2 3" xfId="43778"/>
    <cellStyle name="SAPBEXHLevel3X 4 3 2 2 4" xfId="43779"/>
    <cellStyle name="SAPBEXHLevel3X 4 3 2 3" xfId="43780"/>
    <cellStyle name="SAPBEXHLevel3X 4 3 2 3 2" xfId="43781"/>
    <cellStyle name="SAPBEXHLevel3X 4 3 2 3 3" xfId="43782"/>
    <cellStyle name="SAPBEXHLevel3X 4 3 2 3 4" xfId="43783"/>
    <cellStyle name="SAPBEXHLevel3X 4 3 2 4" xfId="43784"/>
    <cellStyle name="SAPBEXHLevel3X 4 3 2 5" xfId="43785"/>
    <cellStyle name="SAPBEXHLevel3X 4 3 2 6" xfId="43786"/>
    <cellStyle name="SAPBEXHLevel3X 4 3 3" xfId="43787"/>
    <cellStyle name="SAPBEXHLevel3X 4 3 3 2" xfId="43788"/>
    <cellStyle name="SAPBEXHLevel3X 4 3 3 3" xfId="43789"/>
    <cellStyle name="SAPBEXHLevel3X 4 3 3 4" xfId="43790"/>
    <cellStyle name="SAPBEXHLevel3X 4 3 4" xfId="43791"/>
    <cellStyle name="SAPBEXHLevel3X 4 3 5" xfId="43792"/>
    <cellStyle name="SAPBEXHLevel3X 4 3 6" xfId="43793"/>
    <cellStyle name="SAPBEXHLevel3X 4 3 7" xfId="43794"/>
    <cellStyle name="SAPBEXHLevel3X 4 4" xfId="43795"/>
    <cellStyle name="SAPBEXHLevel3X 4 4 2" xfId="43796"/>
    <cellStyle name="SAPBEXHLevel3X 4 4 2 2" xfId="43797"/>
    <cellStyle name="SAPBEXHLevel3X 4 4 2 3" xfId="43798"/>
    <cellStyle name="SAPBEXHLevel3X 4 4 2 4" xfId="43799"/>
    <cellStyle name="SAPBEXHLevel3X 4 4 3" xfId="43800"/>
    <cellStyle name="SAPBEXHLevel3X 4 4 3 2" xfId="43801"/>
    <cellStyle name="SAPBEXHLevel3X 4 4 3 3" xfId="43802"/>
    <cellStyle name="SAPBEXHLevel3X 4 4 3 4" xfId="43803"/>
    <cellStyle name="SAPBEXHLevel3X 4 4 4" xfId="43804"/>
    <cellStyle name="SAPBEXHLevel3X 4 4 5" xfId="43805"/>
    <cellStyle name="SAPBEXHLevel3X 4 4 6" xfId="43806"/>
    <cellStyle name="SAPBEXHLevel3X 4 5" xfId="43807"/>
    <cellStyle name="SAPBEXHLevel3X 4 5 2" xfId="43808"/>
    <cellStyle name="SAPBEXHLevel3X 4 5 3" xfId="43809"/>
    <cellStyle name="SAPBEXHLevel3X 4 5 4" xfId="43810"/>
    <cellStyle name="SAPBEXHLevel3X 4 6" xfId="43811"/>
    <cellStyle name="SAPBEXHLevel3X 4 7" xfId="43812"/>
    <cellStyle name="SAPBEXHLevel3X 4 8" xfId="43813"/>
    <cellStyle name="SAPBEXHLevel3X 4 9" xfId="43814"/>
    <cellStyle name="SAPBEXHLevel3X 5" xfId="43815"/>
    <cellStyle name="SAPBEXHLevel3X 5 2" xfId="43816"/>
    <cellStyle name="SAPBEXHLevel3X 5 2 2" xfId="43817"/>
    <cellStyle name="SAPBEXHLevel3X 5 2 2 2" xfId="43818"/>
    <cellStyle name="SAPBEXHLevel3X 5 2 2 2 2" xfId="43819"/>
    <cellStyle name="SAPBEXHLevel3X 5 2 2 2 3" xfId="43820"/>
    <cellStyle name="SAPBEXHLevel3X 5 2 2 2 4" xfId="43821"/>
    <cellStyle name="SAPBEXHLevel3X 5 2 2 3" xfId="43822"/>
    <cellStyle name="SAPBEXHLevel3X 5 2 2 3 2" xfId="43823"/>
    <cellStyle name="SAPBEXHLevel3X 5 2 2 3 3" xfId="43824"/>
    <cellStyle name="SAPBEXHLevel3X 5 2 2 3 4" xfId="43825"/>
    <cellStyle name="SAPBEXHLevel3X 5 2 2 4" xfId="43826"/>
    <cellStyle name="SAPBEXHLevel3X 5 2 2 5" xfId="43827"/>
    <cellStyle name="SAPBEXHLevel3X 5 2 2 6" xfId="43828"/>
    <cellStyle name="SAPBEXHLevel3X 5 2 3" xfId="43829"/>
    <cellStyle name="SAPBEXHLevel3X 5 2 3 2" xfId="43830"/>
    <cellStyle name="SAPBEXHLevel3X 5 2 3 3" xfId="43831"/>
    <cellStyle name="SAPBEXHLevel3X 5 2 3 4" xfId="43832"/>
    <cellStyle name="SAPBEXHLevel3X 5 2 4" xfId="43833"/>
    <cellStyle name="SAPBEXHLevel3X 5 2 5" xfId="43834"/>
    <cellStyle name="SAPBEXHLevel3X 5 2 6" xfId="43835"/>
    <cellStyle name="SAPBEXHLevel3X 5 2 7" xfId="43836"/>
    <cellStyle name="SAPBEXHLevel3X 5 3" xfId="43837"/>
    <cellStyle name="SAPBEXHLevel3X 5 3 2" xfId="43838"/>
    <cellStyle name="SAPBEXHLevel3X 5 3 2 2" xfId="43839"/>
    <cellStyle name="SAPBEXHLevel3X 5 3 2 2 2" xfId="43840"/>
    <cellStyle name="SAPBEXHLevel3X 5 3 2 2 3" xfId="43841"/>
    <cellStyle name="SAPBEXHLevel3X 5 3 2 2 4" xfId="43842"/>
    <cellStyle name="SAPBEXHLevel3X 5 3 2 3" xfId="43843"/>
    <cellStyle name="SAPBEXHLevel3X 5 3 2 3 2" xfId="43844"/>
    <cellStyle name="SAPBEXHLevel3X 5 3 2 3 3" xfId="43845"/>
    <cellStyle name="SAPBEXHLevel3X 5 3 2 3 4" xfId="43846"/>
    <cellStyle name="SAPBEXHLevel3X 5 3 2 4" xfId="43847"/>
    <cellStyle name="SAPBEXHLevel3X 5 3 2 5" xfId="43848"/>
    <cellStyle name="SAPBEXHLevel3X 5 3 2 6" xfId="43849"/>
    <cellStyle name="SAPBEXHLevel3X 5 3 3" xfId="43850"/>
    <cellStyle name="SAPBEXHLevel3X 5 3 3 2" xfId="43851"/>
    <cellStyle name="SAPBEXHLevel3X 5 3 3 3" xfId="43852"/>
    <cellStyle name="SAPBEXHLevel3X 5 3 3 4" xfId="43853"/>
    <cellStyle name="SAPBEXHLevel3X 5 3 4" xfId="43854"/>
    <cellStyle name="SAPBEXHLevel3X 5 3 5" xfId="43855"/>
    <cellStyle name="SAPBEXHLevel3X 5 3 6" xfId="43856"/>
    <cellStyle name="SAPBEXHLevel3X 5 3 7" xfId="43857"/>
    <cellStyle name="SAPBEXHLevel3X 5 4" xfId="43858"/>
    <cellStyle name="SAPBEXHLevel3X 5 4 2" xfId="43859"/>
    <cellStyle name="SAPBEXHLevel3X 5 4 2 2" xfId="43860"/>
    <cellStyle name="SAPBEXHLevel3X 5 4 2 3" xfId="43861"/>
    <cellStyle name="SAPBEXHLevel3X 5 4 2 4" xfId="43862"/>
    <cellStyle name="SAPBEXHLevel3X 5 4 3" xfId="43863"/>
    <cellStyle name="SAPBEXHLevel3X 5 4 3 2" xfId="43864"/>
    <cellStyle name="SAPBEXHLevel3X 5 4 3 3" xfId="43865"/>
    <cellStyle name="SAPBEXHLevel3X 5 4 3 4" xfId="43866"/>
    <cellStyle name="SAPBEXHLevel3X 5 4 4" xfId="43867"/>
    <cellStyle name="SAPBEXHLevel3X 5 4 5" xfId="43868"/>
    <cellStyle name="SAPBEXHLevel3X 5 4 6" xfId="43869"/>
    <cellStyle name="SAPBEXHLevel3X 5 5" xfId="43870"/>
    <cellStyle name="SAPBEXHLevel3X 5 5 2" xfId="43871"/>
    <cellStyle name="SAPBEXHLevel3X 5 5 3" xfId="43872"/>
    <cellStyle name="SAPBEXHLevel3X 5 5 4" xfId="43873"/>
    <cellStyle name="SAPBEXHLevel3X 5 6" xfId="43874"/>
    <cellStyle name="SAPBEXHLevel3X 5 7" xfId="43875"/>
    <cellStyle name="SAPBEXHLevel3X 5 8" xfId="43876"/>
    <cellStyle name="SAPBEXHLevel3X 5 9" xfId="43877"/>
    <cellStyle name="SAPBEXHLevel3X 6" xfId="43878"/>
    <cellStyle name="SAPBEXHLevel3X 6 2" xfId="43879"/>
    <cellStyle name="SAPBEXHLevel3X 6 2 2" xfId="43880"/>
    <cellStyle name="SAPBEXHLevel3X 6 2 2 2" xfId="43881"/>
    <cellStyle name="SAPBEXHLevel3X 6 2 2 2 2" xfId="43882"/>
    <cellStyle name="SAPBEXHLevel3X 6 2 2 2 3" xfId="43883"/>
    <cellStyle name="SAPBEXHLevel3X 6 2 2 2 4" xfId="43884"/>
    <cellStyle name="SAPBEXHLevel3X 6 2 2 3" xfId="43885"/>
    <cellStyle name="SAPBEXHLevel3X 6 2 2 3 2" xfId="43886"/>
    <cellStyle name="SAPBEXHLevel3X 6 2 2 3 3" xfId="43887"/>
    <cellStyle name="SAPBEXHLevel3X 6 2 2 3 4" xfId="43888"/>
    <cellStyle name="SAPBEXHLevel3X 6 2 2 4" xfId="43889"/>
    <cellStyle name="SAPBEXHLevel3X 6 2 2 5" xfId="43890"/>
    <cellStyle name="SAPBEXHLevel3X 6 2 2 6" xfId="43891"/>
    <cellStyle name="SAPBEXHLevel3X 6 2 3" xfId="43892"/>
    <cellStyle name="SAPBEXHLevel3X 6 2 3 2" xfId="43893"/>
    <cellStyle name="SAPBEXHLevel3X 6 2 3 3" xfId="43894"/>
    <cellStyle name="SAPBEXHLevel3X 6 2 3 4" xfId="43895"/>
    <cellStyle name="SAPBEXHLevel3X 6 2 4" xfId="43896"/>
    <cellStyle name="SAPBEXHLevel3X 6 2 5" xfId="43897"/>
    <cellStyle name="SAPBEXHLevel3X 6 2 6" xfId="43898"/>
    <cellStyle name="SAPBEXHLevel3X 6 2 7" xfId="43899"/>
    <cellStyle name="SAPBEXHLevel3X 6 3" xfId="43900"/>
    <cellStyle name="SAPBEXHLevel3X 6 3 2" xfId="43901"/>
    <cellStyle name="SAPBEXHLevel3X 6 3 2 2" xfId="43902"/>
    <cellStyle name="SAPBEXHLevel3X 6 3 2 2 2" xfId="43903"/>
    <cellStyle name="SAPBEXHLevel3X 6 3 2 2 3" xfId="43904"/>
    <cellStyle name="SAPBEXHLevel3X 6 3 2 2 4" xfId="43905"/>
    <cellStyle name="SAPBEXHLevel3X 6 3 2 3" xfId="43906"/>
    <cellStyle name="SAPBEXHLevel3X 6 3 2 3 2" xfId="43907"/>
    <cellStyle name="SAPBEXHLevel3X 6 3 2 3 3" xfId="43908"/>
    <cellStyle name="SAPBEXHLevel3X 6 3 2 3 4" xfId="43909"/>
    <cellStyle name="SAPBEXHLevel3X 6 3 2 4" xfId="43910"/>
    <cellStyle name="SAPBEXHLevel3X 6 3 2 5" xfId="43911"/>
    <cellStyle name="SAPBEXHLevel3X 6 3 2 6" xfId="43912"/>
    <cellStyle name="SAPBEXHLevel3X 6 3 3" xfId="43913"/>
    <cellStyle name="SAPBEXHLevel3X 6 3 3 2" xfId="43914"/>
    <cellStyle name="SAPBEXHLevel3X 6 3 3 3" xfId="43915"/>
    <cellStyle name="SAPBEXHLevel3X 6 3 3 4" xfId="43916"/>
    <cellStyle name="SAPBEXHLevel3X 6 3 4" xfId="43917"/>
    <cellStyle name="SAPBEXHLevel3X 6 3 5" xfId="43918"/>
    <cellStyle name="SAPBEXHLevel3X 6 3 6" xfId="43919"/>
    <cellStyle name="SAPBEXHLevel3X 6 3 7" xfId="43920"/>
    <cellStyle name="SAPBEXHLevel3X 6 4" xfId="43921"/>
    <cellStyle name="SAPBEXHLevel3X 6 4 2" xfId="43922"/>
    <cellStyle name="SAPBEXHLevel3X 6 4 2 2" xfId="43923"/>
    <cellStyle name="SAPBEXHLevel3X 6 4 2 3" xfId="43924"/>
    <cellStyle name="SAPBEXHLevel3X 6 4 2 4" xfId="43925"/>
    <cellStyle name="SAPBEXHLevel3X 6 4 3" xfId="43926"/>
    <cellStyle name="SAPBEXHLevel3X 6 4 3 2" xfId="43927"/>
    <cellStyle name="SAPBEXHLevel3X 6 4 3 3" xfId="43928"/>
    <cellStyle name="SAPBEXHLevel3X 6 4 3 4" xfId="43929"/>
    <cellStyle name="SAPBEXHLevel3X 6 4 4" xfId="43930"/>
    <cellStyle name="SAPBEXHLevel3X 6 4 5" xfId="43931"/>
    <cellStyle name="SAPBEXHLevel3X 6 4 6" xfId="43932"/>
    <cellStyle name="SAPBEXHLevel3X 6 5" xfId="43933"/>
    <cellStyle name="SAPBEXHLevel3X 6 5 2" xfId="43934"/>
    <cellStyle name="SAPBEXHLevel3X 6 5 3" xfId="43935"/>
    <cellStyle name="SAPBEXHLevel3X 6 5 4" xfId="43936"/>
    <cellStyle name="SAPBEXHLevel3X 6 6" xfId="43937"/>
    <cellStyle name="SAPBEXHLevel3X 6 7" xfId="43938"/>
    <cellStyle name="SAPBEXHLevel3X 6 8" xfId="43939"/>
    <cellStyle name="SAPBEXHLevel3X 6 9" xfId="43940"/>
    <cellStyle name="SAPBEXHLevel3X 7" xfId="43941"/>
    <cellStyle name="SAPBEXHLevel3X 7 2" xfId="43942"/>
    <cellStyle name="SAPBEXHLevel3X 7 2 2" xfId="43943"/>
    <cellStyle name="SAPBEXHLevel3X 7 2 2 2" xfId="43944"/>
    <cellStyle name="SAPBEXHLevel3X 7 2 2 2 2" xfId="43945"/>
    <cellStyle name="SAPBEXHLevel3X 7 2 2 2 3" xfId="43946"/>
    <cellStyle name="SAPBEXHLevel3X 7 2 2 2 4" xfId="43947"/>
    <cellStyle name="SAPBEXHLevel3X 7 2 2 3" xfId="43948"/>
    <cellStyle name="SAPBEXHLevel3X 7 2 2 3 2" xfId="43949"/>
    <cellStyle name="SAPBEXHLevel3X 7 2 2 3 3" xfId="43950"/>
    <cellStyle name="SAPBEXHLevel3X 7 2 2 3 4" xfId="43951"/>
    <cellStyle name="SAPBEXHLevel3X 7 2 2 4" xfId="43952"/>
    <cellStyle name="SAPBEXHLevel3X 7 2 2 5" xfId="43953"/>
    <cellStyle name="SAPBEXHLevel3X 7 2 2 6" xfId="43954"/>
    <cellStyle name="SAPBEXHLevel3X 7 2 3" xfId="43955"/>
    <cellStyle name="SAPBEXHLevel3X 7 2 3 2" xfId="43956"/>
    <cellStyle name="SAPBEXHLevel3X 7 2 3 3" xfId="43957"/>
    <cellStyle name="SAPBEXHLevel3X 7 2 3 4" xfId="43958"/>
    <cellStyle name="SAPBEXHLevel3X 7 2 4" xfId="43959"/>
    <cellStyle name="SAPBEXHLevel3X 7 2 5" xfId="43960"/>
    <cellStyle name="SAPBEXHLevel3X 7 2 6" xfId="43961"/>
    <cellStyle name="SAPBEXHLevel3X 7 2 7" xfId="43962"/>
    <cellStyle name="SAPBEXHLevel3X 7 3" xfId="43963"/>
    <cellStyle name="SAPBEXHLevel3X 7 3 2" xfId="43964"/>
    <cellStyle name="SAPBEXHLevel3X 7 3 2 2" xfId="43965"/>
    <cellStyle name="SAPBEXHLevel3X 7 3 2 2 2" xfId="43966"/>
    <cellStyle name="SAPBEXHLevel3X 7 3 2 2 3" xfId="43967"/>
    <cellStyle name="SAPBEXHLevel3X 7 3 2 2 4" xfId="43968"/>
    <cellStyle name="SAPBEXHLevel3X 7 3 2 3" xfId="43969"/>
    <cellStyle name="SAPBEXHLevel3X 7 3 2 3 2" xfId="43970"/>
    <cellStyle name="SAPBEXHLevel3X 7 3 2 3 3" xfId="43971"/>
    <cellStyle name="SAPBEXHLevel3X 7 3 2 3 4" xfId="43972"/>
    <cellStyle name="SAPBEXHLevel3X 7 3 2 4" xfId="43973"/>
    <cellStyle name="SAPBEXHLevel3X 7 3 2 5" xfId="43974"/>
    <cellStyle name="SAPBEXHLevel3X 7 3 2 6" xfId="43975"/>
    <cellStyle name="SAPBEXHLevel3X 7 3 3" xfId="43976"/>
    <cellStyle name="SAPBEXHLevel3X 7 3 3 2" xfId="43977"/>
    <cellStyle name="SAPBEXHLevel3X 7 3 3 3" xfId="43978"/>
    <cellStyle name="SAPBEXHLevel3X 7 3 3 4" xfId="43979"/>
    <cellStyle name="SAPBEXHLevel3X 7 3 4" xfId="43980"/>
    <cellStyle name="SAPBEXHLevel3X 7 3 5" xfId="43981"/>
    <cellStyle name="SAPBEXHLevel3X 7 3 6" xfId="43982"/>
    <cellStyle name="SAPBEXHLevel3X 7 3 7" xfId="43983"/>
    <cellStyle name="SAPBEXHLevel3X 7 4" xfId="43984"/>
    <cellStyle name="SAPBEXHLevel3X 7 4 2" xfId="43985"/>
    <cellStyle name="SAPBEXHLevel3X 7 4 2 2" xfId="43986"/>
    <cellStyle name="SAPBEXHLevel3X 7 4 2 3" xfId="43987"/>
    <cellStyle name="SAPBEXHLevel3X 7 4 2 4" xfId="43988"/>
    <cellStyle name="SAPBEXHLevel3X 7 4 3" xfId="43989"/>
    <cellStyle name="SAPBEXHLevel3X 7 4 3 2" xfId="43990"/>
    <cellStyle name="SAPBEXHLevel3X 7 4 3 3" xfId="43991"/>
    <cellStyle name="SAPBEXHLevel3X 7 4 3 4" xfId="43992"/>
    <cellStyle name="SAPBEXHLevel3X 7 4 4" xfId="43993"/>
    <cellStyle name="SAPBEXHLevel3X 7 4 5" xfId="43994"/>
    <cellStyle name="SAPBEXHLevel3X 7 4 6" xfId="43995"/>
    <cellStyle name="SAPBEXHLevel3X 7 5" xfId="43996"/>
    <cellStyle name="SAPBEXHLevel3X 7 5 2" xfId="43997"/>
    <cellStyle name="SAPBEXHLevel3X 7 5 3" xfId="43998"/>
    <cellStyle name="SAPBEXHLevel3X 7 5 4" xfId="43999"/>
    <cellStyle name="SAPBEXHLevel3X 7 6" xfId="44000"/>
    <cellStyle name="SAPBEXHLevel3X 7 7" xfId="44001"/>
    <cellStyle name="SAPBEXHLevel3X 7 8" xfId="44002"/>
    <cellStyle name="SAPBEXHLevel3X 7 9" xfId="44003"/>
    <cellStyle name="SAPBEXHLevel3X 8" xfId="44004"/>
    <cellStyle name="SAPBEXHLevel3X 8 2" xfId="44005"/>
    <cellStyle name="SAPBEXHLevel3X 8 2 2" xfId="44006"/>
    <cellStyle name="SAPBEXHLevel3X 8 2 2 2" xfId="44007"/>
    <cellStyle name="SAPBEXHLevel3X 8 2 2 2 2" xfId="44008"/>
    <cellStyle name="SAPBEXHLevel3X 8 2 2 2 3" xfId="44009"/>
    <cellStyle name="SAPBEXHLevel3X 8 2 2 2 4" xfId="44010"/>
    <cellStyle name="SAPBEXHLevel3X 8 2 2 3" xfId="44011"/>
    <cellStyle name="SAPBEXHLevel3X 8 2 2 3 2" xfId="44012"/>
    <cellStyle name="SAPBEXHLevel3X 8 2 2 3 3" xfId="44013"/>
    <cellStyle name="SAPBEXHLevel3X 8 2 2 3 4" xfId="44014"/>
    <cellStyle name="SAPBEXHLevel3X 8 2 2 4" xfId="44015"/>
    <cellStyle name="SAPBEXHLevel3X 8 2 2 5" xfId="44016"/>
    <cellStyle name="SAPBEXHLevel3X 8 2 2 6" xfId="44017"/>
    <cellStyle name="SAPBEXHLevel3X 8 2 3" xfId="44018"/>
    <cellStyle name="SAPBEXHLevel3X 8 2 3 2" xfId="44019"/>
    <cellStyle name="SAPBEXHLevel3X 8 2 3 3" xfId="44020"/>
    <cellStyle name="SAPBEXHLevel3X 8 2 3 4" xfId="44021"/>
    <cellStyle name="SAPBEXHLevel3X 8 2 4" xfId="44022"/>
    <cellStyle name="SAPBEXHLevel3X 8 2 5" xfId="44023"/>
    <cellStyle name="SAPBEXHLevel3X 8 2 6" xfId="44024"/>
    <cellStyle name="SAPBEXHLevel3X 8 2 7" xfId="44025"/>
    <cellStyle name="SAPBEXHLevel3X 8 3" xfId="44026"/>
    <cellStyle name="SAPBEXHLevel3X 8 3 2" xfId="44027"/>
    <cellStyle name="SAPBEXHLevel3X 8 3 2 2" xfId="44028"/>
    <cellStyle name="SAPBEXHLevel3X 8 3 2 2 2" xfId="44029"/>
    <cellStyle name="SAPBEXHLevel3X 8 3 2 2 3" xfId="44030"/>
    <cellStyle name="SAPBEXHLevel3X 8 3 2 2 4" xfId="44031"/>
    <cellStyle name="SAPBEXHLevel3X 8 3 2 3" xfId="44032"/>
    <cellStyle name="SAPBEXHLevel3X 8 3 2 3 2" xfId="44033"/>
    <cellStyle name="SAPBEXHLevel3X 8 3 2 3 3" xfId="44034"/>
    <cellStyle name="SAPBEXHLevel3X 8 3 2 3 4" xfId="44035"/>
    <cellStyle name="SAPBEXHLevel3X 8 3 2 4" xfId="44036"/>
    <cellStyle name="SAPBEXHLevel3X 8 3 2 5" xfId="44037"/>
    <cellStyle name="SAPBEXHLevel3X 8 3 2 6" xfId="44038"/>
    <cellStyle name="SAPBEXHLevel3X 8 3 3" xfId="44039"/>
    <cellStyle name="SAPBEXHLevel3X 8 3 3 2" xfId="44040"/>
    <cellStyle name="SAPBEXHLevel3X 8 3 3 3" xfId="44041"/>
    <cellStyle name="SAPBEXHLevel3X 8 3 3 4" xfId="44042"/>
    <cellStyle name="SAPBEXHLevel3X 8 3 4" xfId="44043"/>
    <cellStyle name="SAPBEXHLevel3X 8 3 5" xfId="44044"/>
    <cellStyle name="SAPBEXHLevel3X 8 3 6" xfId="44045"/>
    <cellStyle name="SAPBEXHLevel3X 8 3 7" xfId="44046"/>
    <cellStyle name="SAPBEXHLevel3X 8 4" xfId="44047"/>
    <cellStyle name="SAPBEXHLevel3X 8 4 2" xfId="44048"/>
    <cellStyle name="SAPBEXHLevel3X 8 4 2 2" xfId="44049"/>
    <cellStyle name="SAPBEXHLevel3X 8 4 2 3" xfId="44050"/>
    <cellStyle name="SAPBEXHLevel3X 8 4 2 4" xfId="44051"/>
    <cellStyle name="SAPBEXHLevel3X 8 4 3" xfId="44052"/>
    <cellStyle name="SAPBEXHLevel3X 8 4 3 2" xfId="44053"/>
    <cellStyle name="SAPBEXHLevel3X 8 4 3 3" xfId="44054"/>
    <cellStyle name="SAPBEXHLevel3X 8 4 3 4" xfId="44055"/>
    <cellStyle name="SAPBEXHLevel3X 8 4 4" xfId="44056"/>
    <cellStyle name="SAPBEXHLevel3X 8 4 5" xfId="44057"/>
    <cellStyle name="SAPBEXHLevel3X 8 4 6" xfId="44058"/>
    <cellStyle name="SAPBEXHLevel3X 8 5" xfId="44059"/>
    <cellStyle name="SAPBEXHLevel3X 8 5 2" xfId="44060"/>
    <cellStyle name="SAPBEXHLevel3X 8 5 3" xfId="44061"/>
    <cellStyle name="SAPBEXHLevel3X 8 5 4" xfId="44062"/>
    <cellStyle name="SAPBEXHLevel3X 8 6" xfId="44063"/>
    <cellStyle name="SAPBEXHLevel3X 8 7" xfId="44064"/>
    <cellStyle name="SAPBEXHLevel3X 8 8" xfId="44065"/>
    <cellStyle name="SAPBEXHLevel3X 8 9" xfId="44066"/>
    <cellStyle name="SAPBEXHLevel3X 9" xfId="44067"/>
    <cellStyle name="SAPBEXHLevel3X 9 2" xfId="44068"/>
    <cellStyle name="SAPBEXHLevel3X 9 2 2" xfId="44069"/>
    <cellStyle name="SAPBEXHLevel3X 9 2 2 2" xfId="44070"/>
    <cellStyle name="SAPBEXHLevel3X 9 2 2 3" xfId="44071"/>
    <cellStyle name="SAPBEXHLevel3X 9 2 2 4" xfId="44072"/>
    <cellStyle name="SAPBEXHLevel3X 9 2 3" xfId="44073"/>
    <cellStyle name="SAPBEXHLevel3X 9 2 3 2" xfId="44074"/>
    <cellStyle name="SAPBEXHLevel3X 9 2 3 3" xfId="44075"/>
    <cellStyle name="SAPBEXHLevel3X 9 2 3 4" xfId="44076"/>
    <cellStyle name="SAPBEXHLevel3X 9 2 4" xfId="44077"/>
    <cellStyle name="SAPBEXHLevel3X 9 2 5" xfId="44078"/>
    <cellStyle name="SAPBEXHLevel3X 9 2 6" xfId="44079"/>
    <cellStyle name="SAPBEXHLevel3X 9 3" xfId="44080"/>
    <cellStyle name="SAPBEXHLevel3X 9 3 2" xfId="44081"/>
    <cellStyle name="SAPBEXHLevel3X 9 3 3" xfId="44082"/>
    <cellStyle name="SAPBEXHLevel3X 9 3 4" xfId="44083"/>
    <cellStyle name="SAPBEXHLevel3X 9 4" xfId="44084"/>
    <cellStyle name="SAPBEXHLevel3X 9 5" xfId="44085"/>
    <cellStyle name="SAPBEXHLevel3X 9 6" xfId="44086"/>
    <cellStyle name="SAPBEXHLevel3X 9 7" xfId="44087"/>
    <cellStyle name="SAPBEXHLevel3X_Com Res" xfId="44088"/>
    <cellStyle name="SAPBEXinputData" xfId="44089"/>
    <cellStyle name="SAPBEXinputData 2" xfId="44090"/>
    <cellStyle name="SAPBEXinputData 2 2" xfId="44091"/>
    <cellStyle name="SAPBEXinputData 2 2 2" xfId="44092"/>
    <cellStyle name="SAPBEXinputData 2 2 2 2" xfId="44093"/>
    <cellStyle name="SAPBEXinputData 2 3" xfId="44094"/>
    <cellStyle name="SAPBEXinputData 2 3 2" xfId="44095"/>
    <cellStyle name="SAPBEXinputData 3" xfId="44096"/>
    <cellStyle name="SAPBEXinputData 3 2" xfId="44097"/>
    <cellStyle name="SAPBEXinputData 3 2 2" xfId="44098"/>
    <cellStyle name="SAPBEXinputData 4" xfId="44099"/>
    <cellStyle name="SAPBEXinputData 4 2" xfId="44100"/>
    <cellStyle name="SAPBEXItemHeader" xfId="44101"/>
    <cellStyle name="SAPBEXItemHeader 2" xfId="44102"/>
    <cellStyle name="SAPBEXItemHeader 2 2" xfId="44103"/>
    <cellStyle name="SAPBEXItemHeader 2 2 2" xfId="44104"/>
    <cellStyle name="SAPBEXItemHeader 2 2 3" xfId="44105"/>
    <cellStyle name="SAPBEXItemHeader 2 2 4" xfId="44106"/>
    <cellStyle name="SAPBEXItemHeader 2 3" xfId="44107"/>
    <cellStyle name="SAPBEXItemHeader 2 3 2" xfId="44108"/>
    <cellStyle name="SAPBEXItemHeader 2 3 3" xfId="44109"/>
    <cellStyle name="SAPBEXItemHeader 2 3 4" xfId="44110"/>
    <cellStyle name="SAPBEXItemHeader 2 4" xfId="44111"/>
    <cellStyle name="SAPBEXItemHeader 2 5" xfId="44112"/>
    <cellStyle name="SAPBEXItemHeader 2 6" xfId="44113"/>
    <cellStyle name="SAPBEXItemHeader 3" xfId="44114"/>
    <cellStyle name="SAPBEXItemHeader 3 2" xfId="44115"/>
    <cellStyle name="SAPBEXItemHeader 3 3" xfId="44116"/>
    <cellStyle name="SAPBEXItemHeader 3 4" xfId="44117"/>
    <cellStyle name="SAPBEXItemHeader 4" xfId="44118"/>
    <cellStyle name="SAPBEXItemHeader 5" xfId="44119"/>
    <cellStyle name="SAPBEXItemHeader 6" xfId="44120"/>
    <cellStyle name="SAPBEXresData" xfId="44121"/>
    <cellStyle name="SAPBEXresData 10" xfId="44122"/>
    <cellStyle name="SAPBEXresData 10 2" xfId="44123"/>
    <cellStyle name="SAPBEXresData 10 2 2" xfId="44124"/>
    <cellStyle name="SAPBEXresData 10 2 3" xfId="44125"/>
    <cellStyle name="SAPBEXresData 10 2 4" xfId="44126"/>
    <cellStyle name="SAPBEXresData 10 3" xfId="44127"/>
    <cellStyle name="SAPBEXresData 10 3 2" xfId="44128"/>
    <cellStyle name="SAPBEXresData 10 3 3" xfId="44129"/>
    <cellStyle name="SAPBEXresData 10 3 4" xfId="44130"/>
    <cellStyle name="SAPBEXresData 10 4" xfId="44131"/>
    <cellStyle name="SAPBEXresData 10 5" xfId="44132"/>
    <cellStyle name="SAPBEXresData 10 6" xfId="44133"/>
    <cellStyle name="SAPBEXresData 11" xfId="44134"/>
    <cellStyle name="SAPBEXresData 11 2" xfId="44135"/>
    <cellStyle name="SAPBEXresData 11 3" xfId="44136"/>
    <cellStyle name="SAPBEXresData 11 4" xfId="44137"/>
    <cellStyle name="SAPBEXresData 12" xfId="44138"/>
    <cellStyle name="SAPBEXresData 13" xfId="44139"/>
    <cellStyle name="SAPBEXresData 14" xfId="44140"/>
    <cellStyle name="SAPBEXresData 15" xfId="44141"/>
    <cellStyle name="SAPBEXresData 2" xfId="44142"/>
    <cellStyle name="SAPBEXresData 2 2" xfId="44143"/>
    <cellStyle name="SAPBEXresData 2 2 2" xfId="44144"/>
    <cellStyle name="SAPBEXresData 2 2 2 2" xfId="44145"/>
    <cellStyle name="SAPBEXresData 2 2 2 3" xfId="44146"/>
    <cellStyle name="SAPBEXresData 2 2 2 4" xfId="44147"/>
    <cellStyle name="SAPBEXresData 2 2 3" xfId="44148"/>
    <cellStyle name="SAPBEXresData 2 2 3 2" xfId="44149"/>
    <cellStyle name="SAPBEXresData 2 2 3 3" xfId="44150"/>
    <cellStyle name="SAPBEXresData 2 2 3 4" xfId="44151"/>
    <cellStyle name="SAPBEXresData 2 2 4" xfId="44152"/>
    <cellStyle name="SAPBEXresData 2 2 5" xfId="44153"/>
    <cellStyle name="SAPBEXresData 2 2 6" xfId="44154"/>
    <cellStyle name="SAPBEXresData 2 3" xfId="44155"/>
    <cellStyle name="SAPBEXresData 2 3 2" xfId="44156"/>
    <cellStyle name="SAPBEXresData 2 3 3" xfId="44157"/>
    <cellStyle name="SAPBEXresData 2 3 4" xfId="44158"/>
    <cellStyle name="SAPBEXresData 2 4" xfId="44159"/>
    <cellStyle name="SAPBEXresData 2 5" xfId="44160"/>
    <cellStyle name="SAPBEXresData 2 6" xfId="44161"/>
    <cellStyle name="SAPBEXresData 2 7" xfId="44162"/>
    <cellStyle name="SAPBEXresData 3" xfId="44163"/>
    <cellStyle name="SAPBEXresData 3 2" xfId="44164"/>
    <cellStyle name="SAPBEXresData 3 2 2" xfId="44165"/>
    <cellStyle name="SAPBEXresData 3 2 2 2" xfId="44166"/>
    <cellStyle name="SAPBEXresData 3 2 2 3" xfId="44167"/>
    <cellStyle name="SAPBEXresData 3 2 2 4" xfId="44168"/>
    <cellStyle name="SAPBEXresData 3 2 3" xfId="44169"/>
    <cellStyle name="SAPBEXresData 3 2 3 2" xfId="44170"/>
    <cellStyle name="SAPBEXresData 3 2 3 3" xfId="44171"/>
    <cellStyle name="SAPBEXresData 3 2 3 4" xfId="44172"/>
    <cellStyle name="SAPBEXresData 3 2 4" xfId="44173"/>
    <cellStyle name="SAPBEXresData 3 2 5" xfId="44174"/>
    <cellStyle name="SAPBEXresData 3 2 6" xfId="44175"/>
    <cellStyle name="SAPBEXresData 3 3" xfId="44176"/>
    <cellStyle name="SAPBEXresData 3 3 2" xfId="44177"/>
    <cellStyle name="SAPBEXresData 3 3 3" xfId="44178"/>
    <cellStyle name="SAPBEXresData 3 3 4" xfId="44179"/>
    <cellStyle name="SAPBEXresData 3 4" xfId="44180"/>
    <cellStyle name="SAPBEXresData 3 5" xfId="44181"/>
    <cellStyle name="SAPBEXresData 3 6" xfId="44182"/>
    <cellStyle name="SAPBEXresData 3 7" xfId="44183"/>
    <cellStyle name="SAPBEXresData 4" xfId="44184"/>
    <cellStyle name="SAPBEXresData 4 2" xfId="44185"/>
    <cellStyle name="SAPBEXresData 4 2 2" xfId="44186"/>
    <cellStyle name="SAPBEXresData 4 2 2 2" xfId="44187"/>
    <cellStyle name="SAPBEXresData 4 2 2 3" xfId="44188"/>
    <cellStyle name="SAPBEXresData 4 2 2 4" xfId="44189"/>
    <cellStyle name="SAPBEXresData 4 2 3" xfId="44190"/>
    <cellStyle name="SAPBEXresData 4 2 3 2" xfId="44191"/>
    <cellStyle name="SAPBEXresData 4 2 3 3" xfId="44192"/>
    <cellStyle name="SAPBEXresData 4 2 3 4" xfId="44193"/>
    <cellStyle name="SAPBEXresData 4 2 4" xfId="44194"/>
    <cellStyle name="SAPBEXresData 4 2 5" xfId="44195"/>
    <cellStyle name="SAPBEXresData 4 2 6" xfId="44196"/>
    <cellStyle name="SAPBEXresData 4 3" xfId="44197"/>
    <cellStyle name="SAPBEXresData 4 3 2" xfId="44198"/>
    <cellStyle name="SAPBEXresData 4 3 3" xfId="44199"/>
    <cellStyle name="SAPBEXresData 4 3 4" xfId="44200"/>
    <cellStyle name="SAPBEXresData 4 4" xfId="44201"/>
    <cellStyle name="SAPBEXresData 4 5" xfId="44202"/>
    <cellStyle name="SAPBEXresData 4 6" xfId="44203"/>
    <cellStyle name="SAPBEXresData 4 7" xfId="44204"/>
    <cellStyle name="SAPBEXresData 5" xfId="44205"/>
    <cellStyle name="SAPBEXresData 5 2" xfId="44206"/>
    <cellStyle name="SAPBEXresData 5 2 2" xfId="44207"/>
    <cellStyle name="SAPBEXresData 5 2 2 2" xfId="44208"/>
    <cellStyle name="SAPBEXresData 5 2 2 3" xfId="44209"/>
    <cellStyle name="SAPBEXresData 5 2 2 4" xfId="44210"/>
    <cellStyle name="SAPBEXresData 5 2 3" xfId="44211"/>
    <cellStyle name="SAPBEXresData 5 2 3 2" xfId="44212"/>
    <cellStyle name="SAPBEXresData 5 2 3 3" xfId="44213"/>
    <cellStyle name="SAPBEXresData 5 2 3 4" xfId="44214"/>
    <cellStyle name="SAPBEXresData 5 2 4" xfId="44215"/>
    <cellStyle name="SAPBEXresData 5 2 5" xfId="44216"/>
    <cellStyle name="SAPBEXresData 5 2 6" xfId="44217"/>
    <cellStyle name="SAPBEXresData 5 3" xfId="44218"/>
    <cellStyle name="SAPBEXresData 5 3 2" xfId="44219"/>
    <cellStyle name="SAPBEXresData 5 3 3" xfId="44220"/>
    <cellStyle name="SAPBEXresData 5 3 4" xfId="44221"/>
    <cellStyle name="SAPBEXresData 5 4" xfId="44222"/>
    <cellStyle name="SAPBEXresData 5 5" xfId="44223"/>
    <cellStyle name="SAPBEXresData 5 6" xfId="44224"/>
    <cellStyle name="SAPBEXresData 5 7" xfId="44225"/>
    <cellStyle name="SAPBEXresData 6" xfId="44226"/>
    <cellStyle name="SAPBEXresData 6 2" xfId="44227"/>
    <cellStyle name="SAPBEXresData 6 2 2" xfId="44228"/>
    <cellStyle name="SAPBEXresData 6 2 2 2" xfId="44229"/>
    <cellStyle name="SAPBEXresData 6 2 2 3" xfId="44230"/>
    <cellStyle name="SAPBEXresData 6 2 2 4" xfId="44231"/>
    <cellStyle name="SAPBEXresData 6 2 3" xfId="44232"/>
    <cellStyle name="SAPBEXresData 6 2 3 2" xfId="44233"/>
    <cellStyle name="SAPBEXresData 6 2 3 3" xfId="44234"/>
    <cellStyle name="SAPBEXresData 6 2 3 4" xfId="44235"/>
    <cellStyle name="SAPBEXresData 6 2 4" xfId="44236"/>
    <cellStyle name="SAPBEXresData 6 2 5" xfId="44237"/>
    <cellStyle name="SAPBEXresData 6 2 6" xfId="44238"/>
    <cellStyle name="SAPBEXresData 6 3" xfId="44239"/>
    <cellStyle name="SAPBEXresData 6 3 2" xfId="44240"/>
    <cellStyle name="SAPBEXresData 6 3 3" xfId="44241"/>
    <cellStyle name="SAPBEXresData 6 3 4" xfId="44242"/>
    <cellStyle name="SAPBEXresData 6 4" xfId="44243"/>
    <cellStyle name="SAPBEXresData 6 5" xfId="44244"/>
    <cellStyle name="SAPBEXresData 6 6" xfId="44245"/>
    <cellStyle name="SAPBEXresData 6 7" xfId="44246"/>
    <cellStyle name="SAPBEXresData 7" xfId="44247"/>
    <cellStyle name="SAPBEXresData 7 2" xfId="44248"/>
    <cellStyle name="SAPBEXresData 7 2 2" xfId="44249"/>
    <cellStyle name="SAPBEXresData 7 2 2 2" xfId="44250"/>
    <cellStyle name="SAPBEXresData 7 2 2 2 2" xfId="44251"/>
    <cellStyle name="SAPBEXresData 7 2 2 2 3" xfId="44252"/>
    <cellStyle name="SAPBEXresData 7 2 2 2 4" xfId="44253"/>
    <cellStyle name="SAPBEXresData 7 2 2 3" xfId="44254"/>
    <cellStyle name="SAPBEXresData 7 2 2 3 2" xfId="44255"/>
    <cellStyle name="SAPBEXresData 7 2 2 3 3" xfId="44256"/>
    <cellStyle name="SAPBEXresData 7 2 2 3 4" xfId="44257"/>
    <cellStyle name="SAPBEXresData 7 2 2 4" xfId="44258"/>
    <cellStyle name="SAPBEXresData 7 2 2 5" xfId="44259"/>
    <cellStyle name="SAPBEXresData 7 2 2 6" xfId="44260"/>
    <cellStyle name="SAPBEXresData 7 2 3" xfId="44261"/>
    <cellStyle name="SAPBEXresData 7 2 3 2" xfId="44262"/>
    <cellStyle name="SAPBEXresData 7 2 3 3" xfId="44263"/>
    <cellStyle name="SAPBEXresData 7 2 3 4" xfId="44264"/>
    <cellStyle name="SAPBEXresData 7 2 4" xfId="44265"/>
    <cellStyle name="SAPBEXresData 7 2 5" xfId="44266"/>
    <cellStyle name="SAPBEXresData 7 2 6" xfId="44267"/>
    <cellStyle name="SAPBEXresData 7 3" xfId="44268"/>
    <cellStyle name="SAPBEXresData 7 3 2" xfId="44269"/>
    <cellStyle name="SAPBEXresData 7 3 3" xfId="44270"/>
    <cellStyle name="SAPBEXresData 7 3 4" xfId="44271"/>
    <cellStyle name="SAPBEXresData 7 4" xfId="44272"/>
    <cellStyle name="SAPBEXresData 7 5" xfId="44273"/>
    <cellStyle name="SAPBEXresData 7 6" xfId="44274"/>
    <cellStyle name="SAPBEXresData 8" xfId="44275"/>
    <cellStyle name="SAPBEXresData 8 2" xfId="44276"/>
    <cellStyle name="SAPBEXresData 8 2 2" xfId="44277"/>
    <cellStyle name="SAPBEXresData 8 2 2 2" xfId="44278"/>
    <cellStyle name="SAPBEXresData 8 2 2 3" xfId="44279"/>
    <cellStyle name="SAPBEXresData 8 2 2 4" xfId="44280"/>
    <cellStyle name="SAPBEXresData 8 2 3" xfId="44281"/>
    <cellStyle name="SAPBEXresData 8 2 3 2" xfId="44282"/>
    <cellStyle name="SAPBEXresData 8 2 3 3" xfId="44283"/>
    <cellStyle name="SAPBEXresData 8 2 3 4" xfId="44284"/>
    <cellStyle name="SAPBEXresData 8 2 4" xfId="44285"/>
    <cellStyle name="SAPBEXresData 8 2 5" xfId="44286"/>
    <cellStyle name="SAPBEXresData 8 2 6" xfId="44287"/>
    <cellStyle name="SAPBEXresData 8 3" xfId="44288"/>
    <cellStyle name="SAPBEXresData 8 3 2" xfId="44289"/>
    <cellStyle name="SAPBEXresData 8 3 3" xfId="44290"/>
    <cellStyle name="SAPBEXresData 8 3 4" xfId="44291"/>
    <cellStyle name="SAPBEXresData 8 4" xfId="44292"/>
    <cellStyle name="SAPBEXresData 8 5" xfId="44293"/>
    <cellStyle name="SAPBEXresData 8 6" xfId="44294"/>
    <cellStyle name="SAPBEXresData 9" xfId="44295"/>
    <cellStyle name="SAPBEXresData 9 2" xfId="44296"/>
    <cellStyle name="SAPBEXresData 9 2 2" xfId="44297"/>
    <cellStyle name="SAPBEXresData 9 2 2 2" xfId="44298"/>
    <cellStyle name="SAPBEXresData 9 2 2 3" xfId="44299"/>
    <cellStyle name="SAPBEXresData 9 2 2 4" xfId="44300"/>
    <cellStyle name="SAPBEXresData 9 2 3" xfId="44301"/>
    <cellStyle name="SAPBEXresData 9 2 3 2" xfId="44302"/>
    <cellStyle name="SAPBEXresData 9 2 3 3" xfId="44303"/>
    <cellStyle name="SAPBEXresData 9 2 3 4" xfId="44304"/>
    <cellStyle name="SAPBEXresData 9 2 4" xfId="44305"/>
    <cellStyle name="SAPBEXresData 9 2 5" xfId="44306"/>
    <cellStyle name="SAPBEXresData 9 2 6" xfId="44307"/>
    <cellStyle name="SAPBEXresData 9 3" xfId="44308"/>
    <cellStyle name="SAPBEXresData 9 3 2" xfId="44309"/>
    <cellStyle name="SAPBEXresData 9 3 3" xfId="44310"/>
    <cellStyle name="SAPBEXresData 9 3 4" xfId="44311"/>
    <cellStyle name="SAPBEXresData 9 4" xfId="44312"/>
    <cellStyle name="SAPBEXresData 9 5" xfId="44313"/>
    <cellStyle name="SAPBEXresData 9 6" xfId="44314"/>
    <cellStyle name="SAPBEXresDataEmph" xfId="44315"/>
    <cellStyle name="SAPBEXresDataEmph 10" xfId="44316"/>
    <cellStyle name="SAPBEXresDataEmph 10 2" xfId="44317"/>
    <cellStyle name="SAPBEXresDataEmph 10 2 2" xfId="44318"/>
    <cellStyle name="SAPBEXresDataEmph 10 2 3" xfId="44319"/>
    <cellStyle name="SAPBEXresDataEmph 10 2 4" xfId="44320"/>
    <cellStyle name="SAPBEXresDataEmph 10 3" xfId="44321"/>
    <cellStyle name="SAPBEXresDataEmph 10 3 2" xfId="44322"/>
    <cellStyle name="SAPBEXresDataEmph 10 3 3" xfId="44323"/>
    <cellStyle name="SAPBEXresDataEmph 10 3 4" xfId="44324"/>
    <cellStyle name="SAPBEXresDataEmph 10 4" xfId="44325"/>
    <cellStyle name="SAPBEXresDataEmph 10 5" xfId="44326"/>
    <cellStyle name="SAPBEXresDataEmph 10 6" xfId="44327"/>
    <cellStyle name="SAPBEXresDataEmph 11" xfId="44328"/>
    <cellStyle name="SAPBEXresDataEmph 11 2" xfId="44329"/>
    <cellStyle name="SAPBEXresDataEmph 11 3" xfId="44330"/>
    <cellStyle name="SAPBEXresDataEmph 11 4" xfId="44331"/>
    <cellStyle name="SAPBEXresDataEmph 12" xfId="44332"/>
    <cellStyle name="SAPBEXresDataEmph 13" xfId="44333"/>
    <cellStyle name="SAPBEXresDataEmph 14" xfId="44334"/>
    <cellStyle name="SAPBEXresDataEmph 15" xfId="44335"/>
    <cellStyle name="SAPBEXresDataEmph 2" xfId="44336"/>
    <cellStyle name="SAPBEXresDataEmph 2 2" xfId="44337"/>
    <cellStyle name="SAPBEXresDataEmph 2 2 2" xfId="44338"/>
    <cellStyle name="SAPBEXresDataEmph 2 2 2 2" xfId="44339"/>
    <cellStyle name="SAPBEXresDataEmph 2 2 2 3" xfId="44340"/>
    <cellStyle name="SAPBEXresDataEmph 2 2 2 4" xfId="44341"/>
    <cellStyle name="SAPBEXresDataEmph 2 2 3" xfId="44342"/>
    <cellStyle name="SAPBEXresDataEmph 2 2 3 2" xfId="44343"/>
    <cellStyle name="SAPBEXresDataEmph 2 2 3 3" xfId="44344"/>
    <cellStyle name="SAPBEXresDataEmph 2 2 3 4" xfId="44345"/>
    <cellStyle name="SAPBEXresDataEmph 2 2 4" xfId="44346"/>
    <cellStyle name="SAPBEXresDataEmph 2 2 5" xfId="44347"/>
    <cellStyle name="SAPBEXresDataEmph 2 2 6" xfId="44348"/>
    <cellStyle name="SAPBEXresDataEmph 2 3" xfId="44349"/>
    <cellStyle name="SAPBEXresDataEmph 2 3 2" xfId="44350"/>
    <cellStyle name="SAPBEXresDataEmph 2 3 3" xfId="44351"/>
    <cellStyle name="SAPBEXresDataEmph 2 3 4" xfId="44352"/>
    <cellStyle name="SAPBEXresDataEmph 2 4" xfId="44353"/>
    <cellStyle name="SAPBEXresDataEmph 2 5" xfId="44354"/>
    <cellStyle name="SAPBEXresDataEmph 2 6" xfId="44355"/>
    <cellStyle name="SAPBEXresDataEmph 2 7" xfId="44356"/>
    <cellStyle name="SAPBEXresDataEmph 3" xfId="44357"/>
    <cellStyle name="SAPBEXresDataEmph 3 2" xfId="44358"/>
    <cellStyle name="SAPBEXresDataEmph 3 2 2" xfId="44359"/>
    <cellStyle name="SAPBEXresDataEmph 3 2 2 2" xfId="44360"/>
    <cellStyle name="SAPBEXresDataEmph 3 2 2 3" xfId="44361"/>
    <cellStyle name="SAPBEXresDataEmph 3 2 2 4" xfId="44362"/>
    <cellStyle name="SAPBEXresDataEmph 3 2 3" xfId="44363"/>
    <cellStyle name="SAPBEXresDataEmph 3 2 3 2" xfId="44364"/>
    <cellStyle name="SAPBEXresDataEmph 3 2 3 3" xfId="44365"/>
    <cellStyle name="SAPBEXresDataEmph 3 2 3 4" xfId="44366"/>
    <cellStyle name="SAPBEXresDataEmph 3 2 4" xfId="44367"/>
    <cellStyle name="SAPBEXresDataEmph 3 2 5" xfId="44368"/>
    <cellStyle name="SAPBEXresDataEmph 3 2 6" xfId="44369"/>
    <cellStyle name="SAPBEXresDataEmph 3 3" xfId="44370"/>
    <cellStyle name="SAPBEXresDataEmph 3 3 2" xfId="44371"/>
    <cellStyle name="SAPBEXresDataEmph 3 3 3" xfId="44372"/>
    <cellStyle name="SAPBEXresDataEmph 3 3 4" xfId="44373"/>
    <cellStyle name="SAPBEXresDataEmph 3 4" xfId="44374"/>
    <cellStyle name="SAPBEXresDataEmph 3 5" xfId="44375"/>
    <cellStyle name="SAPBEXresDataEmph 3 6" xfId="44376"/>
    <cellStyle name="SAPBEXresDataEmph 3 7" xfId="44377"/>
    <cellStyle name="SAPBEXresDataEmph 4" xfId="44378"/>
    <cellStyle name="SAPBEXresDataEmph 4 2" xfId="44379"/>
    <cellStyle name="SAPBEXresDataEmph 4 2 2" xfId="44380"/>
    <cellStyle name="SAPBEXresDataEmph 4 2 2 2" xfId="44381"/>
    <cellStyle name="SAPBEXresDataEmph 4 2 2 3" xfId="44382"/>
    <cellStyle name="SAPBEXresDataEmph 4 2 2 4" xfId="44383"/>
    <cellStyle name="SAPBEXresDataEmph 4 2 3" xfId="44384"/>
    <cellStyle name="SAPBEXresDataEmph 4 2 3 2" xfId="44385"/>
    <cellStyle name="SAPBEXresDataEmph 4 2 3 3" xfId="44386"/>
    <cellStyle name="SAPBEXresDataEmph 4 2 3 4" xfId="44387"/>
    <cellStyle name="SAPBEXresDataEmph 4 2 4" xfId="44388"/>
    <cellStyle name="SAPBEXresDataEmph 4 2 5" xfId="44389"/>
    <cellStyle name="SAPBEXresDataEmph 4 2 6" xfId="44390"/>
    <cellStyle name="SAPBEXresDataEmph 4 3" xfId="44391"/>
    <cellStyle name="SAPBEXresDataEmph 4 3 2" xfId="44392"/>
    <cellStyle name="SAPBEXresDataEmph 4 3 3" xfId="44393"/>
    <cellStyle name="SAPBEXresDataEmph 4 3 4" xfId="44394"/>
    <cellStyle name="SAPBEXresDataEmph 4 4" xfId="44395"/>
    <cellStyle name="SAPBEXresDataEmph 4 5" xfId="44396"/>
    <cellStyle name="SAPBEXresDataEmph 4 6" xfId="44397"/>
    <cellStyle name="SAPBEXresDataEmph 4 7" xfId="44398"/>
    <cellStyle name="SAPBEXresDataEmph 5" xfId="44399"/>
    <cellStyle name="SAPBEXresDataEmph 5 2" xfId="44400"/>
    <cellStyle name="SAPBEXresDataEmph 5 2 2" xfId="44401"/>
    <cellStyle name="SAPBEXresDataEmph 5 2 2 2" xfId="44402"/>
    <cellStyle name="SAPBEXresDataEmph 5 2 2 3" xfId="44403"/>
    <cellStyle name="SAPBEXresDataEmph 5 2 2 4" xfId="44404"/>
    <cellStyle name="SAPBEXresDataEmph 5 2 3" xfId="44405"/>
    <cellStyle name="SAPBEXresDataEmph 5 2 3 2" xfId="44406"/>
    <cellStyle name="SAPBEXresDataEmph 5 2 3 3" xfId="44407"/>
    <cellStyle name="SAPBEXresDataEmph 5 2 3 4" xfId="44408"/>
    <cellStyle name="SAPBEXresDataEmph 5 2 4" xfId="44409"/>
    <cellStyle name="SAPBEXresDataEmph 5 2 5" xfId="44410"/>
    <cellStyle name="SAPBEXresDataEmph 5 2 6" xfId="44411"/>
    <cellStyle name="SAPBEXresDataEmph 5 3" xfId="44412"/>
    <cellStyle name="SAPBEXresDataEmph 5 3 2" xfId="44413"/>
    <cellStyle name="SAPBEXresDataEmph 5 3 3" xfId="44414"/>
    <cellStyle name="SAPBEXresDataEmph 5 3 4" xfId="44415"/>
    <cellStyle name="SAPBEXresDataEmph 5 4" xfId="44416"/>
    <cellStyle name="SAPBEXresDataEmph 5 5" xfId="44417"/>
    <cellStyle name="SAPBEXresDataEmph 5 6" xfId="44418"/>
    <cellStyle name="SAPBEXresDataEmph 5 7" xfId="44419"/>
    <cellStyle name="SAPBEXresDataEmph 6" xfId="44420"/>
    <cellStyle name="SAPBEXresDataEmph 6 2" xfId="44421"/>
    <cellStyle name="SAPBEXresDataEmph 6 2 2" xfId="44422"/>
    <cellStyle name="SAPBEXresDataEmph 6 2 2 2" xfId="44423"/>
    <cellStyle name="SAPBEXresDataEmph 6 2 2 3" xfId="44424"/>
    <cellStyle name="SAPBEXresDataEmph 6 2 2 4" xfId="44425"/>
    <cellStyle name="SAPBEXresDataEmph 6 2 3" xfId="44426"/>
    <cellStyle name="SAPBEXresDataEmph 6 2 3 2" xfId="44427"/>
    <cellStyle name="SAPBEXresDataEmph 6 2 3 3" xfId="44428"/>
    <cellStyle name="SAPBEXresDataEmph 6 2 3 4" xfId="44429"/>
    <cellStyle name="SAPBEXresDataEmph 6 2 4" xfId="44430"/>
    <cellStyle name="SAPBEXresDataEmph 6 2 5" xfId="44431"/>
    <cellStyle name="SAPBEXresDataEmph 6 2 6" xfId="44432"/>
    <cellStyle name="SAPBEXresDataEmph 6 3" xfId="44433"/>
    <cellStyle name="SAPBEXresDataEmph 6 3 2" xfId="44434"/>
    <cellStyle name="SAPBEXresDataEmph 6 3 3" xfId="44435"/>
    <cellStyle name="SAPBEXresDataEmph 6 3 4" xfId="44436"/>
    <cellStyle name="SAPBEXresDataEmph 6 4" xfId="44437"/>
    <cellStyle name="SAPBEXresDataEmph 6 5" xfId="44438"/>
    <cellStyle name="SAPBEXresDataEmph 6 6" xfId="44439"/>
    <cellStyle name="SAPBEXresDataEmph 6 7" xfId="44440"/>
    <cellStyle name="SAPBEXresDataEmph 7" xfId="44441"/>
    <cellStyle name="SAPBEXresDataEmph 7 2" xfId="44442"/>
    <cellStyle name="SAPBEXresDataEmph 7 2 2" xfId="44443"/>
    <cellStyle name="SAPBEXresDataEmph 7 2 2 2" xfId="44444"/>
    <cellStyle name="SAPBEXresDataEmph 7 2 2 2 2" xfId="44445"/>
    <cellStyle name="SAPBEXresDataEmph 7 2 2 2 3" xfId="44446"/>
    <cellStyle name="SAPBEXresDataEmph 7 2 2 2 4" xfId="44447"/>
    <cellStyle name="SAPBEXresDataEmph 7 2 2 3" xfId="44448"/>
    <cellStyle name="SAPBEXresDataEmph 7 2 2 3 2" xfId="44449"/>
    <cellStyle name="SAPBEXresDataEmph 7 2 2 3 3" xfId="44450"/>
    <cellStyle name="SAPBEXresDataEmph 7 2 2 3 4" xfId="44451"/>
    <cellStyle name="SAPBEXresDataEmph 7 2 2 4" xfId="44452"/>
    <cellStyle name="SAPBEXresDataEmph 7 2 2 5" xfId="44453"/>
    <cellStyle name="SAPBEXresDataEmph 7 2 2 6" xfId="44454"/>
    <cellStyle name="SAPBEXresDataEmph 7 2 3" xfId="44455"/>
    <cellStyle name="SAPBEXresDataEmph 7 2 3 2" xfId="44456"/>
    <cellStyle name="SAPBEXresDataEmph 7 2 3 3" xfId="44457"/>
    <cellStyle name="SAPBEXresDataEmph 7 2 3 4" xfId="44458"/>
    <cellStyle name="SAPBEXresDataEmph 7 2 4" xfId="44459"/>
    <cellStyle name="SAPBEXresDataEmph 7 2 5" xfId="44460"/>
    <cellStyle name="SAPBEXresDataEmph 7 2 6" xfId="44461"/>
    <cellStyle name="SAPBEXresDataEmph 7 3" xfId="44462"/>
    <cellStyle name="SAPBEXresDataEmph 7 3 2" xfId="44463"/>
    <cellStyle name="SAPBEXresDataEmph 7 3 3" xfId="44464"/>
    <cellStyle name="SAPBEXresDataEmph 7 3 4" xfId="44465"/>
    <cellStyle name="SAPBEXresDataEmph 7 4" xfId="44466"/>
    <cellStyle name="SAPBEXresDataEmph 7 5" xfId="44467"/>
    <cellStyle name="SAPBEXresDataEmph 7 6" xfId="44468"/>
    <cellStyle name="SAPBEXresDataEmph 8" xfId="44469"/>
    <cellStyle name="SAPBEXresDataEmph 8 2" xfId="44470"/>
    <cellStyle name="SAPBEXresDataEmph 8 2 2" xfId="44471"/>
    <cellStyle name="SAPBEXresDataEmph 8 2 2 2" xfId="44472"/>
    <cellStyle name="SAPBEXresDataEmph 8 2 2 3" xfId="44473"/>
    <cellStyle name="SAPBEXresDataEmph 8 2 2 4" xfId="44474"/>
    <cellStyle name="SAPBEXresDataEmph 8 2 3" xfId="44475"/>
    <cellStyle name="SAPBEXresDataEmph 8 2 3 2" xfId="44476"/>
    <cellStyle name="SAPBEXresDataEmph 8 2 3 3" xfId="44477"/>
    <cellStyle name="SAPBEXresDataEmph 8 2 3 4" xfId="44478"/>
    <cellStyle name="SAPBEXresDataEmph 8 2 4" xfId="44479"/>
    <cellStyle name="SAPBEXresDataEmph 8 2 5" xfId="44480"/>
    <cellStyle name="SAPBEXresDataEmph 8 2 6" xfId="44481"/>
    <cellStyle name="SAPBEXresDataEmph 8 3" xfId="44482"/>
    <cellStyle name="SAPBEXresDataEmph 8 3 2" xfId="44483"/>
    <cellStyle name="SAPBEXresDataEmph 8 3 3" xfId="44484"/>
    <cellStyle name="SAPBEXresDataEmph 8 3 4" xfId="44485"/>
    <cellStyle name="SAPBEXresDataEmph 8 4" xfId="44486"/>
    <cellStyle name="SAPBEXresDataEmph 8 5" xfId="44487"/>
    <cellStyle name="SAPBEXresDataEmph 8 6" xfId="44488"/>
    <cellStyle name="SAPBEXresDataEmph 9" xfId="44489"/>
    <cellStyle name="SAPBEXresDataEmph 9 2" xfId="44490"/>
    <cellStyle name="SAPBEXresDataEmph 9 2 2" xfId="44491"/>
    <cellStyle name="SAPBEXresDataEmph 9 2 2 2" xfId="44492"/>
    <cellStyle name="SAPBEXresDataEmph 9 2 2 3" xfId="44493"/>
    <cellStyle name="SAPBEXresDataEmph 9 2 2 4" xfId="44494"/>
    <cellStyle name="SAPBEXresDataEmph 9 2 3" xfId="44495"/>
    <cellStyle name="SAPBEXresDataEmph 9 2 3 2" xfId="44496"/>
    <cellStyle name="SAPBEXresDataEmph 9 2 3 3" xfId="44497"/>
    <cellStyle name="SAPBEXresDataEmph 9 2 3 4" xfId="44498"/>
    <cellStyle name="SAPBEXresDataEmph 9 2 4" xfId="44499"/>
    <cellStyle name="SAPBEXresDataEmph 9 2 5" xfId="44500"/>
    <cellStyle name="SAPBEXresDataEmph 9 2 6" xfId="44501"/>
    <cellStyle name="SAPBEXresDataEmph 9 3" xfId="44502"/>
    <cellStyle name="SAPBEXresDataEmph 9 3 2" xfId="44503"/>
    <cellStyle name="SAPBEXresDataEmph 9 3 3" xfId="44504"/>
    <cellStyle name="SAPBEXresDataEmph 9 3 4" xfId="44505"/>
    <cellStyle name="SAPBEXresDataEmph 9 4" xfId="44506"/>
    <cellStyle name="SAPBEXresDataEmph 9 5" xfId="44507"/>
    <cellStyle name="SAPBEXresDataEmph 9 6" xfId="44508"/>
    <cellStyle name="SAPBEXresItem" xfId="44509"/>
    <cellStyle name="SAPBEXresItem 10" xfId="44510"/>
    <cellStyle name="SAPBEXresItem 10 2" xfId="44511"/>
    <cellStyle name="SAPBEXresItem 10 2 2" xfId="44512"/>
    <cellStyle name="SAPBEXresItem 10 2 3" xfId="44513"/>
    <cellStyle name="SAPBEXresItem 10 2 4" xfId="44514"/>
    <cellStyle name="SAPBEXresItem 10 3" xfId="44515"/>
    <cellStyle name="SAPBEXresItem 10 3 2" xfId="44516"/>
    <cellStyle name="SAPBEXresItem 10 3 3" xfId="44517"/>
    <cellStyle name="SAPBEXresItem 10 3 4" xfId="44518"/>
    <cellStyle name="SAPBEXresItem 10 4" xfId="44519"/>
    <cellStyle name="SAPBEXresItem 10 5" xfId="44520"/>
    <cellStyle name="SAPBEXresItem 10 6" xfId="44521"/>
    <cellStyle name="SAPBEXresItem 11" xfId="44522"/>
    <cellStyle name="SAPBEXresItem 11 2" xfId="44523"/>
    <cellStyle name="SAPBEXresItem 11 3" xfId="44524"/>
    <cellStyle name="SAPBEXresItem 11 4" xfId="44525"/>
    <cellStyle name="SAPBEXresItem 12" xfId="44526"/>
    <cellStyle name="SAPBEXresItem 13" xfId="44527"/>
    <cellStyle name="SAPBEXresItem 14" xfId="44528"/>
    <cellStyle name="SAPBEXresItem 15" xfId="44529"/>
    <cellStyle name="SAPBEXresItem 2" xfId="44530"/>
    <cellStyle name="SAPBEXresItem 2 2" xfId="44531"/>
    <cellStyle name="SAPBEXresItem 2 2 2" xfId="44532"/>
    <cellStyle name="SAPBEXresItem 2 2 2 2" xfId="44533"/>
    <cellStyle name="SAPBEXresItem 2 2 2 3" xfId="44534"/>
    <cellStyle name="SAPBEXresItem 2 2 2 4" xfId="44535"/>
    <cellStyle name="SAPBEXresItem 2 2 3" xfId="44536"/>
    <cellStyle name="SAPBEXresItem 2 2 3 2" xfId="44537"/>
    <cellStyle name="SAPBEXresItem 2 2 3 3" xfId="44538"/>
    <cellStyle name="SAPBEXresItem 2 2 3 4" xfId="44539"/>
    <cellStyle name="SAPBEXresItem 2 2 4" xfId="44540"/>
    <cellStyle name="SAPBEXresItem 2 2 5" xfId="44541"/>
    <cellStyle name="SAPBEXresItem 2 2 6" xfId="44542"/>
    <cellStyle name="SAPBEXresItem 2 3" xfId="44543"/>
    <cellStyle name="SAPBEXresItem 2 3 2" xfId="44544"/>
    <cellStyle name="SAPBEXresItem 2 3 3" xfId="44545"/>
    <cellStyle name="SAPBEXresItem 2 3 4" xfId="44546"/>
    <cellStyle name="SAPBEXresItem 2 4" xfId="44547"/>
    <cellStyle name="SAPBEXresItem 2 5" xfId="44548"/>
    <cellStyle name="SAPBEXresItem 2 6" xfId="44549"/>
    <cellStyle name="SAPBEXresItem 2 7" xfId="44550"/>
    <cellStyle name="SAPBEXresItem 3" xfId="44551"/>
    <cellStyle name="SAPBEXresItem 3 2" xfId="44552"/>
    <cellStyle name="SAPBEXresItem 3 2 2" xfId="44553"/>
    <cellStyle name="SAPBEXresItem 3 2 2 2" xfId="44554"/>
    <cellStyle name="SAPBEXresItem 3 2 2 3" xfId="44555"/>
    <cellStyle name="SAPBEXresItem 3 2 2 4" xfId="44556"/>
    <cellStyle name="SAPBEXresItem 3 2 3" xfId="44557"/>
    <cellStyle name="SAPBEXresItem 3 2 3 2" xfId="44558"/>
    <cellStyle name="SAPBEXresItem 3 2 3 3" xfId="44559"/>
    <cellStyle name="SAPBEXresItem 3 2 3 4" xfId="44560"/>
    <cellStyle name="SAPBEXresItem 3 2 4" xfId="44561"/>
    <cellStyle name="SAPBEXresItem 3 2 5" xfId="44562"/>
    <cellStyle name="SAPBEXresItem 3 2 6" xfId="44563"/>
    <cellStyle name="SAPBEXresItem 3 3" xfId="44564"/>
    <cellStyle name="SAPBEXresItem 3 3 2" xfId="44565"/>
    <cellStyle name="SAPBEXresItem 3 3 3" xfId="44566"/>
    <cellStyle name="SAPBEXresItem 3 3 4" xfId="44567"/>
    <cellStyle name="SAPBEXresItem 3 4" xfId="44568"/>
    <cellStyle name="SAPBEXresItem 3 5" xfId="44569"/>
    <cellStyle name="SAPBEXresItem 3 6" xfId="44570"/>
    <cellStyle name="SAPBEXresItem 3 7" xfId="44571"/>
    <cellStyle name="SAPBEXresItem 4" xfId="44572"/>
    <cellStyle name="SAPBEXresItem 4 2" xfId="44573"/>
    <cellStyle name="SAPBEXresItem 4 2 2" xfId="44574"/>
    <cellStyle name="SAPBEXresItem 4 2 2 2" xfId="44575"/>
    <cellStyle name="SAPBEXresItem 4 2 2 3" xfId="44576"/>
    <cellStyle name="SAPBEXresItem 4 2 2 4" xfId="44577"/>
    <cellStyle name="SAPBEXresItem 4 2 3" xfId="44578"/>
    <cellStyle name="SAPBEXresItem 4 2 3 2" xfId="44579"/>
    <cellStyle name="SAPBEXresItem 4 2 3 3" xfId="44580"/>
    <cellStyle name="SAPBEXresItem 4 2 3 4" xfId="44581"/>
    <cellStyle name="SAPBEXresItem 4 2 4" xfId="44582"/>
    <cellStyle name="SAPBEXresItem 4 2 5" xfId="44583"/>
    <cellStyle name="SAPBEXresItem 4 2 6" xfId="44584"/>
    <cellStyle name="SAPBEXresItem 4 3" xfId="44585"/>
    <cellStyle name="SAPBEXresItem 4 3 2" xfId="44586"/>
    <cellStyle name="SAPBEXresItem 4 3 3" xfId="44587"/>
    <cellStyle name="SAPBEXresItem 4 3 4" xfId="44588"/>
    <cellStyle name="SAPBEXresItem 4 4" xfId="44589"/>
    <cellStyle name="SAPBEXresItem 4 5" xfId="44590"/>
    <cellStyle name="SAPBEXresItem 4 6" xfId="44591"/>
    <cellStyle name="SAPBEXresItem 4 7" xfId="44592"/>
    <cellStyle name="SAPBEXresItem 5" xfId="44593"/>
    <cellStyle name="SAPBEXresItem 5 2" xfId="44594"/>
    <cellStyle name="SAPBEXresItem 5 2 2" xfId="44595"/>
    <cellStyle name="SAPBEXresItem 5 2 2 2" xfId="44596"/>
    <cellStyle name="SAPBEXresItem 5 2 2 3" xfId="44597"/>
    <cellStyle name="SAPBEXresItem 5 2 2 4" xfId="44598"/>
    <cellStyle name="SAPBEXresItem 5 2 3" xfId="44599"/>
    <cellStyle name="SAPBEXresItem 5 2 3 2" xfId="44600"/>
    <cellStyle name="SAPBEXresItem 5 2 3 3" xfId="44601"/>
    <cellStyle name="SAPBEXresItem 5 2 3 4" xfId="44602"/>
    <cellStyle name="SAPBEXresItem 5 2 4" xfId="44603"/>
    <cellStyle name="SAPBEXresItem 5 2 5" xfId="44604"/>
    <cellStyle name="SAPBEXresItem 5 2 6" xfId="44605"/>
    <cellStyle name="SAPBEXresItem 5 3" xfId="44606"/>
    <cellStyle name="SAPBEXresItem 5 3 2" xfId="44607"/>
    <cellStyle name="SAPBEXresItem 5 3 3" xfId="44608"/>
    <cellStyle name="SAPBEXresItem 5 3 4" xfId="44609"/>
    <cellStyle name="SAPBEXresItem 5 4" xfId="44610"/>
    <cellStyle name="SAPBEXresItem 5 5" xfId="44611"/>
    <cellStyle name="SAPBEXresItem 5 6" xfId="44612"/>
    <cellStyle name="SAPBEXresItem 5 7" xfId="44613"/>
    <cellStyle name="SAPBEXresItem 6" xfId="44614"/>
    <cellStyle name="SAPBEXresItem 6 2" xfId="44615"/>
    <cellStyle name="SAPBEXresItem 6 2 2" xfId="44616"/>
    <cellStyle name="SAPBEXresItem 6 2 2 2" xfId="44617"/>
    <cellStyle name="SAPBEXresItem 6 2 2 3" xfId="44618"/>
    <cellStyle name="SAPBEXresItem 6 2 2 4" xfId="44619"/>
    <cellStyle name="SAPBEXresItem 6 2 3" xfId="44620"/>
    <cellStyle name="SAPBEXresItem 6 2 3 2" xfId="44621"/>
    <cellStyle name="SAPBEXresItem 6 2 3 3" xfId="44622"/>
    <cellStyle name="SAPBEXresItem 6 2 3 4" xfId="44623"/>
    <cellStyle name="SAPBEXresItem 6 2 4" xfId="44624"/>
    <cellStyle name="SAPBEXresItem 6 2 5" xfId="44625"/>
    <cellStyle name="SAPBEXresItem 6 2 6" xfId="44626"/>
    <cellStyle name="SAPBEXresItem 6 3" xfId="44627"/>
    <cellStyle name="SAPBEXresItem 6 3 2" xfId="44628"/>
    <cellStyle name="SAPBEXresItem 6 3 3" xfId="44629"/>
    <cellStyle name="SAPBEXresItem 6 3 4" xfId="44630"/>
    <cellStyle name="SAPBEXresItem 6 4" xfId="44631"/>
    <cellStyle name="SAPBEXresItem 6 5" xfId="44632"/>
    <cellStyle name="SAPBEXresItem 6 6" xfId="44633"/>
    <cellStyle name="SAPBEXresItem 6 7" xfId="44634"/>
    <cellStyle name="SAPBEXresItem 7" xfId="44635"/>
    <cellStyle name="SAPBEXresItem 7 2" xfId="44636"/>
    <cellStyle name="SAPBEXresItem 7 2 2" xfId="44637"/>
    <cellStyle name="SAPBEXresItem 7 2 2 2" xfId="44638"/>
    <cellStyle name="SAPBEXresItem 7 2 2 2 2" xfId="44639"/>
    <cellStyle name="SAPBEXresItem 7 2 2 2 3" xfId="44640"/>
    <cellStyle name="SAPBEXresItem 7 2 2 2 4" xfId="44641"/>
    <cellStyle name="SAPBEXresItem 7 2 2 3" xfId="44642"/>
    <cellStyle name="SAPBEXresItem 7 2 2 3 2" xfId="44643"/>
    <cellStyle name="SAPBEXresItem 7 2 2 3 3" xfId="44644"/>
    <cellStyle name="SAPBEXresItem 7 2 2 3 4" xfId="44645"/>
    <cellStyle name="SAPBEXresItem 7 2 2 4" xfId="44646"/>
    <cellStyle name="SAPBEXresItem 7 2 2 5" xfId="44647"/>
    <cellStyle name="SAPBEXresItem 7 2 2 6" xfId="44648"/>
    <cellStyle name="SAPBEXresItem 7 2 3" xfId="44649"/>
    <cellStyle name="SAPBEXresItem 7 2 3 2" xfId="44650"/>
    <cellStyle name="SAPBEXresItem 7 2 3 3" xfId="44651"/>
    <cellStyle name="SAPBEXresItem 7 2 3 4" xfId="44652"/>
    <cellStyle name="SAPBEXresItem 7 2 4" xfId="44653"/>
    <cellStyle name="SAPBEXresItem 7 2 5" xfId="44654"/>
    <cellStyle name="SAPBEXresItem 7 2 6" xfId="44655"/>
    <cellStyle name="SAPBEXresItem 7 3" xfId="44656"/>
    <cellStyle name="SAPBEXresItem 7 3 2" xfId="44657"/>
    <cellStyle name="SAPBEXresItem 7 3 3" xfId="44658"/>
    <cellStyle name="SAPBEXresItem 7 3 4" xfId="44659"/>
    <cellStyle name="SAPBEXresItem 7 4" xfId="44660"/>
    <cellStyle name="SAPBEXresItem 7 5" xfId="44661"/>
    <cellStyle name="SAPBEXresItem 7 6" xfId="44662"/>
    <cellStyle name="SAPBEXresItem 8" xfId="44663"/>
    <cellStyle name="SAPBEXresItem 8 2" xfId="44664"/>
    <cellStyle name="SAPBEXresItem 8 2 2" xfId="44665"/>
    <cellStyle name="SAPBEXresItem 8 2 2 2" xfId="44666"/>
    <cellStyle name="SAPBEXresItem 8 2 2 3" xfId="44667"/>
    <cellStyle name="SAPBEXresItem 8 2 2 4" xfId="44668"/>
    <cellStyle name="SAPBEXresItem 8 2 3" xfId="44669"/>
    <cellStyle name="SAPBEXresItem 8 2 3 2" xfId="44670"/>
    <cellStyle name="SAPBEXresItem 8 2 3 3" xfId="44671"/>
    <cellStyle name="SAPBEXresItem 8 2 3 4" xfId="44672"/>
    <cellStyle name="SAPBEXresItem 8 2 4" xfId="44673"/>
    <cellStyle name="SAPBEXresItem 8 2 5" xfId="44674"/>
    <cellStyle name="SAPBEXresItem 8 2 6" xfId="44675"/>
    <cellStyle name="SAPBEXresItem 8 3" xfId="44676"/>
    <cellStyle name="SAPBEXresItem 8 3 2" xfId="44677"/>
    <cellStyle name="SAPBEXresItem 8 3 3" xfId="44678"/>
    <cellStyle name="SAPBEXresItem 8 3 4" xfId="44679"/>
    <cellStyle name="SAPBEXresItem 8 4" xfId="44680"/>
    <cellStyle name="SAPBEXresItem 8 5" xfId="44681"/>
    <cellStyle name="SAPBEXresItem 8 6" xfId="44682"/>
    <cellStyle name="SAPBEXresItem 9" xfId="44683"/>
    <cellStyle name="SAPBEXresItem 9 2" xfId="44684"/>
    <cellStyle name="SAPBEXresItem 9 2 2" xfId="44685"/>
    <cellStyle name="SAPBEXresItem 9 2 2 2" xfId="44686"/>
    <cellStyle name="SAPBEXresItem 9 2 2 3" xfId="44687"/>
    <cellStyle name="SAPBEXresItem 9 2 2 4" xfId="44688"/>
    <cellStyle name="SAPBEXresItem 9 2 3" xfId="44689"/>
    <cellStyle name="SAPBEXresItem 9 2 3 2" xfId="44690"/>
    <cellStyle name="SAPBEXresItem 9 2 3 3" xfId="44691"/>
    <cellStyle name="SAPBEXresItem 9 2 3 4" xfId="44692"/>
    <cellStyle name="SAPBEXresItem 9 2 4" xfId="44693"/>
    <cellStyle name="SAPBEXresItem 9 2 5" xfId="44694"/>
    <cellStyle name="SAPBEXresItem 9 2 6" xfId="44695"/>
    <cellStyle name="SAPBEXresItem 9 3" xfId="44696"/>
    <cellStyle name="SAPBEXresItem 9 3 2" xfId="44697"/>
    <cellStyle name="SAPBEXresItem 9 3 3" xfId="44698"/>
    <cellStyle name="SAPBEXresItem 9 3 4" xfId="44699"/>
    <cellStyle name="SAPBEXresItem 9 4" xfId="44700"/>
    <cellStyle name="SAPBEXresItem 9 5" xfId="44701"/>
    <cellStyle name="SAPBEXresItem 9 6" xfId="44702"/>
    <cellStyle name="SAPBEXresItemX" xfId="44703"/>
    <cellStyle name="SAPBEXresItemX 10" xfId="44704"/>
    <cellStyle name="SAPBEXresItemX 10 2" xfId="44705"/>
    <cellStyle name="SAPBEXresItemX 10 2 2" xfId="44706"/>
    <cellStyle name="SAPBEXresItemX 10 2 3" xfId="44707"/>
    <cellStyle name="SAPBEXresItemX 10 2 4" xfId="44708"/>
    <cellStyle name="SAPBEXresItemX 10 3" xfId="44709"/>
    <cellStyle name="SAPBEXresItemX 10 3 2" xfId="44710"/>
    <cellStyle name="SAPBEXresItemX 10 3 3" xfId="44711"/>
    <cellStyle name="SAPBEXresItemX 10 3 4" xfId="44712"/>
    <cellStyle name="SAPBEXresItemX 10 4" xfId="44713"/>
    <cellStyle name="SAPBEXresItemX 10 5" xfId="44714"/>
    <cellStyle name="SAPBEXresItemX 10 6" xfId="44715"/>
    <cellStyle name="SAPBEXresItemX 11" xfId="44716"/>
    <cellStyle name="SAPBEXresItemX 11 2" xfId="44717"/>
    <cellStyle name="SAPBEXresItemX 11 3" xfId="44718"/>
    <cellStyle name="SAPBEXresItemX 11 4" xfId="44719"/>
    <cellStyle name="SAPBEXresItemX 12" xfId="44720"/>
    <cellStyle name="SAPBEXresItemX 13" xfId="44721"/>
    <cellStyle name="SAPBEXresItemX 14" xfId="44722"/>
    <cellStyle name="SAPBEXresItemX 15" xfId="44723"/>
    <cellStyle name="SAPBEXresItemX 2" xfId="44724"/>
    <cellStyle name="SAPBEXresItemX 2 2" xfId="44725"/>
    <cellStyle name="SAPBEXresItemX 2 2 2" xfId="44726"/>
    <cellStyle name="SAPBEXresItemX 2 2 2 2" xfId="44727"/>
    <cellStyle name="SAPBEXresItemX 2 2 2 3" xfId="44728"/>
    <cellStyle name="SAPBEXresItemX 2 2 2 4" xfId="44729"/>
    <cellStyle name="SAPBEXresItemX 2 2 3" xfId="44730"/>
    <cellStyle name="SAPBEXresItemX 2 2 3 2" xfId="44731"/>
    <cellStyle name="SAPBEXresItemX 2 2 3 3" xfId="44732"/>
    <cellStyle name="SAPBEXresItemX 2 2 3 4" xfId="44733"/>
    <cellStyle name="SAPBEXresItemX 2 2 4" xfId="44734"/>
    <cellStyle name="SAPBEXresItemX 2 2 5" xfId="44735"/>
    <cellStyle name="SAPBEXresItemX 2 2 6" xfId="44736"/>
    <cellStyle name="SAPBEXresItemX 2 3" xfId="44737"/>
    <cellStyle name="SAPBEXresItemX 2 3 2" xfId="44738"/>
    <cellStyle name="SAPBEXresItemX 2 3 3" xfId="44739"/>
    <cellStyle name="SAPBEXresItemX 2 3 4" xfId="44740"/>
    <cellStyle name="SAPBEXresItemX 2 4" xfId="44741"/>
    <cellStyle name="SAPBEXresItemX 2 5" xfId="44742"/>
    <cellStyle name="SAPBEXresItemX 2 6" xfId="44743"/>
    <cellStyle name="SAPBEXresItemX 2 7" xfId="44744"/>
    <cellStyle name="SAPBEXresItemX 3" xfId="44745"/>
    <cellStyle name="SAPBEXresItemX 3 2" xfId="44746"/>
    <cellStyle name="SAPBEXresItemX 3 2 2" xfId="44747"/>
    <cellStyle name="SAPBEXresItemX 3 2 2 2" xfId="44748"/>
    <cellStyle name="SAPBEXresItemX 3 2 2 3" xfId="44749"/>
    <cellStyle name="SAPBEXresItemX 3 2 2 4" xfId="44750"/>
    <cellStyle name="SAPBEXresItemX 3 2 3" xfId="44751"/>
    <cellStyle name="SAPBEXresItemX 3 2 3 2" xfId="44752"/>
    <cellStyle name="SAPBEXresItemX 3 2 3 3" xfId="44753"/>
    <cellStyle name="SAPBEXresItemX 3 2 3 4" xfId="44754"/>
    <cellStyle name="SAPBEXresItemX 3 2 4" xfId="44755"/>
    <cellStyle name="SAPBEXresItemX 3 2 5" xfId="44756"/>
    <cellStyle name="SAPBEXresItemX 3 2 6" xfId="44757"/>
    <cellStyle name="SAPBEXresItemX 3 3" xfId="44758"/>
    <cellStyle name="SAPBEXresItemX 3 3 2" xfId="44759"/>
    <cellStyle name="SAPBEXresItemX 3 3 3" xfId="44760"/>
    <cellStyle name="SAPBEXresItemX 3 3 4" xfId="44761"/>
    <cellStyle name="SAPBEXresItemX 3 4" xfId="44762"/>
    <cellStyle name="SAPBEXresItemX 3 5" xfId="44763"/>
    <cellStyle name="SAPBEXresItemX 3 6" xfId="44764"/>
    <cellStyle name="SAPBEXresItemX 3 7" xfId="44765"/>
    <cellStyle name="SAPBEXresItemX 4" xfId="44766"/>
    <cellStyle name="SAPBEXresItemX 4 2" xfId="44767"/>
    <cellStyle name="SAPBEXresItemX 4 2 2" xfId="44768"/>
    <cellStyle name="SAPBEXresItemX 4 2 2 2" xfId="44769"/>
    <cellStyle name="SAPBEXresItemX 4 2 2 3" xfId="44770"/>
    <cellStyle name="SAPBEXresItemX 4 2 2 4" xfId="44771"/>
    <cellStyle name="SAPBEXresItemX 4 2 3" xfId="44772"/>
    <cellStyle name="SAPBEXresItemX 4 2 3 2" xfId="44773"/>
    <cellStyle name="SAPBEXresItemX 4 2 3 3" xfId="44774"/>
    <cellStyle name="SAPBEXresItemX 4 2 3 4" xfId="44775"/>
    <cellStyle name="SAPBEXresItemX 4 2 4" xfId="44776"/>
    <cellStyle name="SAPBEXresItemX 4 2 5" xfId="44777"/>
    <cellStyle name="SAPBEXresItemX 4 2 6" xfId="44778"/>
    <cellStyle name="SAPBEXresItemX 4 3" xfId="44779"/>
    <cellStyle name="SAPBEXresItemX 4 3 2" xfId="44780"/>
    <cellStyle name="SAPBEXresItemX 4 3 3" xfId="44781"/>
    <cellStyle name="SAPBEXresItemX 4 3 4" xfId="44782"/>
    <cellStyle name="SAPBEXresItemX 4 4" xfId="44783"/>
    <cellStyle name="SAPBEXresItemX 4 5" xfId="44784"/>
    <cellStyle name="SAPBEXresItemX 4 6" xfId="44785"/>
    <cellStyle name="SAPBEXresItemX 4 7" xfId="44786"/>
    <cellStyle name="SAPBEXresItemX 5" xfId="44787"/>
    <cellStyle name="SAPBEXresItemX 5 2" xfId="44788"/>
    <cellStyle name="SAPBEXresItemX 5 2 2" xfId="44789"/>
    <cellStyle name="SAPBEXresItemX 5 2 2 2" xfId="44790"/>
    <cellStyle name="SAPBEXresItemX 5 2 2 3" xfId="44791"/>
    <cellStyle name="SAPBEXresItemX 5 2 2 4" xfId="44792"/>
    <cellStyle name="SAPBEXresItemX 5 2 3" xfId="44793"/>
    <cellStyle name="SAPBEXresItemX 5 2 3 2" xfId="44794"/>
    <cellStyle name="SAPBEXresItemX 5 2 3 3" xfId="44795"/>
    <cellStyle name="SAPBEXresItemX 5 2 3 4" xfId="44796"/>
    <cellStyle name="SAPBEXresItemX 5 2 4" xfId="44797"/>
    <cellStyle name="SAPBEXresItemX 5 2 5" xfId="44798"/>
    <cellStyle name="SAPBEXresItemX 5 2 6" xfId="44799"/>
    <cellStyle name="SAPBEXresItemX 5 3" xfId="44800"/>
    <cellStyle name="SAPBEXresItemX 5 3 2" xfId="44801"/>
    <cellStyle name="SAPBEXresItemX 5 3 3" xfId="44802"/>
    <cellStyle name="SAPBEXresItemX 5 3 4" xfId="44803"/>
    <cellStyle name="SAPBEXresItemX 5 4" xfId="44804"/>
    <cellStyle name="SAPBEXresItemX 5 5" xfId="44805"/>
    <cellStyle name="SAPBEXresItemX 5 6" xfId="44806"/>
    <cellStyle name="SAPBEXresItemX 5 7" xfId="44807"/>
    <cellStyle name="SAPBEXresItemX 6" xfId="44808"/>
    <cellStyle name="SAPBEXresItemX 6 2" xfId="44809"/>
    <cellStyle name="SAPBEXresItemX 6 2 2" xfId="44810"/>
    <cellStyle name="SAPBEXresItemX 6 2 2 2" xfId="44811"/>
    <cellStyle name="SAPBEXresItemX 6 2 2 3" xfId="44812"/>
    <cellStyle name="SAPBEXresItemX 6 2 2 4" xfId="44813"/>
    <cellStyle name="SAPBEXresItemX 6 2 3" xfId="44814"/>
    <cellStyle name="SAPBEXresItemX 6 2 3 2" xfId="44815"/>
    <cellStyle name="SAPBEXresItemX 6 2 3 3" xfId="44816"/>
    <cellStyle name="SAPBEXresItemX 6 2 3 4" xfId="44817"/>
    <cellStyle name="SAPBEXresItemX 6 2 4" xfId="44818"/>
    <cellStyle name="SAPBEXresItemX 6 2 5" xfId="44819"/>
    <cellStyle name="SAPBEXresItemX 6 2 6" xfId="44820"/>
    <cellStyle name="SAPBEXresItemX 6 3" xfId="44821"/>
    <cellStyle name="SAPBEXresItemX 6 3 2" xfId="44822"/>
    <cellStyle name="SAPBEXresItemX 6 3 3" xfId="44823"/>
    <cellStyle name="SAPBEXresItemX 6 3 4" xfId="44824"/>
    <cellStyle name="SAPBEXresItemX 6 4" xfId="44825"/>
    <cellStyle name="SAPBEXresItemX 6 5" xfId="44826"/>
    <cellStyle name="SAPBEXresItemX 6 6" xfId="44827"/>
    <cellStyle name="SAPBEXresItemX 6 7" xfId="44828"/>
    <cellStyle name="SAPBEXresItemX 7" xfId="44829"/>
    <cellStyle name="SAPBEXresItemX 7 2" xfId="44830"/>
    <cellStyle name="SAPBEXresItemX 7 2 2" xfId="44831"/>
    <cellStyle name="SAPBEXresItemX 7 2 2 2" xfId="44832"/>
    <cellStyle name="SAPBEXresItemX 7 2 2 2 2" xfId="44833"/>
    <cellStyle name="SAPBEXresItemX 7 2 2 2 3" xfId="44834"/>
    <cellStyle name="SAPBEXresItemX 7 2 2 2 4" xfId="44835"/>
    <cellStyle name="SAPBEXresItemX 7 2 2 3" xfId="44836"/>
    <cellStyle name="SAPBEXresItemX 7 2 2 3 2" xfId="44837"/>
    <cellStyle name="SAPBEXresItemX 7 2 2 3 3" xfId="44838"/>
    <cellStyle name="SAPBEXresItemX 7 2 2 3 4" xfId="44839"/>
    <cellStyle name="SAPBEXresItemX 7 2 2 4" xfId="44840"/>
    <cellStyle name="SAPBEXresItemX 7 2 2 5" xfId="44841"/>
    <cellStyle name="SAPBEXresItemX 7 2 2 6" xfId="44842"/>
    <cellStyle name="SAPBEXresItemX 7 2 3" xfId="44843"/>
    <cellStyle name="SAPBEXresItemX 7 2 3 2" xfId="44844"/>
    <cellStyle name="SAPBEXresItemX 7 2 3 3" xfId="44845"/>
    <cellStyle name="SAPBEXresItemX 7 2 3 4" xfId="44846"/>
    <cellStyle name="SAPBEXresItemX 7 2 4" xfId="44847"/>
    <cellStyle name="SAPBEXresItemX 7 2 5" xfId="44848"/>
    <cellStyle name="SAPBEXresItemX 7 2 6" xfId="44849"/>
    <cellStyle name="SAPBEXresItemX 7 3" xfId="44850"/>
    <cellStyle name="SAPBEXresItemX 7 3 2" xfId="44851"/>
    <cellStyle name="SAPBEXresItemX 7 3 3" xfId="44852"/>
    <cellStyle name="SAPBEXresItemX 7 3 4" xfId="44853"/>
    <cellStyle name="SAPBEXresItemX 7 4" xfId="44854"/>
    <cellStyle name="SAPBEXresItemX 7 5" xfId="44855"/>
    <cellStyle name="SAPBEXresItemX 7 6" xfId="44856"/>
    <cellStyle name="SAPBEXresItemX 8" xfId="44857"/>
    <cellStyle name="SAPBEXresItemX 8 2" xfId="44858"/>
    <cellStyle name="SAPBEXresItemX 8 2 2" xfId="44859"/>
    <cellStyle name="SAPBEXresItemX 8 2 2 2" xfId="44860"/>
    <cellStyle name="SAPBEXresItemX 8 2 2 3" xfId="44861"/>
    <cellStyle name="SAPBEXresItemX 8 2 2 4" xfId="44862"/>
    <cellStyle name="SAPBEXresItemX 8 2 3" xfId="44863"/>
    <cellStyle name="SAPBEXresItemX 8 2 3 2" xfId="44864"/>
    <cellStyle name="SAPBEXresItemX 8 2 3 3" xfId="44865"/>
    <cellStyle name="SAPBEXresItemX 8 2 3 4" xfId="44866"/>
    <cellStyle name="SAPBEXresItemX 8 2 4" xfId="44867"/>
    <cellStyle name="SAPBEXresItemX 8 2 5" xfId="44868"/>
    <cellStyle name="SAPBEXresItemX 8 2 6" xfId="44869"/>
    <cellStyle name="SAPBEXresItemX 8 3" xfId="44870"/>
    <cellStyle name="SAPBEXresItemX 8 3 2" xfId="44871"/>
    <cellStyle name="SAPBEXresItemX 8 3 3" xfId="44872"/>
    <cellStyle name="SAPBEXresItemX 8 3 4" xfId="44873"/>
    <cellStyle name="SAPBEXresItemX 8 4" xfId="44874"/>
    <cellStyle name="SAPBEXresItemX 8 5" xfId="44875"/>
    <cellStyle name="SAPBEXresItemX 8 6" xfId="44876"/>
    <cellStyle name="SAPBEXresItemX 9" xfId="44877"/>
    <cellStyle name="SAPBEXresItemX 9 2" xfId="44878"/>
    <cellStyle name="SAPBEXresItemX 9 2 2" xfId="44879"/>
    <cellStyle name="SAPBEXresItemX 9 2 2 2" xfId="44880"/>
    <cellStyle name="SAPBEXresItemX 9 2 2 3" xfId="44881"/>
    <cellStyle name="SAPBEXresItemX 9 2 2 4" xfId="44882"/>
    <cellStyle name="SAPBEXresItemX 9 2 3" xfId="44883"/>
    <cellStyle name="SAPBEXresItemX 9 2 3 2" xfId="44884"/>
    <cellStyle name="SAPBEXresItemX 9 2 3 3" xfId="44885"/>
    <cellStyle name="SAPBEXresItemX 9 2 3 4" xfId="44886"/>
    <cellStyle name="SAPBEXresItemX 9 2 4" xfId="44887"/>
    <cellStyle name="SAPBEXresItemX 9 2 5" xfId="44888"/>
    <cellStyle name="SAPBEXresItemX 9 2 6" xfId="44889"/>
    <cellStyle name="SAPBEXresItemX 9 3" xfId="44890"/>
    <cellStyle name="SAPBEXresItemX 9 3 2" xfId="44891"/>
    <cellStyle name="SAPBEXresItemX 9 3 3" xfId="44892"/>
    <cellStyle name="SAPBEXresItemX 9 3 4" xfId="44893"/>
    <cellStyle name="SAPBEXresItemX 9 4" xfId="44894"/>
    <cellStyle name="SAPBEXresItemX 9 5" xfId="44895"/>
    <cellStyle name="SAPBEXresItemX 9 6" xfId="44896"/>
    <cellStyle name="SAPBEXstdData" xfId="44897"/>
    <cellStyle name="SAPBEXstdData 10" xfId="44898"/>
    <cellStyle name="SAPBEXstdData 10 2" xfId="44899"/>
    <cellStyle name="SAPBEXstdData 10 3" xfId="44900"/>
    <cellStyle name="SAPBEXstdData 10 4" xfId="44901"/>
    <cellStyle name="SAPBEXstdData 11" xfId="44902"/>
    <cellStyle name="SAPBEXstdData 12" xfId="44903"/>
    <cellStyle name="SAPBEXstdData 13" xfId="44904"/>
    <cellStyle name="SAPBEXstdData 14" xfId="44905"/>
    <cellStyle name="SAPBEXstdData 2" xfId="44906"/>
    <cellStyle name="SAPBEXstdData 2 2" xfId="44907"/>
    <cellStyle name="SAPBEXstdData 2 2 2" xfId="44908"/>
    <cellStyle name="SAPBEXstdData 2 2 2 2" xfId="44909"/>
    <cellStyle name="SAPBEXstdData 2 2 2 3" xfId="44910"/>
    <cellStyle name="SAPBEXstdData 2 2 2 4" xfId="44911"/>
    <cellStyle name="SAPBEXstdData 2 2 3" xfId="44912"/>
    <cellStyle name="SAPBEXstdData 2 2 3 2" xfId="44913"/>
    <cellStyle name="SAPBEXstdData 2 2 3 3" xfId="44914"/>
    <cellStyle name="SAPBEXstdData 2 2 3 4" xfId="44915"/>
    <cellStyle name="SAPBEXstdData 2 2 4" xfId="44916"/>
    <cellStyle name="SAPBEXstdData 2 2 5" xfId="44917"/>
    <cellStyle name="SAPBEXstdData 2 2 6" xfId="44918"/>
    <cellStyle name="SAPBEXstdData 2 3" xfId="44919"/>
    <cellStyle name="SAPBEXstdData 2 3 2" xfId="44920"/>
    <cellStyle name="SAPBEXstdData 2 3 3" xfId="44921"/>
    <cellStyle name="SAPBEXstdData 2 3 4" xfId="44922"/>
    <cellStyle name="SAPBEXstdData 2 4" xfId="44923"/>
    <cellStyle name="SAPBEXstdData 2 5" xfId="44924"/>
    <cellStyle name="SAPBEXstdData 2 6" xfId="44925"/>
    <cellStyle name="SAPBEXstdData 2 7" xfId="44926"/>
    <cellStyle name="SAPBEXstdData 3" xfId="44927"/>
    <cellStyle name="SAPBEXstdData 3 2" xfId="44928"/>
    <cellStyle name="SAPBEXstdData 3 2 2" xfId="44929"/>
    <cellStyle name="SAPBEXstdData 3 2 2 2" xfId="44930"/>
    <cellStyle name="SAPBEXstdData 3 2 2 3" xfId="44931"/>
    <cellStyle name="SAPBEXstdData 3 2 2 4" xfId="44932"/>
    <cellStyle name="SAPBEXstdData 3 2 3" xfId="44933"/>
    <cellStyle name="SAPBEXstdData 3 2 3 2" xfId="44934"/>
    <cellStyle name="SAPBEXstdData 3 2 3 3" xfId="44935"/>
    <cellStyle name="SAPBEXstdData 3 2 3 4" xfId="44936"/>
    <cellStyle name="SAPBEXstdData 3 2 4" xfId="44937"/>
    <cellStyle name="SAPBEXstdData 3 2 5" xfId="44938"/>
    <cellStyle name="SAPBEXstdData 3 2 6" xfId="44939"/>
    <cellStyle name="SAPBEXstdData 3 3" xfId="44940"/>
    <cellStyle name="SAPBEXstdData 3 3 2" xfId="44941"/>
    <cellStyle name="SAPBEXstdData 3 3 3" xfId="44942"/>
    <cellStyle name="SAPBEXstdData 3 3 4" xfId="44943"/>
    <cellStyle name="SAPBEXstdData 3 4" xfId="44944"/>
    <cellStyle name="SAPBEXstdData 3 5" xfId="44945"/>
    <cellStyle name="SAPBEXstdData 3 6" xfId="44946"/>
    <cellStyle name="SAPBEXstdData 3 7" xfId="44947"/>
    <cellStyle name="SAPBEXstdData 4" xfId="44948"/>
    <cellStyle name="SAPBEXstdData 4 2" xfId="44949"/>
    <cellStyle name="SAPBEXstdData 4 2 2" xfId="44950"/>
    <cellStyle name="SAPBEXstdData 4 2 2 2" xfId="44951"/>
    <cellStyle name="SAPBEXstdData 4 2 2 3" xfId="44952"/>
    <cellStyle name="SAPBEXstdData 4 2 2 4" xfId="44953"/>
    <cellStyle name="SAPBEXstdData 4 2 3" xfId="44954"/>
    <cellStyle name="SAPBEXstdData 4 2 3 2" xfId="44955"/>
    <cellStyle name="SAPBEXstdData 4 2 3 3" xfId="44956"/>
    <cellStyle name="SAPBEXstdData 4 2 3 4" xfId="44957"/>
    <cellStyle name="SAPBEXstdData 4 2 4" xfId="44958"/>
    <cellStyle name="SAPBEXstdData 4 2 5" xfId="44959"/>
    <cellStyle name="SAPBEXstdData 4 2 6" xfId="44960"/>
    <cellStyle name="SAPBEXstdData 4 3" xfId="44961"/>
    <cellStyle name="SAPBEXstdData 4 3 2" xfId="44962"/>
    <cellStyle name="SAPBEXstdData 4 3 3" xfId="44963"/>
    <cellStyle name="SAPBEXstdData 4 3 4" xfId="44964"/>
    <cellStyle name="SAPBEXstdData 4 4" xfId="44965"/>
    <cellStyle name="SAPBEXstdData 4 5" xfId="44966"/>
    <cellStyle name="SAPBEXstdData 4 6" xfId="44967"/>
    <cellStyle name="SAPBEXstdData 4 7" xfId="44968"/>
    <cellStyle name="SAPBEXstdData 5" xfId="44969"/>
    <cellStyle name="SAPBEXstdData 5 2" xfId="44970"/>
    <cellStyle name="SAPBEXstdData 5 2 2" xfId="44971"/>
    <cellStyle name="SAPBEXstdData 5 2 2 2" xfId="44972"/>
    <cellStyle name="SAPBEXstdData 5 2 2 3" xfId="44973"/>
    <cellStyle name="SAPBEXstdData 5 2 2 4" xfId="44974"/>
    <cellStyle name="SAPBEXstdData 5 2 3" xfId="44975"/>
    <cellStyle name="SAPBEXstdData 5 2 3 2" xfId="44976"/>
    <cellStyle name="SAPBEXstdData 5 2 3 3" xfId="44977"/>
    <cellStyle name="SAPBEXstdData 5 2 3 4" xfId="44978"/>
    <cellStyle name="SAPBEXstdData 5 2 4" xfId="44979"/>
    <cellStyle name="SAPBEXstdData 5 2 5" xfId="44980"/>
    <cellStyle name="SAPBEXstdData 5 2 6" xfId="44981"/>
    <cellStyle name="SAPBEXstdData 5 3" xfId="44982"/>
    <cellStyle name="SAPBEXstdData 5 3 2" xfId="44983"/>
    <cellStyle name="SAPBEXstdData 5 3 3" xfId="44984"/>
    <cellStyle name="SAPBEXstdData 5 3 4" xfId="44985"/>
    <cellStyle name="SAPBEXstdData 5 4" xfId="44986"/>
    <cellStyle name="SAPBEXstdData 5 5" xfId="44987"/>
    <cellStyle name="SAPBEXstdData 5 6" xfId="44988"/>
    <cellStyle name="SAPBEXstdData 5 7" xfId="44989"/>
    <cellStyle name="SAPBEXstdData 6" xfId="44990"/>
    <cellStyle name="SAPBEXstdData 6 2" xfId="44991"/>
    <cellStyle name="SAPBEXstdData 6 2 2" xfId="44992"/>
    <cellStyle name="SAPBEXstdData 6 2 2 2" xfId="44993"/>
    <cellStyle name="SAPBEXstdData 6 2 2 3" xfId="44994"/>
    <cellStyle name="SAPBEXstdData 6 2 2 4" xfId="44995"/>
    <cellStyle name="SAPBEXstdData 6 2 3" xfId="44996"/>
    <cellStyle name="SAPBEXstdData 6 2 3 2" xfId="44997"/>
    <cellStyle name="SAPBEXstdData 6 2 3 3" xfId="44998"/>
    <cellStyle name="SAPBEXstdData 6 2 3 4" xfId="44999"/>
    <cellStyle name="SAPBEXstdData 6 2 4" xfId="45000"/>
    <cellStyle name="SAPBEXstdData 6 2 5" xfId="45001"/>
    <cellStyle name="SAPBEXstdData 6 2 6" xfId="45002"/>
    <cellStyle name="SAPBEXstdData 6 3" xfId="45003"/>
    <cellStyle name="SAPBEXstdData 6 3 2" xfId="45004"/>
    <cellStyle name="SAPBEXstdData 6 3 3" xfId="45005"/>
    <cellStyle name="SAPBEXstdData 6 3 4" xfId="45006"/>
    <cellStyle name="SAPBEXstdData 6 4" xfId="45007"/>
    <cellStyle name="SAPBEXstdData 6 5" xfId="45008"/>
    <cellStyle name="SAPBEXstdData 6 6" xfId="45009"/>
    <cellStyle name="SAPBEXstdData 6 7" xfId="45010"/>
    <cellStyle name="SAPBEXstdData 7" xfId="45011"/>
    <cellStyle name="SAPBEXstdData 7 2" xfId="45012"/>
    <cellStyle name="SAPBEXstdData 7 2 2" xfId="45013"/>
    <cellStyle name="SAPBEXstdData 7 2 2 2" xfId="45014"/>
    <cellStyle name="SAPBEXstdData 7 2 2 2 2" xfId="45015"/>
    <cellStyle name="SAPBEXstdData 7 2 2 2 3" xfId="45016"/>
    <cellStyle name="SAPBEXstdData 7 2 2 2 4" xfId="45017"/>
    <cellStyle name="SAPBEXstdData 7 2 2 3" xfId="45018"/>
    <cellStyle name="SAPBEXstdData 7 2 2 3 2" xfId="45019"/>
    <cellStyle name="SAPBEXstdData 7 2 2 3 3" xfId="45020"/>
    <cellStyle name="SAPBEXstdData 7 2 2 3 4" xfId="45021"/>
    <cellStyle name="SAPBEXstdData 7 2 2 4" xfId="45022"/>
    <cellStyle name="SAPBEXstdData 7 2 2 5" xfId="45023"/>
    <cellStyle name="SAPBEXstdData 7 2 2 6" xfId="45024"/>
    <cellStyle name="SAPBEXstdData 7 2 3" xfId="45025"/>
    <cellStyle name="SAPBEXstdData 7 2 3 2" xfId="45026"/>
    <cellStyle name="SAPBEXstdData 7 2 3 3" xfId="45027"/>
    <cellStyle name="SAPBEXstdData 7 2 3 4" xfId="45028"/>
    <cellStyle name="SAPBEXstdData 7 2 4" xfId="45029"/>
    <cellStyle name="SAPBEXstdData 7 2 5" xfId="45030"/>
    <cellStyle name="SAPBEXstdData 7 2 6" xfId="45031"/>
    <cellStyle name="SAPBEXstdData 7 3" xfId="45032"/>
    <cellStyle name="SAPBEXstdData 7 3 2" xfId="45033"/>
    <cellStyle name="SAPBEXstdData 7 3 3" xfId="45034"/>
    <cellStyle name="SAPBEXstdData 7 3 4" xfId="45035"/>
    <cellStyle name="SAPBEXstdData 7 4" xfId="45036"/>
    <cellStyle name="SAPBEXstdData 7 5" xfId="45037"/>
    <cellStyle name="SAPBEXstdData 7 6" xfId="45038"/>
    <cellStyle name="SAPBEXstdData 8" xfId="45039"/>
    <cellStyle name="SAPBEXstdData 8 2" xfId="45040"/>
    <cellStyle name="SAPBEXstdData 8 2 2" xfId="45041"/>
    <cellStyle name="SAPBEXstdData 8 2 2 2" xfId="45042"/>
    <cellStyle name="SAPBEXstdData 8 2 2 3" xfId="45043"/>
    <cellStyle name="SAPBEXstdData 8 2 2 4" xfId="45044"/>
    <cellStyle name="SAPBEXstdData 8 2 3" xfId="45045"/>
    <cellStyle name="SAPBEXstdData 8 2 3 2" xfId="45046"/>
    <cellStyle name="SAPBEXstdData 8 2 3 3" xfId="45047"/>
    <cellStyle name="SAPBEXstdData 8 2 3 4" xfId="45048"/>
    <cellStyle name="SAPBEXstdData 8 2 4" xfId="45049"/>
    <cellStyle name="SAPBEXstdData 8 2 5" xfId="45050"/>
    <cellStyle name="SAPBEXstdData 8 2 6" xfId="45051"/>
    <cellStyle name="SAPBEXstdData 8 3" xfId="45052"/>
    <cellStyle name="SAPBEXstdData 8 3 2" xfId="45053"/>
    <cellStyle name="SAPBEXstdData 8 3 3" xfId="45054"/>
    <cellStyle name="SAPBEXstdData 8 3 4" xfId="45055"/>
    <cellStyle name="SAPBEXstdData 8 4" xfId="45056"/>
    <cellStyle name="SAPBEXstdData 8 5" xfId="45057"/>
    <cellStyle name="SAPBEXstdData 8 6" xfId="45058"/>
    <cellStyle name="SAPBEXstdData 9" xfId="45059"/>
    <cellStyle name="SAPBEXstdData 9 2" xfId="45060"/>
    <cellStyle name="SAPBEXstdData 9 2 2" xfId="45061"/>
    <cellStyle name="SAPBEXstdData 9 2 3" xfId="45062"/>
    <cellStyle name="SAPBEXstdData 9 2 4" xfId="45063"/>
    <cellStyle name="SAPBEXstdData 9 3" xfId="45064"/>
    <cellStyle name="SAPBEXstdData 9 3 2" xfId="45065"/>
    <cellStyle name="SAPBEXstdData 9 3 3" xfId="45066"/>
    <cellStyle name="SAPBEXstdData 9 3 4" xfId="45067"/>
    <cellStyle name="SAPBEXstdData 9 4" xfId="45068"/>
    <cellStyle name="SAPBEXstdData 9 5" xfId="45069"/>
    <cellStyle name="SAPBEXstdData 9 6" xfId="45070"/>
    <cellStyle name="SAPBEXstdDataEmph" xfId="45071"/>
    <cellStyle name="SAPBEXstdDataEmph 10" xfId="45072"/>
    <cellStyle name="SAPBEXstdDataEmph 10 2" xfId="45073"/>
    <cellStyle name="SAPBEXstdDataEmph 10 3" xfId="45074"/>
    <cellStyle name="SAPBEXstdDataEmph 10 4" xfId="45075"/>
    <cellStyle name="SAPBEXstdDataEmph 11" xfId="45076"/>
    <cellStyle name="SAPBEXstdDataEmph 12" xfId="45077"/>
    <cellStyle name="SAPBEXstdDataEmph 13" xfId="45078"/>
    <cellStyle name="SAPBEXstdDataEmph 14" xfId="45079"/>
    <cellStyle name="SAPBEXstdDataEmph 2" xfId="45080"/>
    <cellStyle name="SAPBEXstdDataEmph 2 2" xfId="45081"/>
    <cellStyle name="SAPBEXstdDataEmph 2 2 2" xfId="45082"/>
    <cellStyle name="SAPBEXstdDataEmph 2 2 2 2" xfId="45083"/>
    <cellStyle name="SAPBEXstdDataEmph 2 2 2 3" xfId="45084"/>
    <cellStyle name="SAPBEXstdDataEmph 2 2 2 4" xfId="45085"/>
    <cellStyle name="SAPBEXstdDataEmph 2 2 3" xfId="45086"/>
    <cellStyle name="SAPBEXstdDataEmph 2 2 3 2" xfId="45087"/>
    <cellStyle name="SAPBEXstdDataEmph 2 2 3 3" xfId="45088"/>
    <cellStyle name="SAPBEXstdDataEmph 2 2 3 4" xfId="45089"/>
    <cellStyle name="SAPBEXstdDataEmph 2 2 4" xfId="45090"/>
    <cellStyle name="SAPBEXstdDataEmph 2 2 5" xfId="45091"/>
    <cellStyle name="SAPBEXstdDataEmph 2 2 6" xfId="45092"/>
    <cellStyle name="SAPBEXstdDataEmph 2 3" xfId="45093"/>
    <cellStyle name="SAPBEXstdDataEmph 2 3 2" xfId="45094"/>
    <cellStyle name="SAPBEXstdDataEmph 2 3 3" xfId="45095"/>
    <cellStyle name="SAPBEXstdDataEmph 2 3 4" xfId="45096"/>
    <cellStyle name="SAPBEXstdDataEmph 2 4" xfId="45097"/>
    <cellStyle name="SAPBEXstdDataEmph 2 5" xfId="45098"/>
    <cellStyle name="SAPBEXstdDataEmph 2 6" xfId="45099"/>
    <cellStyle name="SAPBEXstdDataEmph 2 7" xfId="45100"/>
    <cellStyle name="SAPBEXstdDataEmph 3" xfId="45101"/>
    <cellStyle name="SAPBEXstdDataEmph 3 2" xfId="45102"/>
    <cellStyle name="SAPBEXstdDataEmph 3 2 2" xfId="45103"/>
    <cellStyle name="SAPBEXstdDataEmph 3 2 2 2" xfId="45104"/>
    <cellStyle name="SAPBEXstdDataEmph 3 2 2 3" xfId="45105"/>
    <cellStyle name="SAPBEXstdDataEmph 3 2 2 4" xfId="45106"/>
    <cellStyle name="SAPBEXstdDataEmph 3 2 3" xfId="45107"/>
    <cellStyle name="SAPBEXstdDataEmph 3 2 3 2" xfId="45108"/>
    <cellStyle name="SAPBEXstdDataEmph 3 2 3 3" xfId="45109"/>
    <cellStyle name="SAPBEXstdDataEmph 3 2 3 4" xfId="45110"/>
    <cellStyle name="SAPBEXstdDataEmph 3 2 4" xfId="45111"/>
    <cellStyle name="SAPBEXstdDataEmph 3 2 5" xfId="45112"/>
    <cellStyle name="SAPBEXstdDataEmph 3 2 6" xfId="45113"/>
    <cellStyle name="SAPBEXstdDataEmph 3 3" xfId="45114"/>
    <cellStyle name="SAPBEXstdDataEmph 3 3 2" xfId="45115"/>
    <cellStyle name="SAPBEXstdDataEmph 3 3 3" xfId="45116"/>
    <cellStyle name="SAPBEXstdDataEmph 3 3 4" xfId="45117"/>
    <cellStyle name="SAPBEXstdDataEmph 3 4" xfId="45118"/>
    <cellStyle name="SAPBEXstdDataEmph 3 5" xfId="45119"/>
    <cellStyle name="SAPBEXstdDataEmph 3 6" xfId="45120"/>
    <cellStyle name="SAPBEXstdDataEmph 3 7" xfId="45121"/>
    <cellStyle name="SAPBEXstdDataEmph 4" xfId="45122"/>
    <cellStyle name="SAPBEXstdDataEmph 4 2" xfId="45123"/>
    <cellStyle name="SAPBEXstdDataEmph 4 2 2" xfId="45124"/>
    <cellStyle name="SAPBEXstdDataEmph 4 2 2 2" xfId="45125"/>
    <cellStyle name="SAPBEXstdDataEmph 4 2 2 3" xfId="45126"/>
    <cellStyle name="SAPBEXstdDataEmph 4 2 2 4" xfId="45127"/>
    <cellStyle name="SAPBEXstdDataEmph 4 2 3" xfId="45128"/>
    <cellStyle name="SAPBEXstdDataEmph 4 2 3 2" xfId="45129"/>
    <cellStyle name="SAPBEXstdDataEmph 4 2 3 3" xfId="45130"/>
    <cellStyle name="SAPBEXstdDataEmph 4 2 3 4" xfId="45131"/>
    <cellStyle name="SAPBEXstdDataEmph 4 2 4" xfId="45132"/>
    <cellStyle name="SAPBEXstdDataEmph 4 2 5" xfId="45133"/>
    <cellStyle name="SAPBEXstdDataEmph 4 2 6" xfId="45134"/>
    <cellStyle name="SAPBEXstdDataEmph 4 3" xfId="45135"/>
    <cellStyle name="SAPBEXstdDataEmph 4 3 2" xfId="45136"/>
    <cellStyle name="SAPBEXstdDataEmph 4 3 3" xfId="45137"/>
    <cellStyle name="SAPBEXstdDataEmph 4 3 4" xfId="45138"/>
    <cellStyle name="SAPBEXstdDataEmph 4 4" xfId="45139"/>
    <cellStyle name="SAPBEXstdDataEmph 4 5" xfId="45140"/>
    <cellStyle name="SAPBEXstdDataEmph 4 6" xfId="45141"/>
    <cellStyle name="SAPBEXstdDataEmph 4 7" xfId="45142"/>
    <cellStyle name="SAPBEXstdDataEmph 5" xfId="45143"/>
    <cellStyle name="SAPBEXstdDataEmph 5 2" xfId="45144"/>
    <cellStyle name="SAPBEXstdDataEmph 5 2 2" xfId="45145"/>
    <cellStyle name="SAPBEXstdDataEmph 5 2 2 2" xfId="45146"/>
    <cellStyle name="SAPBEXstdDataEmph 5 2 2 3" xfId="45147"/>
    <cellStyle name="SAPBEXstdDataEmph 5 2 2 4" xfId="45148"/>
    <cellStyle name="SAPBEXstdDataEmph 5 2 3" xfId="45149"/>
    <cellStyle name="SAPBEXstdDataEmph 5 2 3 2" xfId="45150"/>
    <cellStyle name="SAPBEXstdDataEmph 5 2 3 3" xfId="45151"/>
    <cellStyle name="SAPBEXstdDataEmph 5 2 3 4" xfId="45152"/>
    <cellStyle name="SAPBEXstdDataEmph 5 2 4" xfId="45153"/>
    <cellStyle name="SAPBEXstdDataEmph 5 2 5" xfId="45154"/>
    <cellStyle name="SAPBEXstdDataEmph 5 2 6" xfId="45155"/>
    <cellStyle name="SAPBEXstdDataEmph 5 3" xfId="45156"/>
    <cellStyle name="SAPBEXstdDataEmph 5 3 2" xfId="45157"/>
    <cellStyle name="SAPBEXstdDataEmph 5 3 3" xfId="45158"/>
    <cellStyle name="SAPBEXstdDataEmph 5 3 4" xfId="45159"/>
    <cellStyle name="SAPBEXstdDataEmph 5 4" xfId="45160"/>
    <cellStyle name="SAPBEXstdDataEmph 5 5" xfId="45161"/>
    <cellStyle name="SAPBEXstdDataEmph 5 6" xfId="45162"/>
    <cellStyle name="SAPBEXstdDataEmph 5 7" xfId="45163"/>
    <cellStyle name="SAPBEXstdDataEmph 6" xfId="45164"/>
    <cellStyle name="SAPBEXstdDataEmph 6 2" xfId="45165"/>
    <cellStyle name="SAPBEXstdDataEmph 6 2 2" xfId="45166"/>
    <cellStyle name="SAPBEXstdDataEmph 6 2 2 2" xfId="45167"/>
    <cellStyle name="SAPBEXstdDataEmph 6 2 2 3" xfId="45168"/>
    <cellStyle name="SAPBEXstdDataEmph 6 2 2 4" xfId="45169"/>
    <cellStyle name="SAPBEXstdDataEmph 6 2 3" xfId="45170"/>
    <cellStyle name="SAPBEXstdDataEmph 6 2 3 2" xfId="45171"/>
    <cellStyle name="SAPBEXstdDataEmph 6 2 3 3" xfId="45172"/>
    <cellStyle name="SAPBEXstdDataEmph 6 2 3 4" xfId="45173"/>
    <cellStyle name="SAPBEXstdDataEmph 6 2 4" xfId="45174"/>
    <cellStyle name="SAPBEXstdDataEmph 6 2 5" xfId="45175"/>
    <cellStyle name="SAPBEXstdDataEmph 6 2 6" xfId="45176"/>
    <cellStyle name="SAPBEXstdDataEmph 6 3" xfId="45177"/>
    <cellStyle name="SAPBEXstdDataEmph 6 3 2" xfId="45178"/>
    <cellStyle name="SAPBEXstdDataEmph 6 3 3" xfId="45179"/>
    <cellStyle name="SAPBEXstdDataEmph 6 3 4" xfId="45180"/>
    <cellStyle name="SAPBEXstdDataEmph 6 4" xfId="45181"/>
    <cellStyle name="SAPBEXstdDataEmph 6 5" xfId="45182"/>
    <cellStyle name="SAPBEXstdDataEmph 6 6" xfId="45183"/>
    <cellStyle name="SAPBEXstdDataEmph 6 7" xfId="45184"/>
    <cellStyle name="SAPBEXstdDataEmph 7" xfId="45185"/>
    <cellStyle name="SAPBEXstdDataEmph 7 2" xfId="45186"/>
    <cellStyle name="SAPBEXstdDataEmph 7 2 2" xfId="45187"/>
    <cellStyle name="SAPBEXstdDataEmph 7 2 2 2" xfId="45188"/>
    <cellStyle name="SAPBEXstdDataEmph 7 2 2 2 2" xfId="45189"/>
    <cellStyle name="SAPBEXstdDataEmph 7 2 2 2 3" xfId="45190"/>
    <cellStyle name="SAPBEXstdDataEmph 7 2 2 2 4" xfId="45191"/>
    <cellStyle name="SAPBEXstdDataEmph 7 2 2 3" xfId="45192"/>
    <cellStyle name="SAPBEXstdDataEmph 7 2 2 3 2" xfId="45193"/>
    <cellStyle name="SAPBEXstdDataEmph 7 2 2 3 3" xfId="45194"/>
    <cellStyle name="SAPBEXstdDataEmph 7 2 2 3 4" xfId="45195"/>
    <cellStyle name="SAPBEXstdDataEmph 7 2 2 4" xfId="45196"/>
    <cellStyle name="SAPBEXstdDataEmph 7 2 2 5" xfId="45197"/>
    <cellStyle name="SAPBEXstdDataEmph 7 2 2 6" xfId="45198"/>
    <cellStyle name="SAPBEXstdDataEmph 7 2 3" xfId="45199"/>
    <cellStyle name="SAPBEXstdDataEmph 7 2 3 2" xfId="45200"/>
    <cellStyle name="SAPBEXstdDataEmph 7 2 3 3" xfId="45201"/>
    <cellStyle name="SAPBEXstdDataEmph 7 2 3 4" xfId="45202"/>
    <cellStyle name="SAPBEXstdDataEmph 7 2 4" xfId="45203"/>
    <cellStyle name="SAPBEXstdDataEmph 7 2 5" xfId="45204"/>
    <cellStyle name="SAPBEXstdDataEmph 7 2 6" xfId="45205"/>
    <cellStyle name="SAPBEXstdDataEmph 7 3" xfId="45206"/>
    <cellStyle name="SAPBEXstdDataEmph 7 3 2" xfId="45207"/>
    <cellStyle name="SAPBEXstdDataEmph 7 3 3" xfId="45208"/>
    <cellStyle name="SAPBEXstdDataEmph 7 3 4" xfId="45209"/>
    <cellStyle name="SAPBEXstdDataEmph 7 4" xfId="45210"/>
    <cellStyle name="SAPBEXstdDataEmph 7 5" xfId="45211"/>
    <cellStyle name="SAPBEXstdDataEmph 7 6" xfId="45212"/>
    <cellStyle name="SAPBEXstdDataEmph 8" xfId="45213"/>
    <cellStyle name="SAPBEXstdDataEmph 8 2" xfId="45214"/>
    <cellStyle name="SAPBEXstdDataEmph 8 2 2" xfId="45215"/>
    <cellStyle name="SAPBEXstdDataEmph 8 2 2 2" xfId="45216"/>
    <cellStyle name="SAPBEXstdDataEmph 8 2 2 3" xfId="45217"/>
    <cellStyle name="SAPBEXstdDataEmph 8 2 2 4" xfId="45218"/>
    <cellStyle name="SAPBEXstdDataEmph 8 2 3" xfId="45219"/>
    <cellStyle name="SAPBEXstdDataEmph 8 2 3 2" xfId="45220"/>
    <cellStyle name="SAPBEXstdDataEmph 8 2 3 3" xfId="45221"/>
    <cellStyle name="SAPBEXstdDataEmph 8 2 3 4" xfId="45222"/>
    <cellStyle name="SAPBEXstdDataEmph 8 2 4" xfId="45223"/>
    <cellStyle name="SAPBEXstdDataEmph 8 2 5" xfId="45224"/>
    <cellStyle name="SAPBEXstdDataEmph 8 2 6" xfId="45225"/>
    <cellStyle name="SAPBEXstdDataEmph 8 3" xfId="45226"/>
    <cellStyle name="SAPBEXstdDataEmph 8 3 2" xfId="45227"/>
    <cellStyle name="SAPBEXstdDataEmph 8 3 3" xfId="45228"/>
    <cellStyle name="SAPBEXstdDataEmph 8 3 4" xfId="45229"/>
    <cellStyle name="SAPBEXstdDataEmph 8 4" xfId="45230"/>
    <cellStyle name="SAPBEXstdDataEmph 8 5" xfId="45231"/>
    <cellStyle name="SAPBEXstdDataEmph 8 6" xfId="45232"/>
    <cellStyle name="SAPBEXstdDataEmph 9" xfId="45233"/>
    <cellStyle name="SAPBEXstdDataEmph 9 2" xfId="45234"/>
    <cellStyle name="SAPBEXstdDataEmph 9 2 2" xfId="45235"/>
    <cellStyle name="SAPBEXstdDataEmph 9 2 3" xfId="45236"/>
    <cellStyle name="SAPBEXstdDataEmph 9 2 4" xfId="45237"/>
    <cellStyle name="SAPBEXstdDataEmph 9 3" xfId="45238"/>
    <cellStyle name="SAPBEXstdDataEmph 9 3 2" xfId="45239"/>
    <cellStyle name="SAPBEXstdDataEmph 9 3 3" xfId="45240"/>
    <cellStyle name="SAPBEXstdDataEmph 9 3 4" xfId="45241"/>
    <cellStyle name="SAPBEXstdDataEmph 9 4" xfId="45242"/>
    <cellStyle name="SAPBEXstdDataEmph 9 5" xfId="45243"/>
    <cellStyle name="SAPBEXstdDataEmph 9 6" xfId="45244"/>
    <cellStyle name="SAPBEXstdItem" xfId="45245"/>
    <cellStyle name="SAPBEXstdItem 10" xfId="45246"/>
    <cellStyle name="SAPBEXstdItem 10 2" xfId="45247"/>
    <cellStyle name="SAPBEXstdItem 10 2 2" xfId="45248"/>
    <cellStyle name="SAPBEXstdItem 10 2 3" xfId="45249"/>
    <cellStyle name="SAPBEXstdItem 10 2 4" xfId="45250"/>
    <cellStyle name="SAPBEXstdItem 10 3" xfId="45251"/>
    <cellStyle name="SAPBEXstdItem 10 3 2" xfId="45252"/>
    <cellStyle name="SAPBEXstdItem 10 3 3" xfId="45253"/>
    <cellStyle name="SAPBEXstdItem 10 3 4" xfId="45254"/>
    <cellStyle name="SAPBEXstdItem 10 4" xfId="45255"/>
    <cellStyle name="SAPBEXstdItem 10 5" xfId="45256"/>
    <cellStyle name="SAPBEXstdItem 10 6" xfId="45257"/>
    <cellStyle name="SAPBEXstdItem 11" xfId="45258"/>
    <cellStyle name="SAPBEXstdItem 11 2" xfId="45259"/>
    <cellStyle name="SAPBEXstdItem 11 3" xfId="45260"/>
    <cellStyle name="SAPBEXstdItem 11 4" xfId="45261"/>
    <cellStyle name="SAPBEXstdItem 12" xfId="45262"/>
    <cellStyle name="SAPBEXstdItem 13" xfId="45263"/>
    <cellStyle name="SAPBEXstdItem 14" xfId="45264"/>
    <cellStyle name="SAPBEXstdItem 15" xfId="45265"/>
    <cellStyle name="SAPBEXstdItem 2" xfId="45266"/>
    <cellStyle name="SAPBEXstdItem 2 2" xfId="45267"/>
    <cellStyle name="SAPBEXstdItem 2 2 2" xfId="45268"/>
    <cellStyle name="SAPBEXstdItem 2 2 2 2" xfId="45269"/>
    <cellStyle name="SAPBEXstdItem 2 2 2 3" xfId="45270"/>
    <cellStyle name="SAPBEXstdItem 2 2 2 4" xfId="45271"/>
    <cellStyle name="SAPBEXstdItem 2 2 3" xfId="45272"/>
    <cellStyle name="SAPBEXstdItem 2 2 3 2" xfId="45273"/>
    <cellStyle name="SAPBEXstdItem 2 2 3 3" xfId="45274"/>
    <cellStyle name="SAPBEXstdItem 2 2 3 4" xfId="45275"/>
    <cellStyle name="SAPBEXstdItem 2 2 4" xfId="45276"/>
    <cellStyle name="SAPBEXstdItem 2 2 5" xfId="45277"/>
    <cellStyle name="SAPBEXstdItem 2 2 6" xfId="45278"/>
    <cellStyle name="SAPBEXstdItem 2 3" xfId="45279"/>
    <cellStyle name="SAPBEXstdItem 2 3 2" xfId="45280"/>
    <cellStyle name="SAPBEXstdItem 2 3 3" xfId="45281"/>
    <cellStyle name="SAPBEXstdItem 2 3 4" xfId="45282"/>
    <cellStyle name="SAPBEXstdItem 2 4" xfId="45283"/>
    <cellStyle name="SAPBEXstdItem 2 5" xfId="45284"/>
    <cellStyle name="SAPBEXstdItem 2 6" xfId="45285"/>
    <cellStyle name="SAPBEXstdItem 2 7" xfId="45286"/>
    <cellStyle name="SAPBEXstdItem 3" xfId="45287"/>
    <cellStyle name="SAPBEXstdItem 3 2" xfId="45288"/>
    <cellStyle name="SAPBEXstdItem 3 2 2" xfId="45289"/>
    <cellStyle name="SAPBEXstdItem 3 2 2 2" xfId="45290"/>
    <cellStyle name="SAPBEXstdItem 3 2 2 3" xfId="45291"/>
    <cellStyle name="SAPBEXstdItem 3 2 2 4" xfId="45292"/>
    <cellStyle name="SAPBEXstdItem 3 2 3" xfId="45293"/>
    <cellStyle name="SAPBEXstdItem 3 2 3 2" xfId="45294"/>
    <cellStyle name="SAPBEXstdItem 3 2 3 3" xfId="45295"/>
    <cellStyle name="SAPBEXstdItem 3 2 3 4" xfId="45296"/>
    <cellStyle name="SAPBEXstdItem 3 2 4" xfId="45297"/>
    <cellStyle name="SAPBEXstdItem 3 2 5" xfId="45298"/>
    <cellStyle name="SAPBEXstdItem 3 2 6" xfId="45299"/>
    <cellStyle name="SAPBEXstdItem 3 3" xfId="45300"/>
    <cellStyle name="SAPBEXstdItem 3 3 2" xfId="45301"/>
    <cellStyle name="SAPBEXstdItem 3 3 3" xfId="45302"/>
    <cellStyle name="SAPBEXstdItem 3 3 4" xfId="45303"/>
    <cellStyle name="SAPBEXstdItem 3 4" xfId="45304"/>
    <cellStyle name="SAPBEXstdItem 3 5" xfId="45305"/>
    <cellStyle name="SAPBEXstdItem 3 6" xfId="45306"/>
    <cellStyle name="SAPBEXstdItem 3 7" xfId="45307"/>
    <cellStyle name="SAPBEXstdItem 4" xfId="45308"/>
    <cellStyle name="SAPBEXstdItem 4 2" xfId="45309"/>
    <cellStyle name="SAPBEXstdItem 4 2 2" xfId="45310"/>
    <cellStyle name="SAPBEXstdItem 4 2 2 2" xfId="45311"/>
    <cellStyle name="SAPBEXstdItem 4 2 2 3" xfId="45312"/>
    <cellStyle name="SAPBEXstdItem 4 2 2 4" xfId="45313"/>
    <cellStyle name="SAPBEXstdItem 4 2 3" xfId="45314"/>
    <cellStyle name="SAPBEXstdItem 4 2 3 2" xfId="45315"/>
    <cellStyle name="SAPBEXstdItem 4 2 3 3" xfId="45316"/>
    <cellStyle name="SAPBEXstdItem 4 2 3 4" xfId="45317"/>
    <cellStyle name="SAPBEXstdItem 4 2 4" xfId="45318"/>
    <cellStyle name="SAPBEXstdItem 4 2 5" xfId="45319"/>
    <cellStyle name="SAPBEXstdItem 4 2 6" xfId="45320"/>
    <cellStyle name="SAPBEXstdItem 4 3" xfId="45321"/>
    <cellStyle name="SAPBEXstdItem 4 3 2" xfId="45322"/>
    <cellStyle name="SAPBEXstdItem 4 3 3" xfId="45323"/>
    <cellStyle name="SAPBEXstdItem 4 3 4" xfId="45324"/>
    <cellStyle name="SAPBEXstdItem 4 4" xfId="45325"/>
    <cellStyle name="SAPBEXstdItem 4 5" xfId="45326"/>
    <cellStyle name="SAPBEXstdItem 4 6" xfId="45327"/>
    <cellStyle name="SAPBEXstdItem 4 7" xfId="45328"/>
    <cellStyle name="SAPBEXstdItem 5" xfId="45329"/>
    <cellStyle name="SAPBEXstdItem 5 2" xfId="45330"/>
    <cellStyle name="SAPBEXstdItem 5 2 2" xfId="45331"/>
    <cellStyle name="SAPBEXstdItem 5 2 2 2" xfId="45332"/>
    <cellStyle name="SAPBEXstdItem 5 2 2 3" xfId="45333"/>
    <cellStyle name="SAPBEXstdItem 5 2 2 4" xfId="45334"/>
    <cellStyle name="SAPBEXstdItem 5 2 3" xfId="45335"/>
    <cellStyle name="SAPBEXstdItem 5 2 3 2" xfId="45336"/>
    <cellStyle name="SAPBEXstdItem 5 2 3 3" xfId="45337"/>
    <cellStyle name="SAPBEXstdItem 5 2 3 4" xfId="45338"/>
    <cellStyle name="SAPBEXstdItem 5 2 4" xfId="45339"/>
    <cellStyle name="SAPBEXstdItem 5 2 5" xfId="45340"/>
    <cellStyle name="SAPBEXstdItem 5 2 6" xfId="45341"/>
    <cellStyle name="SAPBEXstdItem 5 3" xfId="45342"/>
    <cellStyle name="SAPBEXstdItem 5 3 2" xfId="45343"/>
    <cellStyle name="SAPBEXstdItem 5 3 3" xfId="45344"/>
    <cellStyle name="SAPBEXstdItem 5 3 4" xfId="45345"/>
    <cellStyle name="SAPBEXstdItem 5 4" xfId="45346"/>
    <cellStyle name="SAPBEXstdItem 5 5" xfId="45347"/>
    <cellStyle name="SAPBEXstdItem 5 6" xfId="45348"/>
    <cellStyle name="SAPBEXstdItem 5 7" xfId="45349"/>
    <cellStyle name="SAPBEXstdItem 6" xfId="45350"/>
    <cellStyle name="SAPBEXstdItem 6 2" xfId="45351"/>
    <cellStyle name="SAPBEXstdItem 6 2 2" xfId="45352"/>
    <cellStyle name="SAPBEXstdItem 6 2 2 2" xfId="45353"/>
    <cellStyle name="SAPBEXstdItem 6 2 2 3" xfId="45354"/>
    <cellStyle name="SAPBEXstdItem 6 2 2 4" xfId="45355"/>
    <cellStyle name="SAPBEXstdItem 6 2 3" xfId="45356"/>
    <cellStyle name="SAPBEXstdItem 6 2 3 2" xfId="45357"/>
    <cellStyle name="SAPBEXstdItem 6 2 3 3" xfId="45358"/>
    <cellStyle name="SAPBEXstdItem 6 2 3 4" xfId="45359"/>
    <cellStyle name="SAPBEXstdItem 6 2 4" xfId="45360"/>
    <cellStyle name="SAPBEXstdItem 6 2 5" xfId="45361"/>
    <cellStyle name="SAPBEXstdItem 6 2 6" xfId="45362"/>
    <cellStyle name="SAPBEXstdItem 6 3" xfId="45363"/>
    <cellStyle name="SAPBEXstdItem 6 3 2" xfId="45364"/>
    <cellStyle name="SAPBEXstdItem 6 3 3" xfId="45365"/>
    <cellStyle name="SAPBEXstdItem 6 3 4" xfId="45366"/>
    <cellStyle name="SAPBEXstdItem 6 4" xfId="45367"/>
    <cellStyle name="SAPBEXstdItem 6 5" xfId="45368"/>
    <cellStyle name="SAPBEXstdItem 6 6" xfId="45369"/>
    <cellStyle name="SAPBEXstdItem 6 7" xfId="45370"/>
    <cellStyle name="SAPBEXstdItem 7" xfId="45371"/>
    <cellStyle name="SAPBEXstdItem 7 2" xfId="45372"/>
    <cellStyle name="SAPBEXstdItem 7 2 2" xfId="45373"/>
    <cellStyle name="SAPBEXstdItem 7 2 2 2" xfId="45374"/>
    <cellStyle name="SAPBEXstdItem 7 2 2 2 2" xfId="45375"/>
    <cellStyle name="SAPBEXstdItem 7 2 2 2 3" xfId="45376"/>
    <cellStyle name="SAPBEXstdItem 7 2 2 2 4" xfId="45377"/>
    <cellStyle name="SAPBEXstdItem 7 2 2 3" xfId="45378"/>
    <cellStyle name="SAPBEXstdItem 7 2 2 3 2" xfId="45379"/>
    <cellStyle name="SAPBEXstdItem 7 2 2 3 3" xfId="45380"/>
    <cellStyle name="SAPBEXstdItem 7 2 2 3 4" xfId="45381"/>
    <cellStyle name="SAPBEXstdItem 7 2 2 4" xfId="45382"/>
    <cellStyle name="SAPBEXstdItem 7 2 2 5" xfId="45383"/>
    <cellStyle name="SAPBEXstdItem 7 2 2 6" xfId="45384"/>
    <cellStyle name="SAPBEXstdItem 7 2 3" xfId="45385"/>
    <cellStyle name="SAPBEXstdItem 7 2 3 2" xfId="45386"/>
    <cellStyle name="SAPBEXstdItem 7 2 3 3" xfId="45387"/>
    <cellStyle name="SAPBEXstdItem 7 2 3 4" xfId="45388"/>
    <cellStyle name="SAPBEXstdItem 7 2 4" xfId="45389"/>
    <cellStyle name="SAPBEXstdItem 7 2 5" xfId="45390"/>
    <cellStyle name="SAPBEXstdItem 7 2 6" xfId="45391"/>
    <cellStyle name="SAPBEXstdItem 7 3" xfId="45392"/>
    <cellStyle name="SAPBEXstdItem 7 3 2" xfId="45393"/>
    <cellStyle name="SAPBEXstdItem 7 3 3" xfId="45394"/>
    <cellStyle name="SAPBEXstdItem 7 3 4" xfId="45395"/>
    <cellStyle name="SAPBEXstdItem 7 4" xfId="45396"/>
    <cellStyle name="SAPBEXstdItem 7 5" xfId="45397"/>
    <cellStyle name="SAPBEXstdItem 7 6" xfId="45398"/>
    <cellStyle name="SAPBEXstdItem 7 7" xfId="45399"/>
    <cellStyle name="SAPBEXstdItem 8" xfId="45400"/>
    <cellStyle name="SAPBEXstdItem 8 2" xfId="45401"/>
    <cellStyle name="SAPBEXstdItem 8 2 2" xfId="45402"/>
    <cellStyle name="SAPBEXstdItem 8 2 2 2" xfId="45403"/>
    <cellStyle name="SAPBEXstdItem 8 2 2 2 2" xfId="45404"/>
    <cellStyle name="SAPBEXstdItem 8 2 2 2 3" xfId="45405"/>
    <cellStyle name="SAPBEXstdItem 8 2 2 2 4" xfId="45406"/>
    <cellStyle name="SAPBEXstdItem 8 2 2 3" xfId="45407"/>
    <cellStyle name="SAPBEXstdItem 8 2 2 3 2" xfId="45408"/>
    <cellStyle name="SAPBEXstdItem 8 2 2 3 3" xfId="45409"/>
    <cellStyle name="SAPBEXstdItem 8 2 2 3 4" xfId="45410"/>
    <cellStyle name="SAPBEXstdItem 8 2 2 4" xfId="45411"/>
    <cellStyle name="SAPBEXstdItem 8 2 2 5" xfId="45412"/>
    <cellStyle name="SAPBEXstdItem 8 2 2 6" xfId="45413"/>
    <cellStyle name="SAPBEXstdItem 8 2 3" xfId="45414"/>
    <cellStyle name="SAPBEXstdItem 8 2 3 2" xfId="45415"/>
    <cellStyle name="SAPBEXstdItem 8 2 3 3" xfId="45416"/>
    <cellStyle name="SAPBEXstdItem 8 2 3 4" xfId="45417"/>
    <cellStyle name="SAPBEXstdItem 8 2 4" xfId="45418"/>
    <cellStyle name="SAPBEXstdItem 8 2 5" xfId="45419"/>
    <cellStyle name="SAPBEXstdItem 8 2 6" xfId="45420"/>
    <cellStyle name="SAPBEXstdItem 8 3" xfId="45421"/>
    <cellStyle name="SAPBEXstdItem 8 3 2" xfId="45422"/>
    <cellStyle name="SAPBEXstdItem 8 3 3" xfId="45423"/>
    <cellStyle name="SAPBEXstdItem 8 3 4" xfId="45424"/>
    <cellStyle name="SAPBEXstdItem 8 4" xfId="45425"/>
    <cellStyle name="SAPBEXstdItem 8 5" xfId="45426"/>
    <cellStyle name="SAPBEXstdItem 8 6" xfId="45427"/>
    <cellStyle name="SAPBEXstdItem 9" xfId="45428"/>
    <cellStyle name="SAPBEXstdItem 9 2" xfId="45429"/>
    <cellStyle name="SAPBEXstdItem 9 2 2" xfId="45430"/>
    <cellStyle name="SAPBEXstdItem 9 2 2 2" xfId="45431"/>
    <cellStyle name="SAPBEXstdItem 9 2 2 3" xfId="45432"/>
    <cellStyle name="SAPBEXstdItem 9 2 2 4" xfId="45433"/>
    <cellStyle name="SAPBEXstdItem 9 2 3" xfId="45434"/>
    <cellStyle name="SAPBEXstdItem 9 2 3 2" xfId="45435"/>
    <cellStyle name="SAPBEXstdItem 9 2 3 3" xfId="45436"/>
    <cellStyle name="SAPBEXstdItem 9 2 3 4" xfId="45437"/>
    <cellStyle name="SAPBEXstdItem 9 2 4" xfId="45438"/>
    <cellStyle name="SAPBEXstdItem 9 2 5" xfId="45439"/>
    <cellStyle name="SAPBEXstdItem 9 2 6" xfId="45440"/>
    <cellStyle name="SAPBEXstdItem 9 3" xfId="45441"/>
    <cellStyle name="SAPBEXstdItem 9 3 2" xfId="45442"/>
    <cellStyle name="SAPBEXstdItem 9 3 3" xfId="45443"/>
    <cellStyle name="SAPBEXstdItem 9 3 4" xfId="45444"/>
    <cellStyle name="SAPBEXstdItem 9 4" xfId="45445"/>
    <cellStyle name="SAPBEXstdItem 9 5" xfId="45446"/>
    <cellStyle name="SAPBEXstdItem 9 6" xfId="45447"/>
    <cellStyle name="SAPBEXstdItemX" xfId="45448"/>
    <cellStyle name="SAPBEXstdItemX 10" xfId="45449"/>
    <cellStyle name="SAPBEXstdItemX 10 2" xfId="45450"/>
    <cellStyle name="SAPBEXstdItemX 10 2 2" xfId="45451"/>
    <cellStyle name="SAPBEXstdItemX 10 2 2 2" xfId="45452"/>
    <cellStyle name="SAPBEXstdItemX 10 2 2 3" xfId="45453"/>
    <cellStyle name="SAPBEXstdItemX 10 2 2 4" xfId="45454"/>
    <cellStyle name="SAPBEXstdItemX 10 2 3" xfId="45455"/>
    <cellStyle name="SAPBEXstdItemX 10 2 3 2" xfId="45456"/>
    <cellStyle name="SAPBEXstdItemX 10 2 3 3" xfId="45457"/>
    <cellStyle name="SAPBEXstdItemX 10 2 3 4" xfId="45458"/>
    <cellStyle name="SAPBEXstdItemX 10 2 4" xfId="45459"/>
    <cellStyle name="SAPBEXstdItemX 10 2 5" xfId="45460"/>
    <cellStyle name="SAPBEXstdItemX 10 2 6" xfId="45461"/>
    <cellStyle name="SAPBEXstdItemX 10 3" xfId="45462"/>
    <cellStyle name="SAPBEXstdItemX 10 3 2" xfId="45463"/>
    <cellStyle name="SAPBEXstdItemX 10 3 3" xfId="45464"/>
    <cellStyle name="SAPBEXstdItemX 10 3 4" xfId="45465"/>
    <cellStyle name="SAPBEXstdItemX 10 4" xfId="45466"/>
    <cellStyle name="SAPBEXstdItemX 10 5" xfId="45467"/>
    <cellStyle name="SAPBEXstdItemX 10 6" xfId="45468"/>
    <cellStyle name="SAPBEXstdItemX 11" xfId="45469"/>
    <cellStyle name="SAPBEXstdItemX 11 2" xfId="45470"/>
    <cellStyle name="SAPBEXstdItemX 11 2 2" xfId="45471"/>
    <cellStyle name="SAPBEXstdItemX 11 2 3" xfId="45472"/>
    <cellStyle name="SAPBEXstdItemX 11 2 4" xfId="45473"/>
    <cellStyle name="SAPBEXstdItemX 11 3" xfId="45474"/>
    <cellStyle name="SAPBEXstdItemX 11 3 2" xfId="45475"/>
    <cellStyle name="SAPBEXstdItemX 11 3 3" xfId="45476"/>
    <cellStyle name="SAPBEXstdItemX 11 3 4" xfId="45477"/>
    <cellStyle name="SAPBEXstdItemX 11 4" xfId="45478"/>
    <cellStyle name="SAPBEXstdItemX 11 5" xfId="45479"/>
    <cellStyle name="SAPBEXstdItemX 11 6" xfId="45480"/>
    <cellStyle name="SAPBEXstdItemX 12" xfId="45481"/>
    <cellStyle name="SAPBEXstdItemX 12 2" xfId="45482"/>
    <cellStyle name="SAPBEXstdItemX 12 3" xfId="45483"/>
    <cellStyle name="SAPBEXstdItemX 12 4" xfId="45484"/>
    <cellStyle name="SAPBEXstdItemX 13" xfId="45485"/>
    <cellStyle name="SAPBEXstdItemX 14" xfId="45486"/>
    <cellStyle name="SAPBEXstdItemX 15" xfId="45487"/>
    <cellStyle name="SAPBEXstdItemX 16" xfId="45488"/>
    <cellStyle name="SAPBEXstdItemX 2" xfId="45489"/>
    <cellStyle name="SAPBEXstdItemX 2 2" xfId="45490"/>
    <cellStyle name="SAPBEXstdItemX 2 2 2" xfId="45491"/>
    <cellStyle name="SAPBEXstdItemX 2 2 2 2" xfId="45492"/>
    <cellStyle name="SAPBEXstdItemX 2 2 2 3" xfId="45493"/>
    <cellStyle name="SAPBEXstdItemX 2 2 2 4" xfId="45494"/>
    <cellStyle name="SAPBEXstdItemX 2 2 3" xfId="45495"/>
    <cellStyle name="SAPBEXstdItemX 2 2 3 2" xfId="45496"/>
    <cellStyle name="SAPBEXstdItemX 2 2 3 3" xfId="45497"/>
    <cellStyle name="SAPBEXstdItemX 2 2 3 4" xfId="45498"/>
    <cellStyle name="SAPBEXstdItemX 2 2 4" xfId="45499"/>
    <cellStyle name="SAPBEXstdItemX 2 2 5" xfId="45500"/>
    <cellStyle name="SAPBEXstdItemX 2 2 6" xfId="45501"/>
    <cellStyle name="SAPBEXstdItemX 2 3" xfId="45502"/>
    <cellStyle name="SAPBEXstdItemX 2 3 2" xfId="45503"/>
    <cellStyle name="SAPBEXstdItemX 2 3 3" xfId="45504"/>
    <cellStyle name="SAPBEXstdItemX 2 3 4" xfId="45505"/>
    <cellStyle name="SAPBEXstdItemX 2 4" xfId="45506"/>
    <cellStyle name="SAPBEXstdItemX 2 5" xfId="45507"/>
    <cellStyle name="SAPBEXstdItemX 2 6" xfId="45508"/>
    <cellStyle name="SAPBEXstdItemX 2 7" xfId="45509"/>
    <cellStyle name="SAPBEXstdItemX 3" xfId="45510"/>
    <cellStyle name="SAPBEXstdItemX 3 2" xfId="45511"/>
    <cellStyle name="SAPBEXstdItemX 3 2 2" xfId="45512"/>
    <cellStyle name="SAPBEXstdItemX 3 2 2 2" xfId="45513"/>
    <cellStyle name="SAPBEXstdItemX 3 2 2 3" xfId="45514"/>
    <cellStyle name="SAPBEXstdItemX 3 2 2 4" xfId="45515"/>
    <cellStyle name="SAPBEXstdItemX 3 2 3" xfId="45516"/>
    <cellStyle name="SAPBEXstdItemX 3 2 3 2" xfId="45517"/>
    <cellStyle name="SAPBEXstdItemX 3 2 3 3" xfId="45518"/>
    <cellStyle name="SAPBEXstdItemX 3 2 3 4" xfId="45519"/>
    <cellStyle name="SAPBEXstdItemX 3 2 4" xfId="45520"/>
    <cellStyle name="SAPBEXstdItemX 3 2 5" xfId="45521"/>
    <cellStyle name="SAPBEXstdItemX 3 2 6" xfId="45522"/>
    <cellStyle name="SAPBEXstdItemX 3 3" xfId="45523"/>
    <cellStyle name="SAPBEXstdItemX 3 3 2" xfId="45524"/>
    <cellStyle name="SAPBEXstdItemX 3 3 3" xfId="45525"/>
    <cellStyle name="SAPBEXstdItemX 3 3 4" xfId="45526"/>
    <cellStyle name="SAPBEXstdItemX 3 4" xfId="45527"/>
    <cellStyle name="SAPBEXstdItemX 3 5" xfId="45528"/>
    <cellStyle name="SAPBEXstdItemX 3 6" xfId="45529"/>
    <cellStyle name="SAPBEXstdItemX 3 7" xfId="45530"/>
    <cellStyle name="SAPBEXstdItemX 4" xfId="45531"/>
    <cellStyle name="SAPBEXstdItemX 4 2" xfId="45532"/>
    <cellStyle name="SAPBEXstdItemX 4 2 2" xfId="45533"/>
    <cellStyle name="SAPBEXstdItemX 4 2 2 2" xfId="45534"/>
    <cellStyle name="SAPBEXstdItemX 4 2 2 3" xfId="45535"/>
    <cellStyle name="SAPBEXstdItemX 4 2 2 4" xfId="45536"/>
    <cellStyle name="SAPBEXstdItemX 4 2 3" xfId="45537"/>
    <cellStyle name="SAPBEXstdItemX 4 2 3 2" xfId="45538"/>
    <cellStyle name="SAPBEXstdItemX 4 2 3 3" xfId="45539"/>
    <cellStyle name="SAPBEXstdItemX 4 2 3 4" xfId="45540"/>
    <cellStyle name="SAPBEXstdItemX 4 2 4" xfId="45541"/>
    <cellStyle name="SAPBEXstdItemX 4 2 5" xfId="45542"/>
    <cellStyle name="SAPBEXstdItemX 4 2 6" xfId="45543"/>
    <cellStyle name="SAPBEXstdItemX 4 3" xfId="45544"/>
    <cellStyle name="SAPBEXstdItemX 4 3 2" xfId="45545"/>
    <cellStyle name="SAPBEXstdItemX 4 3 3" xfId="45546"/>
    <cellStyle name="SAPBEXstdItemX 4 3 4" xfId="45547"/>
    <cellStyle name="SAPBEXstdItemX 4 4" xfId="45548"/>
    <cellStyle name="SAPBEXstdItemX 4 5" xfId="45549"/>
    <cellStyle name="SAPBEXstdItemX 4 6" xfId="45550"/>
    <cellStyle name="SAPBEXstdItemX 4 7" xfId="45551"/>
    <cellStyle name="SAPBEXstdItemX 5" xfId="45552"/>
    <cellStyle name="SAPBEXstdItemX 5 2" xfId="45553"/>
    <cellStyle name="SAPBEXstdItemX 5 2 2" xfId="45554"/>
    <cellStyle name="SAPBEXstdItemX 5 2 2 2" xfId="45555"/>
    <cellStyle name="SAPBEXstdItemX 5 2 2 3" xfId="45556"/>
    <cellStyle name="SAPBEXstdItemX 5 2 2 4" xfId="45557"/>
    <cellStyle name="SAPBEXstdItemX 5 2 3" xfId="45558"/>
    <cellStyle name="SAPBEXstdItemX 5 2 3 2" xfId="45559"/>
    <cellStyle name="SAPBEXstdItemX 5 2 3 3" xfId="45560"/>
    <cellStyle name="SAPBEXstdItemX 5 2 3 4" xfId="45561"/>
    <cellStyle name="SAPBEXstdItemX 5 2 4" xfId="45562"/>
    <cellStyle name="SAPBEXstdItemX 5 2 5" xfId="45563"/>
    <cellStyle name="SAPBEXstdItemX 5 2 6" xfId="45564"/>
    <cellStyle name="SAPBEXstdItemX 5 3" xfId="45565"/>
    <cellStyle name="SAPBEXstdItemX 5 3 2" xfId="45566"/>
    <cellStyle name="SAPBEXstdItemX 5 3 3" xfId="45567"/>
    <cellStyle name="SAPBEXstdItemX 5 3 4" xfId="45568"/>
    <cellStyle name="SAPBEXstdItemX 5 4" xfId="45569"/>
    <cellStyle name="SAPBEXstdItemX 5 5" xfId="45570"/>
    <cellStyle name="SAPBEXstdItemX 5 6" xfId="45571"/>
    <cellStyle name="SAPBEXstdItemX 5 7" xfId="45572"/>
    <cellStyle name="SAPBEXstdItemX 6" xfId="45573"/>
    <cellStyle name="SAPBEXstdItemX 6 2" xfId="45574"/>
    <cellStyle name="SAPBEXstdItemX 6 2 2" xfId="45575"/>
    <cellStyle name="SAPBEXstdItemX 6 2 2 2" xfId="45576"/>
    <cellStyle name="SAPBEXstdItemX 6 2 2 3" xfId="45577"/>
    <cellStyle name="SAPBEXstdItemX 6 2 2 4" xfId="45578"/>
    <cellStyle name="SAPBEXstdItemX 6 2 3" xfId="45579"/>
    <cellStyle name="SAPBEXstdItemX 6 2 3 2" xfId="45580"/>
    <cellStyle name="SAPBEXstdItemX 6 2 3 3" xfId="45581"/>
    <cellStyle name="SAPBEXstdItemX 6 2 3 4" xfId="45582"/>
    <cellStyle name="SAPBEXstdItemX 6 2 4" xfId="45583"/>
    <cellStyle name="SAPBEXstdItemX 6 2 5" xfId="45584"/>
    <cellStyle name="SAPBEXstdItemX 6 2 6" xfId="45585"/>
    <cellStyle name="SAPBEXstdItemX 6 3" xfId="45586"/>
    <cellStyle name="SAPBEXstdItemX 6 3 2" xfId="45587"/>
    <cellStyle name="SAPBEXstdItemX 6 3 3" xfId="45588"/>
    <cellStyle name="SAPBEXstdItemX 6 3 4" xfId="45589"/>
    <cellStyle name="SAPBEXstdItemX 6 4" xfId="45590"/>
    <cellStyle name="SAPBEXstdItemX 6 5" xfId="45591"/>
    <cellStyle name="SAPBEXstdItemX 6 6" xfId="45592"/>
    <cellStyle name="SAPBEXstdItemX 6 7" xfId="45593"/>
    <cellStyle name="SAPBEXstdItemX 7" xfId="45594"/>
    <cellStyle name="SAPBEXstdItemX 7 2" xfId="45595"/>
    <cellStyle name="SAPBEXstdItemX 7 2 2" xfId="45596"/>
    <cellStyle name="SAPBEXstdItemX 7 2 2 2" xfId="45597"/>
    <cellStyle name="SAPBEXstdItemX 7 2 2 2 2" xfId="45598"/>
    <cellStyle name="SAPBEXstdItemX 7 2 2 2 3" xfId="45599"/>
    <cellStyle name="SAPBEXstdItemX 7 2 2 2 4" xfId="45600"/>
    <cellStyle name="SAPBEXstdItemX 7 2 2 3" xfId="45601"/>
    <cellStyle name="SAPBEXstdItemX 7 2 2 3 2" xfId="45602"/>
    <cellStyle name="SAPBEXstdItemX 7 2 2 3 3" xfId="45603"/>
    <cellStyle name="SAPBEXstdItemX 7 2 2 3 4" xfId="45604"/>
    <cellStyle name="SAPBEXstdItemX 7 2 2 4" xfId="45605"/>
    <cellStyle name="SAPBEXstdItemX 7 2 2 5" xfId="45606"/>
    <cellStyle name="SAPBEXstdItemX 7 2 2 6" xfId="45607"/>
    <cellStyle name="SAPBEXstdItemX 7 2 3" xfId="45608"/>
    <cellStyle name="SAPBEXstdItemX 7 2 3 2" xfId="45609"/>
    <cellStyle name="SAPBEXstdItemX 7 2 3 3" xfId="45610"/>
    <cellStyle name="SAPBEXstdItemX 7 2 3 4" xfId="45611"/>
    <cellStyle name="SAPBEXstdItemX 7 2 4" xfId="45612"/>
    <cellStyle name="SAPBEXstdItemX 7 2 5" xfId="45613"/>
    <cellStyle name="SAPBEXstdItemX 7 2 6" xfId="45614"/>
    <cellStyle name="SAPBEXstdItemX 7 3" xfId="45615"/>
    <cellStyle name="SAPBEXstdItemX 7 3 2" xfId="45616"/>
    <cellStyle name="SAPBEXstdItemX 7 3 3" xfId="45617"/>
    <cellStyle name="SAPBEXstdItemX 7 3 4" xfId="45618"/>
    <cellStyle name="SAPBEXstdItemX 7 4" xfId="45619"/>
    <cellStyle name="SAPBEXstdItemX 7 5" xfId="45620"/>
    <cellStyle name="SAPBEXstdItemX 7 6" xfId="45621"/>
    <cellStyle name="SAPBEXstdItemX 7 7" xfId="45622"/>
    <cellStyle name="SAPBEXstdItemX 8" xfId="45623"/>
    <cellStyle name="SAPBEXstdItemX 8 2" xfId="45624"/>
    <cellStyle name="SAPBEXstdItemX 8 2 2" xfId="45625"/>
    <cellStyle name="SAPBEXstdItemX 8 2 2 2" xfId="45626"/>
    <cellStyle name="SAPBEXstdItemX 8 2 2 2 2" xfId="45627"/>
    <cellStyle name="SAPBEXstdItemX 8 2 2 2 3" xfId="45628"/>
    <cellStyle name="SAPBEXstdItemX 8 2 2 2 4" xfId="45629"/>
    <cellStyle name="SAPBEXstdItemX 8 2 2 3" xfId="45630"/>
    <cellStyle name="SAPBEXstdItemX 8 2 2 3 2" xfId="45631"/>
    <cellStyle name="SAPBEXstdItemX 8 2 2 3 3" xfId="45632"/>
    <cellStyle name="SAPBEXstdItemX 8 2 2 3 4" xfId="45633"/>
    <cellStyle name="SAPBEXstdItemX 8 2 2 4" xfId="45634"/>
    <cellStyle name="SAPBEXstdItemX 8 2 2 5" xfId="45635"/>
    <cellStyle name="SAPBEXstdItemX 8 2 2 6" xfId="45636"/>
    <cellStyle name="SAPBEXstdItemX 8 2 3" xfId="45637"/>
    <cellStyle name="SAPBEXstdItemX 8 2 3 2" xfId="45638"/>
    <cellStyle name="SAPBEXstdItemX 8 2 3 3" xfId="45639"/>
    <cellStyle name="SAPBEXstdItemX 8 2 3 4" xfId="45640"/>
    <cellStyle name="SAPBEXstdItemX 8 2 4" xfId="45641"/>
    <cellStyle name="SAPBEXstdItemX 8 2 5" xfId="45642"/>
    <cellStyle name="SAPBEXstdItemX 8 2 6" xfId="45643"/>
    <cellStyle name="SAPBEXstdItemX 8 3" xfId="45644"/>
    <cellStyle name="SAPBEXstdItemX 8 3 2" xfId="45645"/>
    <cellStyle name="SAPBEXstdItemX 8 3 3" xfId="45646"/>
    <cellStyle name="SAPBEXstdItemX 8 3 4" xfId="45647"/>
    <cellStyle name="SAPBEXstdItemX 8 4" xfId="45648"/>
    <cellStyle name="SAPBEXstdItemX 8 5" xfId="45649"/>
    <cellStyle name="SAPBEXstdItemX 8 6" xfId="45650"/>
    <cellStyle name="SAPBEXstdItemX 9" xfId="45651"/>
    <cellStyle name="SAPBEXstdItemX 9 2" xfId="45652"/>
    <cellStyle name="SAPBEXstdItemX 9 2 2" xfId="45653"/>
    <cellStyle name="SAPBEXstdItemX 9 2 2 2" xfId="45654"/>
    <cellStyle name="SAPBEXstdItemX 9 2 2 3" xfId="45655"/>
    <cellStyle name="SAPBEXstdItemX 9 2 2 4" xfId="45656"/>
    <cellStyle name="SAPBEXstdItemX 9 2 3" xfId="45657"/>
    <cellStyle name="SAPBEXstdItemX 9 2 3 2" xfId="45658"/>
    <cellStyle name="SAPBEXstdItemX 9 2 3 3" xfId="45659"/>
    <cellStyle name="SAPBEXstdItemX 9 2 3 4" xfId="45660"/>
    <cellStyle name="SAPBEXstdItemX 9 2 4" xfId="45661"/>
    <cellStyle name="SAPBEXstdItemX 9 2 5" xfId="45662"/>
    <cellStyle name="SAPBEXstdItemX 9 2 6" xfId="45663"/>
    <cellStyle name="SAPBEXstdItemX 9 3" xfId="45664"/>
    <cellStyle name="SAPBEXstdItemX 9 3 2" xfId="45665"/>
    <cellStyle name="SAPBEXstdItemX 9 3 3" xfId="45666"/>
    <cellStyle name="SAPBEXstdItemX 9 3 4" xfId="45667"/>
    <cellStyle name="SAPBEXstdItemX 9 4" xfId="45668"/>
    <cellStyle name="SAPBEXstdItemX 9 5" xfId="45669"/>
    <cellStyle name="SAPBEXstdItemX 9 6" xfId="45670"/>
    <cellStyle name="SAPBEXtitle" xfId="45671"/>
    <cellStyle name="SAPBEXtitle 2" xfId="45672"/>
    <cellStyle name="SAPBEXtitle 2 2" xfId="45673"/>
    <cellStyle name="SAPBEXtitle 3" xfId="45674"/>
    <cellStyle name="SAPBEXtitle 4" xfId="45675"/>
    <cellStyle name="SAPBEXtitle 5" xfId="45676"/>
    <cellStyle name="SAPBEXtitle 6" xfId="45677"/>
    <cellStyle name="SAPBEXtitle 7" xfId="45678"/>
    <cellStyle name="SAPBEXunassignedItem" xfId="45679"/>
    <cellStyle name="SAPBEXunassignedItem 2" xfId="45680"/>
    <cellStyle name="SAPBEXunassignedItem 2 2" xfId="45681"/>
    <cellStyle name="SAPBEXundefined" xfId="45682"/>
    <cellStyle name="SAPBEXundefined 10" xfId="45683"/>
    <cellStyle name="SAPBEXundefined 10 2" xfId="45684"/>
    <cellStyle name="SAPBEXundefined 10 3" xfId="45685"/>
    <cellStyle name="SAPBEXundefined 10 4" xfId="45686"/>
    <cellStyle name="SAPBEXundefined 11" xfId="45687"/>
    <cellStyle name="SAPBEXundefined 12" xfId="45688"/>
    <cellStyle name="SAPBEXundefined 13" xfId="45689"/>
    <cellStyle name="SAPBEXundefined 14" xfId="45690"/>
    <cellStyle name="SAPBEXundefined 2" xfId="45691"/>
    <cellStyle name="SAPBEXundefined 2 2" xfId="45692"/>
    <cellStyle name="SAPBEXundefined 2 2 2" xfId="45693"/>
    <cellStyle name="SAPBEXundefined 2 2 2 2" xfId="45694"/>
    <cellStyle name="SAPBEXundefined 2 2 2 3" xfId="45695"/>
    <cellStyle name="SAPBEXundefined 2 2 2 4" xfId="45696"/>
    <cellStyle name="SAPBEXundefined 2 2 3" xfId="45697"/>
    <cellStyle name="SAPBEXundefined 2 2 3 2" xfId="45698"/>
    <cellStyle name="SAPBEXundefined 2 2 3 3" xfId="45699"/>
    <cellStyle name="SAPBEXundefined 2 2 3 4" xfId="45700"/>
    <cellStyle name="SAPBEXundefined 2 2 4" xfId="45701"/>
    <cellStyle name="SAPBEXundefined 2 2 5" xfId="45702"/>
    <cellStyle name="SAPBEXundefined 2 2 6" xfId="45703"/>
    <cellStyle name="SAPBEXundefined 2 3" xfId="45704"/>
    <cellStyle name="SAPBEXundefined 2 3 2" xfId="45705"/>
    <cellStyle name="SAPBEXundefined 2 3 3" xfId="45706"/>
    <cellStyle name="SAPBEXundefined 2 3 4" xfId="45707"/>
    <cellStyle name="SAPBEXundefined 2 4" xfId="45708"/>
    <cellStyle name="SAPBEXundefined 2 5" xfId="45709"/>
    <cellStyle name="SAPBEXundefined 2 6" xfId="45710"/>
    <cellStyle name="SAPBEXundefined 2 7" xfId="45711"/>
    <cellStyle name="SAPBEXundefined 3" xfId="45712"/>
    <cellStyle name="SAPBEXundefined 3 2" xfId="45713"/>
    <cellStyle name="SAPBEXundefined 3 2 2" xfId="45714"/>
    <cellStyle name="SAPBEXundefined 3 2 2 2" xfId="45715"/>
    <cellStyle name="SAPBEXundefined 3 2 2 3" xfId="45716"/>
    <cellStyle name="SAPBEXundefined 3 2 2 4" xfId="45717"/>
    <cellStyle name="SAPBEXundefined 3 2 3" xfId="45718"/>
    <cellStyle name="SAPBEXundefined 3 2 3 2" xfId="45719"/>
    <cellStyle name="SAPBEXundefined 3 2 3 3" xfId="45720"/>
    <cellStyle name="SAPBEXundefined 3 2 3 4" xfId="45721"/>
    <cellStyle name="SAPBEXundefined 3 2 4" xfId="45722"/>
    <cellStyle name="SAPBEXundefined 3 2 5" xfId="45723"/>
    <cellStyle name="SAPBEXundefined 3 2 6" xfId="45724"/>
    <cellStyle name="SAPBEXundefined 3 3" xfId="45725"/>
    <cellStyle name="SAPBEXundefined 3 3 2" xfId="45726"/>
    <cellStyle name="SAPBEXundefined 3 3 3" xfId="45727"/>
    <cellStyle name="SAPBEXundefined 3 3 4" xfId="45728"/>
    <cellStyle name="SAPBEXundefined 3 4" xfId="45729"/>
    <cellStyle name="SAPBEXundefined 3 5" xfId="45730"/>
    <cellStyle name="SAPBEXundefined 3 6" xfId="45731"/>
    <cellStyle name="SAPBEXundefined 3 7" xfId="45732"/>
    <cellStyle name="SAPBEXundefined 4" xfId="45733"/>
    <cellStyle name="SAPBEXundefined 4 2" xfId="45734"/>
    <cellStyle name="SAPBEXundefined 4 2 2" xfId="45735"/>
    <cellStyle name="SAPBEXundefined 4 2 2 2" xfId="45736"/>
    <cellStyle name="SAPBEXundefined 4 2 2 3" xfId="45737"/>
    <cellStyle name="SAPBEXundefined 4 2 2 4" xfId="45738"/>
    <cellStyle name="SAPBEXundefined 4 2 3" xfId="45739"/>
    <cellStyle name="SAPBEXundefined 4 2 3 2" xfId="45740"/>
    <cellStyle name="SAPBEXundefined 4 2 3 3" xfId="45741"/>
    <cellStyle name="SAPBEXundefined 4 2 3 4" xfId="45742"/>
    <cellStyle name="SAPBEXundefined 4 2 4" xfId="45743"/>
    <cellStyle name="SAPBEXundefined 4 2 5" xfId="45744"/>
    <cellStyle name="SAPBEXundefined 4 2 6" xfId="45745"/>
    <cellStyle name="SAPBEXundefined 4 3" xfId="45746"/>
    <cellStyle name="SAPBEXundefined 4 3 2" xfId="45747"/>
    <cellStyle name="SAPBEXundefined 4 3 3" xfId="45748"/>
    <cellStyle name="SAPBEXundefined 4 3 4" xfId="45749"/>
    <cellStyle name="SAPBEXundefined 4 4" xfId="45750"/>
    <cellStyle name="SAPBEXundefined 4 5" xfId="45751"/>
    <cellStyle name="SAPBEXundefined 4 6" xfId="45752"/>
    <cellStyle name="SAPBEXundefined 4 7" xfId="45753"/>
    <cellStyle name="SAPBEXundefined 5" xfId="45754"/>
    <cellStyle name="SAPBEXundefined 5 2" xfId="45755"/>
    <cellStyle name="SAPBEXundefined 5 2 2" xfId="45756"/>
    <cellStyle name="SAPBEXundefined 5 2 2 2" xfId="45757"/>
    <cellStyle name="SAPBEXundefined 5 2 2 3" xfId="45758"/>
    <cellStyle name="SAPBEXundefined 5 2 2 4" xfId="45759"/>
    <cellStyle name="SAPBEXundefined 5 2 3" xfId="45760"/>
    <cellStyle name="SAPBEXundefined 5 2 3 2" xfId="45761"/>
    <cellStyle name="SAPBEXundefined 5 2 3 3" xfId="45762"/>
    <cellStyle name="SAPBEXundefined 5 2 3 4" xfId="45763"/>
    <cellStyle name="SAPBEXundefined 5 2 4" xfId="45764"/>
    <cellStyle name="SAPBEXundefined 5 2 5" xfId="45765"/>
    <cellStyle name="SAPBEXundefined 5 2 6" xfId="45766"/>
    <cellStyle name="SAPBEXundefined 5 3" xfId="45767"/>
    <cellStyle name="SAPBEXundefined 5 3 2" xfId="45768"/>
    <cellStyle name="SAPBEXundefined 5 3 3" xfId="45769"/>
    <cellStyle name="SAPBEXundefined 5 3 4" xfId="45770"/>
    <cellStyle name="SAPBEXundefined 5 4" xfId="45771"/>
    <cellStyle name="SAPBEXundefined 5 5" xfId="45772"/>
    <cellStyle name="SAPBEXundefined 5 6" xfId="45773"/>
    <cellStyle name="SAPBEXundefined 5 7" xfId="45774"/>
    <cellStyle name="SAPBEXundefined 6" xfId="45775"/>
    <cellStyle name="SAPBEXundefined 6 2" xfId="45776"/>
    <cellStyle name="SAPBEXundefined 6 2 2" xfId="45777"/>
    <cellStyle name="SAPBEXundefined 6 2 2 2" xfId="45778"/>
    <cellStyle name="SAPBEXundefined 6 2 2 3" xfId="45779"/>
    <cellStyle name="SAPBEXundefined 6 2 2 4" xfId="45780"/>
    <cellStyle name="SAPBEXundefined 6 2 3" xfId="45781"/>
    <cellStyle name="SAPBEXundefined 6 2 3 2" xfId="45782"/>
    <cellStyle name="SAPBEXundefined 6 2 3 3" xfId="45783"/>
    <cellStyle name="SAPBEXundefined 6 2 3 4" xfId="45784"/>
    <cellStyle name="SAPBEXundefined 6 2 4" xfId="45785"/>
    <cellStyle name="SAPBEXundefined 6 2 5" xfId="45786"/>
    <cellStyle name="SAPBEXundefined 6 2 6" xfId="45787"/>
    <cellStyle name="SAPBEXundefined 6 3" xfId="45788"/>
    <cellStyle name="SAPBEXundefined 6 3 2" xfId="45789"/>
    <cellStyle name="SAPBEXundefined 6 3 3" xfId="45790"/>
    <cellStyle name="SAPBEXundefined 6 3 4" xfId="45791"/>
    <cellStyle name="SAPBEXundefined 6 4" xfId="45792"/>
    <cellStyle name="SAPBEXundefined 6 5" xfId="45793"/>
    <cellStyle name="SAPBEXundefined 6 6" xfId="45794"/>
    <cellStyle name="SAPBEXundefined 6 7" xfId="45795"/>
    <cellStyle name="SAPBEXundefined 7" xfId="45796"/>
    <cellStyle name="SAPBEXundefined 7 2" xfId="45797"/>
    <cellStyle name="SAPBEXundefined 7 2 2" xfId="45798"/>
    <cellStyle name="SAPBEXundefined 7 2 2 2" xfId="45799"/>
    <cellStyle name="SAPBEXundefined 7 2 2 2 2" xfId="45800"/>
    <cellStyle name="SAPBEXundefined 7 2 2 2 3" xfId="45801"/>
    <cellStyle name="SAPBEXundefined 7 2 2 2 4" xfId="45802"/>
    <cellStyle name="SAPBEXundefined 7 2 2 3" xfId="45803"/>
    <cellStyle name="SAPBEXundefined 7 2 2 3 2" xfId="45804"/>
    <cellStyle name="SAPBEXundefined 7 2 2 3 3" xfId="45805"/>
    <cellStyle name="SAPBEXundefined 7 2 2 3 4" xfId="45806"/>
    <cellStyle name="SAPBEXundefined 7 2 2 4" xfId="45807"/>
    <cellStyle name="SAPBEXundefined 7 2 2 5" xfId="45808"/>
    <cellStyle name="SAPBEXundefined 7 2 2 6" xfId="45809"/>
    <cellStyle name="SAPBEXundefined 7 2 3" xfId="45810"/>
    <cellStyle name="SAPBEXundefined 7 2 3 2" xfId="45811"/>
    <cellStyle name="SAPBEXundefined 7 2 3 3" xfId="45812"/>
    <cellStyle name="SAPBEXundefined 7 2 3 4" xfId="45813"/>
    <cellStyle name="SAPBEXundefined 7 2 4" xfId="45814"/>
    <cellStyle name="SAPBEXundefined 7 2 5" xfId="45815"/>
    <cellStyle name="SAPBEXundefined 7 2 6" xfId="45816"/>
    <cellStyle name="SAPBEXundefined 7 3" xfId="45817"/>
    <cellStyle name="SAPBEXundefined 7 3 2" xfId="45818"/>
    <cellStyle name="SAPBEXundefined 7 3 3" xfId="45819"/>
    <cellStyle name="SAPBEXundefined 7 3 4" xfId="45820"/>
    <cellStyle name="SAPBEXundefined 7 4" xfId="45821"/>
    <cellStyle name="SAPBEXundefined 7 5" xfId="45822"/>
    <cellStyle name="SAPBEXundefined 7 6" xfId="45823"/>
    <cellStyle name="SAPBEXundefined 8" xfId="45824"/>
    <cellStyle name="SAPBEXundefined 8 2" xfId="45825"/>
    <cellStyle name="SAPBEXundefined 8 2 2" xfId="45826"/>
    <cellStyle name="SAPBEXundefined 8 2 2 2" xfId="45827"/>
    <cellStyle name="SAPBEXundefined 8 2 2 3" xfId="45828"/>
    <cellStyle name="SAPBEXundefined 8 2 2 4" xfId="45829"/>
    <cellStyle name="SAPBEXundefined 8 2 3" xfId="45830"/>
    <cellStyle name="SAPBEXundefined 8 2 3 2" xfId="45831"/>
    <cellStyle name="SAPBEXundefined 8 2 3 3" xfId="45832"/>
    <cellStyle name="SAPBEXundefined 8 2 3 4" xfId="45833"/>
    <cellStyle name="SAPBEXundefined 8 2 4" xfId="45834"/>
    <cellStyle name="SAPBEXundefined 8 2 5" xfId="45835"/>
    <cellStyle name="SAPBEXundefined 8 2 6" xfId="45836"/>
    <cellStyle name="SAPBEXundefined 8 3" xfId="45837"/>
    <cellStyle name="SAPBEXundefined 8 3 2" xfId="45838"/>
    <cellStyle name="SAPBEXundefined 8 3 3" xfId="45839"/>
    <cellStyle name="SAPBEXundefined 8 3 4" xfId="45840"/>
    <cellStyle name="SAPBEXundefined 8 4" xfId="45841"/>
    <cellStyle name="SAPBEXundefined 8 5" xfId="45842"/>
    <cellStyle name="SAPBEXundefined 8 6" xfId="45843"/>
    <cellStyle name="SAPBEXundefined 9" xfId="45844"/>
    <cellStyle name="SAPBEXundefined 9 2" xfId="45845"/>
    <cellStyle name="SAPBEXundefined 9 2 2" xfId="45846"/>
    <cellStyle name="SAPBEXundefined 9 2 3" xfId="45847"/>
    <cellStyle name="SAPBEXundefined 9 2 4" xfId="45848"/>
    <cellStyle name="SAPBEXundefined 9 3" xfId="45849"/>
    <cellStyle name="SAPBEXundefined 9 3 2" xfId="45850"/>
    <cellStyle name="SAPBEXundefined 9 3 3" xfId="45851"/>
    <cellStyle name="SAPBEXundefined 9 3 4" xfId="45852"/>
    <cellStyle name="SAPBEXundefined 9 4" xfId="45853"/>
    <cellStyle name="SAPBEXundefined 9 5" xfId="45854"/>
    <cellStyle name="SAPBEXundefined 9 6" xfId="45855"/>
    <cellStyle name="Section Break" xfId="45856"/>
    <cellStyle name="Section Break: parent row" xfId="45857"/>
    <cellStyle name="Section Break_Com Res" xfId="45858"/>
    <cellStyle name="SEM-BPS-data" xfId="45859"/>
    <cellStyle name="Sheet Title" xfId="45860"/>
    <cellStyle name="Sort_Name" xfId="45861"/>
    <cellStyle name="State" xfId="45862"/>
    <cellStyle name="Step" xfId="45863"/>
    <cellStyle name="Style 1" xfId="45864"/>
    <cellStyle name="Style 1 2" xfId="45865"/>
    <cellStyle name="Style 1 3" xfId="45866"/>
    <cellStyle name="Style 1 3 2" xfId="45867"/>
    <cellStyle name="Style 1 4" xfId="45868"/>
    <cellStyle name="Style 1 5" xfId="45869"/>
    <cellStyle name="Style 1 6" xfId="45870"/>
    <cellStyle name="Style 1_ICF-FPL Program Planning Tool - Program Level Analysis Workbook - Existing Programs v 2" xfId="45871"/>
    <cellStyle name="Style 21" xfId="45872"/>
    <cellStyle name="Style 21 10" xfId="45873"/>
    <cellStyle name="Style 21 2" xfId="45874"/>
    <cellStyle name="Style 21 2 2" xfId="45875"/>
    <cellStyle name="Style 21 3" xfId="45876"/>
    <cellStyle name="Style 21 4" xfId="45877"/>
    <cellStyle name="Style 21 5" xfId="45878"/>
    <cellStyle name="Style 21 6" xfId="45879"/>
    <cellStyle name="Style 21 7" xfId="45880"/>
    <cellStyle name="Style 21 8" xfId="45881"/>
    <cellStyle name="Style 21 9" xfId="45882"/>
    <cellStyle name="Style 22" xfId="45883"/>
    <cellStyle name="Style 22 10" xfId="45884"/>
    <cellStyle name="Style 22 2" xfId="45885"/>
    <cellStyle name="Style 22 2 2" xfId="45886"/>
    <cellStyle name="Style 22 2 3" xfId="45887"/>
    <cellStyle name="Style 22 2 4" xfId="45888"/>
    <cellStyle name="Style 22 3" xfId="45889"/>
    <cellStyle name="Style 22 4" xfId="45890"/>
    <cellStyle name="Style 22 5" xfId="45891"/>
    <cellStyle name="Style 22 6" xfId="45892"/>
    <cellStyle name="Style 22 7" xfId="45893"/>
    <cellStyle name="Style 22 8" xfId="45894"/>
    <cellStyle name="Style 22 9" xfId="45895"/>
    <cellStyle name="Style 23" xfId="45896"/>
    <cellStyle name="Style 23 10" xfId="45897"/>
    <cellStyle name="Style 23 11" xfId="45898"/>
    <cellStyle name="Style 23 12" xfId="45899"/>
    <cellStyle name="Style 23 2" xfId="45900"/>
    <cellStyle name="Style 23 2 2" xfId="45901"/>
    <cellStyle name="Style 23 2 2 2" xfId="45902"/>
    <cellStyle name="Style 23 2 2 3" xfId="45903"/>
    <cellStyle name="Style 23 2 3" xfId="45904"/>
    <cellStyle name="Style 23 2 4" xfId="45905"/>
    <cellStyle name="Style 23 2 5" xfId="45906"/>
    <cellStyle name="Style 23 2 6" xfId="45907"/>
    <cellStyle name="Style 23 3" xfId="45908"/>
    <cellStyle name="Style 23 3 2" xfId="45909"/>
    <cellStyle name="Style 23 3 3" xfId="45910"/>
    <cellStyle name="Style 23 4" xfId="45911"/>
    <cellStyle name="Style 23 4 2" xfId="45912"/>
    <cellStyle name="Style 23 4 3" xfId="45913"/>
    <cellStyle name="Style 23 5" xfId="45914"/>
    <cellStyle name="Style 23 5 2" xfId="45915"/>
    <cellStyle name="Style 23 5 3" xfId="45916"/>
    <cellStyle name="Style 23 6" xfId="45917"/>
    <cellStyle name="Style 23 6 2" xfId="45918"/>
    <cellStyle name="Style 23 6 3" xfId="45919"/>
    <cellStyle name="Style 23 7" xfId="45920"/>
    <cellStyle name="Style 23 7 2" xfId="45921"/>
    <cellStyle name="Style 23 7 3" xfId="45922"/>
    <cellStyle name="Style 23 8" xfId="45923"/>
    <cellStyle name="Style 23 8 2" xfId="45924"/>
    <cellStyle name="Style 23 8 3" xfId="45925"/>
    <cellStyle name="Style 23 9" xfId="45926"/>
    <cellStyle name="Style 24" xfId="45927"/>
    <cellStyle name="Style 24 10" xfId="45928"/>
    <cellStyle name="Style 24 11" xfId="45929"/>
    <cellStyle name="Style 24 12" xfId="45930"/>
    <cellStyle name="Style 24 2" xfId="45931"/>
    <cellStyle name="Style 24 2 2" xfId="45932"/>
    <cellStyle name="Style 24 2 2 2" xfId="45933"/>
    <cellStyle name="Style 24 2 2 3" xfId="45934"/>
    <cellStyle name="Style 24 2 3" xfId="45935"/>
    <cellStyle name="Style 24 2 4" xfId="45936"/>
    <cellStyle name="Style 24 2 5" xfId="45937"/>
    <cellStyle name="Style 24 2 6" xfId="45938"/>
    <cellStyle name="Style 24 3" xfId="45939"/>
    <cellStyle name="Style 24 3 2" xfId="45940"/>
    <cellStyle name="Style 24 3 3" xfId="45941"/>
    <cellStyle name="Style 24 4" xfId="45942"/>
    <cellStyle name="Style 24 4 2" xfId="45943"/>
    <cellStyle name="Style 24 4 3" xfId="45944"/>
    <cellStyle name="Style 24 5" xfId="45945"/>
    <cellStyle name="Style 24 5 2" xfId="45946"/>
    <cellStyle name="Style 24 5 3" xfId="45947"/>
    <cellStyle name="Style 24 6" xfId="45948"/>
    <cellStyle name="Style 24 6 2" xfId="45949"/>
    <cellStyle name="Style 24 6 3" xfId="45950"/>
    <cellStyle name="Style 24 7" xfId="45951"/>
    <cellStyle name="Style 24 7 2" xfId="45952"/>
    <cellStyle name="Style 24 7 3" xfId="45953"/>
    <cellStyle name="Style 24 8" xfId="45954"/>
    <cellStyle name="Style 24 8 2" xfId="45955"/>
    <cellStyle name="Style 24 8 3" xfId="45956"/>
    <cellStyle name="Style 24 9" xfId="45957"/>
    <cellStyle name="Style 25" xfId="45958"/>
    <cellStyle name="Style 25 10" xfId="45959"/>
    <cellStyle name="Style 25 11" xfId="45960"/>
    <cellStyle name="Style 25 12" xfId="45961"/>
    <cellStyle name="Style 25 2" xfId="45962"/>
    <cellStyle name="Style 25 2 2" xfId="45963"/>
    <cellStyle name="Style 25 2 2 2" xfId="45964"/>
    <cellStyle name="Style 25 2 2 3" xfId="45965"/>
    <cellStyle name="Style 25 2 3" xfId="45966"/>
    <cellStyle name="Style 25 2 4" xfId="45967"/>
    <cellStyle name="Style 25 2 5" xfId="45968"/>
    <cellStyle name="Style 25 2 6" xfId="45969"/>
    <cellStyle name="Style 25 3" xfId="45970"/>
    <cellStyle name="Style 25 3 2" xfId="45971"/>
    <cellStyle name="Style 25 3 3" xfId="45972"/>
    <cellStyle name="Style 25 4" xfId="45973"/>
    <cellStyle name="Style 25 4 2" xfId="45974"/>
    <cellStyle name="Style 25 4 3" xfId="45975"/>
    <cellStyle name="Style 25 5" xfId="45976"/>
    <cellStyle name="Style 25 5 2" xfId="45977"/>
    <cellStyle name="Style 25 5 3" xfId="45978"/>
    <cellStyle name="Style 25 6" xfId="45979"/>
    <cellStyle name="Style 25 6 2" xfId="45980"/>
    <cellStyle name="Style 25 6 3" xfId="45981"/>
    <cellStyle name="Style 25 7" xfId="45982"/>
    <cellStyle name="Style 25 7 2" xfId="45983"/>
    <cellStyle name="Style 25 7 3" xfId="45984"/>
    <cellStyle name="Style 25 8" xfId="45985"/>
    <cellStyle name="Style 25 8 2" xfId="45986"/>
    <cellStyle name="Style 25 8 3" xfId="45987"/>
    <cellStyle name="Style 25 9" xfId="45988"/>
    <cellStyle name="Style 26" xfId="45989"/>
    <cellStyle name="Style 26 10" xfId="45990"/>
    <cellStyle name="Style 26 11" xfId="45991"/>
    <cellStyle name="Style 26 12" xfId="45992"/>
    <cellStyle name="Style 26 2" xfId="45993"/>
    <cellStyle name="Style 26 2 2" xfId="45994"/>
    <cellStyle name="Style 26 2 2 2" xfId="45995"/>
    <cellStyle name="Style 26 2 2 3" xfId="45996"/>
    <cellStyle name="Style 26 2 3" xfId="45997"/>
    <cellStyle name="Style 26 2 4" xfId="45998"/>
    <cellStyle name="Style 26 3" xfId="45999"/>
    <cellStyle name="Style 26 3 2" xfId="46000"/>
    <cellStyle name="Style 26 3 3" xfId="46001"/>
    <cellStyle name="Style 26 4" xfId="46002"/>
    <cellStyle name="Style 26 4 2" xfId="46003"/>
    <cellStyle name="Style 26 4 3" xfId="46004"/>
    <cellStyle name="Style 26 5" xfId="46005"/>
    <cellStyle name="Style 26 5 2" xfId="46006"/>
    <cellStyle name="Style 26 5 3" xfId="46007"/>
    <cellStyle name="Style 26 6" xfId="46008"/>
    <cellStyle name="Style 26 6 2" xfId="46009"/>
    <cellStyle name="Style 26 6 3" xfId="46010"/>
    <cellStyle name="Style 26 7" xfId="46011"/>
    <cellStyle name="Style 26 7 2" xfId="46012"/>
    <cellStyle name="Style 26 7 3" xfId="46013"/>
    <cellStyle name="Style 26 8" xfId="46014"/>
    <cellStyle name="Style 26 8 2" xfId="46015"/>
    <cellStyle name="Style 26 8 3" xfId="46016"/>
    <cellStyle name="Style 26 9" xfId="46017"/>
    <cellStyle name="Style 27" xfId="46018"/>
    <cellStyle name="Style 27 10" xfId="46019"/>
    <cellStyle name="Style 27 11" xfId="46020"/>
    <cellStyle name="Style 27 12" xfId="46021"/>
    <cellStyle name="Style 27 2" xfId="46022"/>
    <cellStyle name="Style 27 2 2" xfId="46023"/>
    <cellStyle name="Style 27 2 2 2" xfId="46024"/>
    <cellStyle name="Style 27 2 2 3" xfId="46025"/>
    <cellStyle name="Style 27 2 3" xfId="46026"/>
    <cellStyle name="Style 27 2 4" xfId="46027"/>
    <cellStyle name="Style 27 2 5" xfId="46028"/>
    <cellStyle name="Style 27 2 6" xfId="46029"/>
    <cellStyle name="Style 27 3" xfId="46030"/>
    <cellStyle name="Style 27 3 2" xfId="46031"/>
    <cellStyle name="Style 27 3 3" xfId="46032"/>
    <cellStyle name="Style 27 4" xfId="46033"/>
    <cellStyle name="Style 27 4 2" xfId="46034"/>
    <cellStyle name="Style 27 4 3" xfId="46035"/>
    <cellStyle name="Style 27 5" xfId="46036"/>
    <cellStyle name="Style 27 5 2" xfId="46037"/>
    <cellStyle name="Style 27 5 3" xfId="46038"/>
    <cellStyle name="Style 27 6" xfId="46039"/>
    <cellStyle name="Style 27 6 2" xfId="46040"/>
    <cellStyle name="Style 27 6 3" xfId="46041"/>
    <cellStyle name="Style 27 7" xfId="46042"/>
    <cellStyle name="Style 27 7 2" xfId="46043"/>
    <cellStyle name="Style 27 7 3" xfId="46044"/>
    <cellStyle name="Style 27 8" xfId="46045"/>
    <cellStyle name="Style 27 8 2" xfId="46046"/>
    <cellStyle name="Style 27 8 3" xfId="46047"/>
    <cellStyle name="Style 27 9" xfId="46048"/>
    <cellStyle name="Style 28" xfId="46049"/>
    <cellStyle name="Style 28 10" xfId="46050"/>
    <cellStyle name="Style 28 11" xfId="46051"/>
    <cellStyle name="Style 28 12" xfId="46052"/>
    <cellStyle name="Style 28 2" xfId="46053"/>
    <cellStyle name="Style 28 2 2" xfId="46054"/>
    <cellStyle name="Style 28 2 2 2" xfId="46055"/>
    <cellStyle name="Style 28 2 2 3" xfId="46056"/>
    <cellStyle name="Style 28 2 3" xfId="46057"/>
    <cellStyle name="Style 28 2 4" xfId="46058"/>
    <cellStyle name="Style 28 2 5" xfId="46059"/>
    <cellStyle name="Style 28 2 6" xfId="46060"/>
    <cellStyle name="Style 28 3" xfId="46061"/>
    <cellStyle name="Style 28 3 2" xfId="46062"/>
    <cellStyle name="Style 28 3 3" xfId="46063"/>
    <cellStyle name="Style 28 4" xfId="46064"/>
    <cellStyle name="Style 28 4 2" xfId="46065"/>
    <cellStyle name="Style 28 4 3" xfId="46066"/>
    <cellStyle name="Style 28 5" xfId="46067"/>
    <cellStyle name="Style 28 5 2" xfId="46068"/>
    <cellStyle name="Style 28 5 3" xfId="46069"/>
    <cellStyle name="Style 28 6" xfId="46070"/>
    <cellStyle name="Style 28 6 2" xfId="46071"/>
    <cellStyle name="Style 28 6 3" xfId="46072"/>
    <cellStyle name="Style 28 7" xfId="46073"/>
    <cellStyle name="Style 28 7 2" xfId="46074"/>
    <cellStyle name="Style 28 7 3" xfId="46075"/>
    <cellStyle name="Style 28 8" xfId="46076"/>
    <cellStyle name="Style 28 8 2" xfId="46077"/>
    <cellStyle name="Style 28 8 3" xfId="46078"/>
    <cellStyle name="Style 28 9" xfId="46079"/>
    <cellStyle name="Style 29" xfId="46080"/>
    <cellStyle name="Style 29 10" xfId="46081"/>
    <cellStyle name="Style 29 11" xfId="46082"/>
    <cellStyle name="Style 29 12" xfId="46083"/>
    <cellStyle name="Style 29 2" xfId="46084"/>
    <cellStyle name="Style 29 2 2" xfId="46085"/>
    <cellStyle name="Style 29 2 2 2" xfId="46086"/>
    <cellStyle name="Style 29 2 2 3" xfId="46087"/>
    <cellStyle name="Style 29 2 3" xfId="46088"/>
    <cellStyle name="Style 29 2 4" xfId="46089"/>
    <cellStyle name="Style 29 2 5" xfId="46090"/>
    <cellStyle name="Style 29 2 6" xfId="46091"/>
    <cellStyle name="Style 29 3" xfId="46092"/>
    <cellStyle name="Style 29 3 2" xfId="46093"/>
    <cellStyle name="Style 29 3 3" xfId="46094"/>
    <cellStyle name="Style 29 4" xfId="46095"/>
    <cellStyle name="Style 29 4 2" xfId="46096"/>
    <cellStyle name="Style 29 4 3" xfId="46097"/>
    <cellStyle name="Style 29 5" xfId="46098"/>
    <cellStyle name="Style 29 5 2" xfId="46099"/>
    <cellStyle name="Style 29 5 3" xfId="46100"/>
    <cellStyle name="Style 29 6" xfId="46101"/>
    <cellStyle name="Style 29 6 2" xfId="46102"/>
    <cellStyle name="Style 29 6 3" xfId="46103"/>
    <cellStyle name="Style 29 7" xfId="46104"/>
    <cellStyle name="Style 29 7 2" xfId="46105"/>
    <cellStyle name="Style 29 7 3" xfId="46106"/>
    <cellStyle name="Style 29 8" xfId="46107"/>
    <cellStyle name="Style 29 8 2" xfId="46108"/>
    <cellStyle name="Style 29 8 3" xfId="46109"/>
    <cellStyle name="Style 29 9" xfId="46110"/>
    <cellStyle name="Style 30" xfId="46111"/>
    <cellStyle name="Style 30 10" xfId="46112"/>
    <cellStyle name="Style 30 11" xfId="46113"/>
    <cellStyle name="Style 30 12" xfId="46114"/>
    <cellStyle name="Style 30 2" xfId="46115"/>
    <cellStyle name="Style 30 2 2" xfId="46116"/>
    <cellStyle name="Style 30 2 2 2" xfId="46117"/>
    <cellStyle name="Style 30 2 2 3" xfId="46118"/>
    <cellStyle name="Style 30 2 3" xfId="46119"/>
    <cellStyle name="Style 30 2 4" xfId="46120"/>
    <cellStyle name="Style 30 2 5" xfId="46121"/>
    <cellStyle name="Style 30 2 6" xfId="46122"/>
    <cellStyle name="Style 30 3" xfId="46123"/>
    <cellStyle name="Style 30 3 2" xfId="46124"/>
    <cellStyle name="Style 30 3 3" xfId="46125"/>
    <cellStyle name="Style 30 4" xfId="46126"/>
    <cellStyle name="Style 30 4 2" xfId="46127"/>
    <cellStyle name="Style 30 4 3" xfId="46128"/>
    <cellStyle name="Style 30 5" xfId="46129"/>
    <cellStyle name="Style 30 5 2" xfId="46130"/>
    <cellStyle name="Style 30 5 3" xfId="46131"/>
    <cellStyle name="Style 30 6" xfId="46132"/>
    <cellStyle name="Style 30 6 2" xfId="46133"/>
    <cellStyle name="Style 30 6 3" xfId="46134"/>
    <cellStyle name="Style 30 7" xfId="46135"/>
    <cellStyle name="Style 30 7 2" xfId="46136"/>
    <cellStyle name="Style 30 7 3" xfId="46137"/>
    <cellStyle name="Style 30 8" xfId="46138"/>
    <cellStyle name="Style 30 8 2" xfId="46139"/>
    <cellStyle name="Style 30 8 3" xfId="46140"/>
    <cellStyle name="Style 30 9" xfId="46141"/>
    <cellStyle name="Style 31" xfId="46142"/>
    <cellStyle name="Style 31 10" xfId="46143"/>
    <cellStyle name="Style 31 11" xfId="46144"/>
    <cellStyle name="Style 31 12" xfId="46145"/>
    <cellStyle name="Style 31 2" xfId="46146"/>
    <cellStyle name="Style 31 2 2" xfId="46147"/>
    <cellStyle name="Style 31 2 2 2" xfId="46148"/>
    <cellStyle name="Style 31 2 2 3" xfId="46149"/>
    <cellStyle name="Style 31 2 3" xfId="46150"/>
    <cellStyle name="Style 31 2 4" xfId="46151"/>
    <cellStyle name="Style 31 2 5" xfId="46152"/>
    <cellStyle name="Style 31 2 6" xfId="46153"/>
    <cellStyle name="Style 31 3" xfId="46154"/>
    <cellStyle name="Style 31 3 2" xfId="46155"/>
    <cellStyle name="Style 31 3 3" xfId="46156"/>
    <cellStyle name="Style 31 4" xfId="46157"/>
    <cellStyle name="Style 31 4 2" xfId="46158"/>
    <cellStyle name="Style 31 4 3" xfId="46159"/>
    <cellStyle name="Style 31 5" xfId="46160"/>
    <cellStyle name="Style 31 5 2" xfId="46161"/>
    <cellStyle name="Style 31 5 3" xfId="46162"/>
    <cellStyle name="Style 31 6" xfId="46163"/>
    <cellStyle name="Style 31 6 2" xfId="46164"/>
    <cellStyle name="Style 31 6 3" xfId="46165"/>
    <cellStyle name="Style 31 7" xfId="46166"/>
    <cellStyle name="Style 31 7 2" xfId="46167"/>
    <cellStyle name="Style 31 7 3" xfId="46168"/>
    <cellStyle name="Style 31 8" xfId="46169"/>
    <cellStyle name="Style 31 8 2" xfId="46170"/>
    <cellStyle name="Style 31 8 3" xfId="46171"/>
    <cellStyle name="Style 31 9" xfId="46172"/>
    <cellStyle name="Style 32" xfId="46173"/>
    <cellStyle name="Style 32 10" xfId="46174"/>
    <cellStyle name="Style 32 11" xfId="46175"/>
    <cellStyle name="Style 32 12" xfId="46176"/>
    <cellStyle name="Style 32 12 2" xfId="46177"/>
    <cellStyle name="Style 32 2" xfId="46178"/>
    <cellStyle name="Style 32 2 2" xfId="46179"/>
    <cellStyle name="Style 32 2 2 2" xfId="46180"/>
    <cellStyle name="Style 32 2 2 3" xfId="46181"/>
    <cellStyle name="Style 32 2 3" xfId="46182"/>
    <cellStyle name="Style 32 2 4" xfId="46183"/>
    <cellStyle name="Style 32 2 5" xfId="46184"/>
    <cellStyle name="Style 32 2 6" xfId="46185"/>
    <cellStyle name="Style 32 2 6 2" xfId="46186"/>
    <cellStyle name="Style 32 3" xfId="46187"/>
    <cellStyle name="Style 32 3 2" xfId="46188"/>
    <cellStyle name="Style 32 3 3" xfId="46189"/>
    <cellStyle name="Style 32 4" xfId="46190"/>
    <cellStyle name="Style 32 4 2" xfId="46191"/>
    <cellStyle name="Style 32 4 3" xfId="46192"/>
    <cellStyle name="Style 32 5" xfId="46193"/>
    <cellStyle name="Style 32 5 2" xfId="46194"/>
    <cellStyle name="Style 32 5 3" xfId="46195"/>
    <cellStyle name="Style 32 6" xfId="46196"/>
    <cellStyle name="Style 32 6 2" xfId="46197"/>
    <cellStyle name="Style 32 6 3" xfId="46198"/>
    <cellStyle name="Style 32 7" xfId="46199"/>
    <cellStyle name="Style 32 7 2" xfId="46200"/>
    <cellStyle name="Style 32 7 3" xfId="46201"/>
    <cellStyle name="Style 32 8" xfId="46202"/>
    <cellStyle name="Style 32 8 2" xfId="46203"/>
    <cellStyle name="Style 32 8 3" xfId="46204"/>
    <cellStyle name="Style 32 9" xfId="46205"/>
    <cellStyle name="Style 33" xfId="46206"/>
    <cellStyle name="Style 33 10" xfId="46207"/>
    <cellStyle name="Style 33 11" xfId="46208"/>
    <cellStyle name="Style 33 12" xfId="46209"/>
    <cellStyle name="Style 33 2" xfId="46210"/>
    <cellStyle name="Style 33 2 2" xfId="46211"/>
    <cellStyle name="Style 33 2 2 2" xfId="46212"/>
    <cellStyle name="Style 33 2 2 3" xfId="46213"/>
    <cellStyle name="Style 33 2 3" xfId="46214"/>
    <cellStyle name="Style 33 2 4" xfId="46215"/>
    <cellStyle name="Style 33 2 5" xfId="46216"/>
    <cellStyle name="Style 33 2 6" xfId="46217"/>
    <cellStyle name="Style 33 3" xfId="46218"/>
    <cellStyle name="Style 33 3 2" xfId="46219"/>
    <cellStyle name="Style 33 3 3" xfId="46220"/>
    <cellStyle name="Style 33 4" xfId="46221"/>
    <cellStyle name="Style 33 4 2" xfId="46222"/>
    <cellStyle name="Style 33 4 3" xfId="46223"/>
    <cellStyle name="Style 33 5" xfId="46224"/>
    <cellStyle name="Style 33 5 2" xfId="46225"/>
    <cellStyle name="Style 33 5 3" xfId="46226"/>
    <cellStyle name="Style 33 6" xfId="46227"/>
    <cellStyle name="Style 33 6 2" xfId="46228"/>
    <cellStyle name="Style 33 6 3" xfId="46229"/>
    <cellStyle name="Style 33 7" xfId="46230"/>
    <cellStyle name="Style 33 7 2" xfId="46231"/>
    <cellStyle name="Style 33 7 3" xfId="46232"/>
    <cellStyle name="Style 33 8" xfId="46233"/>
    <cellStyle name="Style 33 8 2" xfId="46234"/>
    <cellStyle name="Style 33 8 3" xfId="46235"/>
    <cellStyle name="Style 33 9" xfId="46236"/>
    <cellStyle name="Style 34" xfId="46237"/>
    <cellStyle name="Style 34 10" xfId="46238"/>
    <cellStyle name="Style 34 10 2" xfId="46239"/>
    <cellStyle name="Style 34 10 2 2" xfId="46240"/>
    <cellStyle name="Style 34 10 2 2 2" xfId="46241"/>
    <cellStyle name="Style 34 10 2 2 3" xfId="46242"/>
    <cellStyle name="Style 34 10 2 2 4" xfId="46243"/>
    <cellStyle name="Style 34 10 2 3" xfId="46244"/>
    <cellStyle name="Style 34 10 2 3 2" xfId="46245"/>
    <cellStyle name="Style 34 10 2 3 3" xfId="46246"/>
    <cellStyle name="Style 34 10 2 3 4" xfId="46247"/>
    <cellStyle name="Style 34 10 2 4" xfId="46248"/>
    <cellStyle name="Style 34 10 2 5" xfId="46249"/>
    <cellStyle name="Style 34 10 2 6" xfId="46250"/>
    <cellStyle name="Style 34 10 3" xfId="46251"/>
    <cellStyle name="Style 34 10 3 2" xfId="46252"/>
    <cellStyle name="Style 34 10 3 3" xfId="46253"/>
    <cellStyle name="Style 34 10 3 4" xfId="46254"/>
    <cellStyle name="Style 34 10 4" xfId="46255"/>
    <cellStyle name="Style 34 10 4 2" xfId="46256"/>
    <cellStyle name="Style 34 10 4 3" xfId="46257"/>
    <cellStyle name="Style 34 10 4 4" xfId="46258"/>
    <cellStyle name="Style 34 10 5" xfId="46259"/>
    <cellStyle name="Style 34 10 6" xfId="46260"/>
    <cellStyle name="Style 34 11" xfId="46261"/>
    <cellStyle name="Style 34 11 2" xfId="46262"/>
    <cellStyle name="Style 34 11 3" xfId="46263"/>
    <cellStyle name="Style 34 11 4" xfId="46264"/>
    <cellStyle name="Style 34 12" xfId="46265"/>
    <cellStyle name="Style 34 12 2" xfId="46266"/>
    <cellStyle name="Style 34 12 3" xfId="46267"/>
    <cellStyle name="Style 34 12 4" xfId="46268"/>
    <cellStyle name="Style 34 2" xfId="46269"/>
    <cellStyle name="Style 34 2 2" xfId="46270"/>
    <cellStyle name="Style 34 2 3" xfId="46271"/>
    <cellStyle name="Style 34 2 4" xfId="46272"/>
    <cellStyle name="Style 34 2 4 2" xfId="46273"/>
    <cellStyle name="Style 34 2 4 2 2" xfId="46274"/>
    <cellStyle name="Style 34 2 4 2 2 2" xfId="46275"/>
    <cellStyle name="Style 34 2 4 2 2 3" xfId="46276"/>
    <cellStyle name="Style 34 2 4 2 2 4" xfId="46277"/>
    <cellStyle name="Style 34 2 4 2 3" xfId="46278"/>
    <cellStyle name="Style 34 2 4 2 3 2" xfId="46279"/>
    <cellStyle name="Style 34 2 4 2 3 3" xfId="46280"/>
    <cellStyle name="Style 34 2 4 2 3 4" xfId="46281"/>
    <cellStyle name="Style 34 2 4 2 4" xfId="46282"/>
    <cellStyle name="Style 34 2 4 2 5" xfId="46283"/>
    <cellStyle name="Style 34 2 4 2 6" xfId="46284"/>
    <cellStyle name="Style 34 2 4 3" xfId="46285"/>
    <cellStyle name="Style 34 2 4 3 2" xfId="46286"/>
    <cellStyle name="Style 34 2 4 3 3" xfId="46287"/>
    <cellStyle name="Style 34 2 4 3 4" xfId="46288"/>
    <cellStyle name="Style 34 2 4 4" xfId="46289"/>
    <cellStyle name="Style 34 2 4 4 2" xfId="46290"/>
    <cellStyle name="Style 34 2 4 4 3" xfId="46291"/>
    <cellStyle name="Style 34 2 4 4 4" xfId="46292"/>
    <cellStyle name="Style 34 2 4 5" xfId="46293"/>
    <cellStyle name="Style 34 2 4 6" xfId="46294"/>
    <cellStyle name="Style 34 2 5" xfId="46295"/>
    <cellStyle name="Style 34 2 5 2" xfId="46296"/>
    <cellStyle name="Style 34 2 5 3" xfId="46297"/>
    <cellStyle name="Style 34 2 5 4" xfId="46298"/>
    <cellStyle name="Style 34 2 6" xfId="46299"/>
    <cellStyle name="Style 34 2 6 2" xfId="46300"/>
    <cellStyle name="Style 34 2 6 3" xfId="46301"/>
    <cellStyle name="Style 34 2 6 4" xfId="46302"/>
    <cellStyle name="Style 34 3" xfId="46303"/>
    <cellStyle name="Style 34 4" xfId="46304"/>
    <cellStyle name="Style 34 5" xfId="46305"/>
    <cellStyle name="Style 34 6" xfId="46306"/>
    <cellStyle name="Style 34 7" xfId="46307"/>
    <cellStyle name="Style 34 8" xfId="46308"/>
    <cellStyle name="Style 34 9" xfId="46309"/>
    <cellStyle name="Style 35" xfId="46310"/>
    <cellStyle name="Style 35 10" xfId="46311"/>
    <cellStyle name="Style 35 10 2" xfId="46312"/>
    <cellStyle name="Style 35 11" xfId="46313"/>
    <cellStyle name="Style 35 2" xfId="46314"/>
    <cellStyle name="Style 35 2 2" xfId="46315"/>
    <cellStyle name="Style 35 2 3" xfId="46316"/>
    <cellStyle name="Style 35 2 4" xfId="46317"/>
    <cellStyle name="Style 35 2 4 2" xfId="46318"/>
    <cellStyle name="Style 35 2 5" xfId="46319"/>
    <cellStyle name="Style 35 3" xfId="46320"/>
    <cellStyle name="Style 35 4" xfId="46321"/>
    <cellStyle name="Style 35 5" xfId="46322"/>
    <cellStyle name="Style 35 6" xfId="46323"/>
    <cellStyle name="Style 35 7" xfId="46324"/>
    <cellStyle name="Style 35 8" xfId="46325"/>
    <cellStyle name="Style 35 9" xfId="46326"/>
    <cellStyle name="Style 36" xfId="46327"/>
    <cellStyle name="Style 36 10" xfId="46328"/>
    <cellStyle name="Style 36 2" xfId="46329"/>
    <cellStyle name="Style 36 2 2" xfId="46330"/>
    <cellStyle name="Style 36 2 3" xfId="46331"/>
    <cellStyle name="Style 36 2 4" xfId="46332"/>
    <cellStyle name="Style 36 3" xfId="46333"/>
    <cellStyle name="Style 36 4" xfId="46334"/>
    <cellStyle name="Style 36 5" xfId="46335"/>
    <cellStyle name="Style 36 6" xfId="46336"/>
    <cellStyle name="Style 36 7" xfId="46337"/>
    <cellStyle name="Style 36 8" xfId="46338"/>
    <cellStyle name="Style 36 9" xfId="46339"/>
    <cellStyle name="Style 37" xfId="46340"/>
    <cellStyle name="Style 37 2" xfId="46341"/>
    <cellStyle name="Style 38" xfId="46342"/>
    <cellStyle name="Style 38 2" xfId="46343"/>
    <cellStyle name="Style 39" xfId="46344"/>
    <cellStyle name="Style 39 2" xfId="46345"/>
    <cellStyle name="Style 40" xfId="46346"/>
    <cellStyle name="Style 40 10" xfId="46347"/>
    <cellStyle name="Style 40 10 2" xfId="46348"/>
    <cellStyle name="Style 40 10 3" xfId="46349"/>
    <cellStyle name="Style 40 10 4" xfId="46350"/>
    <cellStyle name="Style 40 2" xfId="46351"/>
    <cellStyle name="Style 40 2 2" xfId="46352"/>
    <cellStyle name="Style 40 2 2 10" xfId="46353"/>
    <cellStyle name="Style 40 2 2 2" xfId="46354"/>
    <cellStyle name="Style 40 2 2 2 2" xfId="46355"/>
    <cellStyle name="Style 40 2 2 2 2 2" xfId="46356"/>
    <cellStyle name="Style 40 2 2 2 2 3" xfId="46357"/>
    <cellStyle name="Style 40 2 2 2 2 4" xfId="46358"/>
    <cellStyle name="Style 40 2 2 2 3" xfId="46359"/>
    <cellStyle name="Style 40 2 2 2 3 2" xfId="46360"/>
    <cellStyle name="Style 40 2 2 2 3 3" xfId="46361"/>
    <cellStyle name="Style 40 2 2 2 3 4" xfId="46362"/>
    <cellStyle name="Style 40 2 2 2 4" xfId="46363"/>
    <cellStyle name="Style 40 2 2 2 5" xfId="46364"/>
    <cellStyle name="Style 40 2 2 2 6" xfId="46365"/>
    <cellStyle name="Style 40 2 2 3" xfId="46366"/>
    <cellStyle name="Style 40 2 2 3 2" xfId="46367"/>
    <cellStyle name="Style 40 2 2 3 3" xfId="46368"/>
    <cellStyle name="Style 40 2 2 3 4" xfId="46369"/>
    <cellStyle name="Style 40 2 2 4" xfId="46370"/>
    <cellStyle name="Style 40 2 2 4 2" xfId="46371"/>
    <cellStyle name="Style 40 2 2 4 3" xfId="46372"/>
    <cellStyle name="Style 40 2 2 4 4" xfId="46373"/>
    <cellStyle name="Style 40 2 2 5" xfId="46374"/>
    <cellStyle name="Style 40 2 2 5 2" xfId="46375"/>
    <cellStyle name="Style 40 2 2 5 3" xfId="46376"/>
    <cellStyle name="Style 40 2 2 5 4" xfId="46377"/>
    <cellStyle name="Style 40 2 2 6" xfId="46378"/>
    <cellStyle name="Style 40 2 2 6 2" xfId="46379"/>
    <cellStyle name="Style 40 2 2 6 3" xfId="46380"/>
    <cellStyle name="Style 40 2 2 6 4" xfId="46381"/>
    <cellStyle name="Style 40 2 2 7" xfId="46382"/>
    <cellStyle name="Style 40 2 2 7 2" xfId="46383"/>
    <cellStyle name="Style 40 2 2 7 3" xfId="46384"/>
    <cellStyle name="Style 40 2 2 7 4" xfId="46385"/>
    <cellStyle name="Style 40 2 2 8" xfId="46386"/>
    <cellStyle name="Style 40 2 2 8 2" xfId="46387"/>
    <cellStyle name="Style 40 2 2 8 3" xfId="46388"/>
    <cellStyle name="Style 40 2 2 8 4" xfId="46389"/>
    <cellStyle name="Style 40 2 2 9" xfId="46390"/>
    <cellStyle name="Style 40 2 2 9 2" xfId="46391"/>
    <cellStyle name="Style 40 2 2 9 3" xfId="46392"/>
    <cellStyle name="Style 40 2 2 9 4" xfId="46393"/>
    <cellStyle name="Style 40 2 3" xfId="46394"/>
    <cellStyle name="Style 40 2 3 2" xfId="46395"/>
    <cellStyle name="Style 40 2 3 3" xfId="46396"/>
    <cellStyle name="Style 40 2 3 4" xfId="46397"/>
    <cellStyle name="Style 40 2 4" xfId="46398"/>
    <cellStyle name="Style 40 2 4 2" xfId="46399"/>
    <cellStyle name="Style 40 2 4 3" xfId="46400"/>
    <cellStyle name="Style 40 2 4 4" xfId="46401"/>
    <cellStyle name="Style 40 2 5" xfId="46402"/>
    <cellStyle name="Style 40 2 5 2" xfId="46403"/>
    <cellStyle name="Style 40 2 5 3" xfId="46404"/>
    <cellStyle name="Style 40 2 5 4" xfId="46405"/>
    <cellStyle name="Style 40 2 6" xfId="46406"/>
    <cellStyle name="Style 40 2 6 2" xfId="46407"/>
    <cellStyle name="Style 40 2 6 3" xfId="46408"/>
    <cellStyle name="Style 40 2 6 4" xfId="46409"/>
    <cellStyle name="Style 40 2 7" xfId="46410"/>
    <cellStyle name="Style 40 2 7 2" xfId="46411"/>
    <cellStyle name="Style 40 2 7 3" xfId="46412"/>
    <cellStyle name="Style 40 2 7 4" xfId="46413"/>
    <cellStyle name="Style 40 2 8" xfId="46414"/>
    <cellStyle name="Style 40 2 8 2" xfId="46415"/>
    <cellStyle name="Style 40 2 8 3" xfId="46416"/>
    <cellStyle name="Style 40 2 8 4" xfId="46417"/>
    <cellStyle name="Style 40 2 9" xfId="46418"/>
    <cellStyle name="Style 40 2 9 2" xfId="46419"/>
    <cellStyle name="Style 40 2 9 3" xfId="46420"/>
    <cellStyle name="Style 40 2 9 4" xfId="46421"/>
    <cellStyle name="Style 40 3" xfId="46422"/>
    <cellStyle name="Style 40 3 10" xfId="46423"/>
    <cellStyle name="Style 40 3 2" xfId="46424"/>
    <cellStyle name="Style 40 3 2 2" xfId="46425"/>
    <cellStyle name="Style 40 3 2 2 2" xfId="46426"/>
    <cellStyle name="Style 40 3 2 2 3" xfId="46427"/>
    <cellStyle name="Style 40 3 2 2 4" xfId="46428"/>
    <cellStyle name="Style 40 3 2 3" xfId="46429"/>
    <cellStyle name="Style 40 3 2 3 2" xfId="46430"/>
    <cellStyle name="Style 40 3 2 3 3" xfId="46431"/>
    <cellStyle name="Style 40 3 2 3 4" xfId="46432"/>
    <cellStyle name="Style 40 3 2 4" xfId="46433"/>
    <cellStyle name="Style 40 3 2 5" xfId="46434"/>
    <cellStyle name="Style 40 3 2 6" xfId="46435"/>
    <cellStyle name="Style 40 3 3" xfId="46436"/>
    <cellStyle name="Style 40 3 3 2" xfId="46437"/>
    <cellStyle name="Style 40 3 3 3" xfId="46438"/>
    <cellStyle name="Style 40 3 3 4" xfId="46439"/>
    <cellStyle name="Style 40 3 4" xfId="46440"/>
    <cellStyle name="Style 40 3 4 2" xfId="46441"/>
    <cellStyle name="Style 40 3 4 3" xfId="46442"/>
    <cellStyle name="Style 40 3 4 4" xfId="46443"/>
    <cellStyle name="Style 40 3 5" xfId="46444"/>
    <cellStyle name="Style 40 3 5 2" xfId="46445"/>
    <cellStyle name="Style 40 3 5 3" xfId="46446"/>
    <cellStyle name="Style 40 3 5 4" xfId="46447"/>
    <cellStyle name="Style 40 3 6" xfId="46448"/>
    <cellStyle name="Style 40 3 6 2" xfId="46449"/>
    <cellStyle name="Style 40 3 6 3" xfId="46450"/>
    <cellStyle name="Style 40 3 6 4" xfId="46451"/>
    <cellStyle name="Style 40 3 7" xfId="46452"/>
    <cellStyle name="Style 40 3 7 2" xfId="46453"/>
    <cellStyle name="Style 40 3 7 3" xfId="46454"/>
    <cellStyle name="Style 40 3 7 4" xfId="46455"/>
    <cellStyle name="Style 40 3 8" xfId="46456"/>
    <cellStyle name="Style 40 3 8 2" xfId="46457"/>
    <cellStyle name="Style 40 3 8 3" xfId="46458"/>
    <cellStyle name="Style 40 3 8 4" xfId="46459"/>
    <cellStyle name="Style 40 3 9" xfId="46460"/>
    <cellStyle name="Style 40 3 9 2" xfId="46461"/>
    <cellStyle name="Style 40 3 9 3" xfId="46462"/>
    <cellStyle name="Style 40 3 9 4" xfId="46463"/>
    <cellStyle name="Style 40 4" xfId="46464"/>
    <cellStyle name="Style 40 4 2" xfId="46465"/>
    <cellStyle name="Style 40 4 3" xfId="46466"/>
    <cellStyle name="Style 40 4 4" xfId="46467"/>
    <cellStyle name="Style 40 5" xfId="46468"/>
    <cellStyle name="Style 40 5 2" xfId="46469"/>
    <cellStyle name="Style 40 5 3" xfId="46470"/>
    <cellStyle name="Style 40 5 4" xfId="46471"/>
    <cellStyle name="Style 40 6" xfId="46472"/>
    <cellStyle name="Style 40 6 2" xfId="46473"/>
    <cellStyle name="Style 40 6 3" xfId="46474"/>
    <cellStyle name="Style 40 6 4" xfId="46475"/>
    <cellStyle name="Style 40 7" xfId="46476"/>
    <cellStyle name="Style 40 7 2" xfId="46477"/>
    <cellStyle name="Style 40 7 3" xfId="46478"/>
    <cellStyle name="Style 40 7 4" xfId="46479"/>
    <cellStyle name="Style 40 8" xfId="46480"/>
    <cellStyle name="Style 40 8 2" xfId="46481"/>
    <cellStyle name="Style 40 8 3" xfId="46482"/>
    <cellStyle name="Style 40 8 4" xfId="46483"/>
    <cellStyle name="Style 40 9" xfId="46484"/>
    <cellStyle name="Style 40 9 2" xfId="46485"/>
    <cellStyle name="Style 40 9 3" xfId="46486"/>
    <cellStyle name="Style 40 9 4" xfId="46487"/>
    <cellStyle name="Style 41" xfId="46488"/>
    <cellStyle name="Style 41 2" xfId="46489"/>
    <cellStyle name="Style 41 2 2" xfId="46490"/>
    <cellStyle name="Style 41 2 2 2" xfId="46491"/>
    <cellStyle name="Style 41 2 2 2 2" xfId="46492"/>
    <cellStyle name="Style 41 2 2 2 2 2" xfId="46493"/>
    <cellStyle name="Style 41 2 2 2 2 3" xfId="46494"/>
    <cellStyle name="Style 41 2 2 2 2 4" xfId="46495"/>
    <cellStyle name="Style 41 2 2 2 3" xfId="46496"/>
    <cellStyle name="Style 41 2 2 2 3 2" xfId="46497"/>
    <cellStyle name="Style 41 2 2 2 3 3" xfId="46498"/>
    <cellStyle name="Style 41 2 2 2 3 4" xfId="46499"/>
    <cellStyle name="Style 41 2 2 2 4" xfId="46500"/>
    <cellStyle name="Style 41 2 2 2 5" xfId="46501"/>
    <cellStyle name="Style 41 2 2 2 6" xfId="46502"/>
    <cellStyle name="Style 41 2 2 3" xfId="46503"/>
    <cellStyle name="Style 41 2 2 3 2" xfId="46504"/>
    <cellStyle name="Style 41 2 2 3 3" xfId="46505"/>
    <cellStyle name="Style 41 2 2 3 4" xfId="46506"/>
    <cellStyle name="Style 41 2 2 4" xfId="46507"/>
    <cellStyle name="Style 41 2 2 5" xfId="46508"/>
    <cellStyle name="Style 41 2 2 6" xfId="46509"/>
    <cellStyle name="Style 41 2 3" xfId="46510"/>
    <cellStyle name="Style 41 2 3 2" xfId="46511"/>
    <cellStyle name="Style 41 2 3 3" xfId="46512"/>
    <cellStyle name="Style 41 2 3 4" xfId="46513"/>
    <cellStyle name="Style 41 2 4" xfId="46514"/>
    <cellStyle name="Style 41 2 5" xfId="46515"/>
    <cellStyle name="Style 41 2 6" xfId="46516"/>
    <cellStyle name="Style 41 3" xfId="46517"/>
    <cellStyle name="Style 41 3 2" xfId="46518"/>
    <cellStyle name="Style 41 3 2 2" xfId="46519"/>
    <cellStyle name="Style 41 3 2 2 2" xfId="46520"/>
    <cellStyle name="Style 41 3 2 2 3" xfId="46521"/>
    <cellStyle name="Style 41 3 2 2 4" xfId="46522"/>
    <cellStyle name="Style 41 3 2 3" xfId="46523"/>
    <cellStyle name="Style 41 3 2 3 2" xfId="46524"/>
    <cellStyle name="Style 41 3 2 3 3" xfId="46525"/>
    <cellStyle name="Style 41 3 2 3 4" xfId="46526"/>
    <cellStyle name="Style 41 3 2 4" xfId="46527"/>
    <cellStyle name="Style 41 3 2 5" xfId="46528"/>
    <cellStyle name="Style 41 3 2 6" xfId="46529"/>
    <cellStyle name="Style 41 3 3" xfId="46530"/>
    <cellStyle name="Style 41 3 3 2" xfId="46531"/>
    <cellStyle name="Style 41 3 3 3" xfId="46532"/>
    <cellStyle name="Style 41 3 3 4" xfId="46533"/>
    <cellStyle name="Style 41 3 4" xfId="46534"/>
    <cellStyle name="Style 41 3 5" xfId="46535"/>
    <cellStyle name="Style 41 3 6" xfId="46536"/>
    <cellStyle name="Style 41 4" xfId="46537"/>
    <cellStyle name="Style 41 4 2" xfId="46538"/>
    <cellStyle name="Style 41 4 3" xfId="46539"/>
    <cellStyle name="Style 41 4 4" xfId="46540"/>
    <cellStyle name="Style 41 5" xfId="46541"/>
    <cellStyle name="Style 41 6" xfId="46542"/>
    <cellStyle name="Style 41 7" xfId="46543"/>
    <cellStyle name="Subtotal" xfId="46544"/>
    <cellStyle name="t" xfId="46545"/>
    <cellStyle name="Table" xfId="46546"/>
    <cellStyle name="Table 2" xfId="46547"/>
    <cellStyle name="Table 2 2" xfId="46548"/>
    <cellStyle name="Table 3" xfId="46549"/>
    <cellStyle name="Table 4" xfId="46550"/>
    <cellStyle name="Table 5" xfId="46551"/>
    <cellStyle name="Table 6" xfId="46552"/>
    <cellStyle name="Table 7" xfId="46553"/>
    <cellStyle name="Table 8" xfId="46554"/>
    <cellStyle name="Table title" xfId="46555"/>
    <cellStyle name="test a style" xfId="46556"/>
    <cellStyle name="test a style 2" xfId="46557"/>
    <cellStyle name="Times New Roman" xfId="46558"/>
    <cellStyle name="Title 2" xfId="46559"/>
    <cellStyle name="Title 2 2" xfId="46560"/>
    <cellStyle name="Title 2 3" xfId="46561"/>
    <cellStyle name="Title 3" xfId="46562"/>
    <cellStyle name="Title 3 2" xfId="46563"/>
    <cellStyle name="Title 3 3" xfId="46564"/>
    <cellStyle name="Title 3 4" xfId="46565"/>
    <cellStyle name="Total 2" xfId="46566"/>
    <cellStyle name="Total 2 10" xfId="46567"/>
    <cellStyle name="Total 2 11" xfId="46568"/>
    <cellStyle name="Total 2 2" xfId="46569"/>
    <cellStyle name="Total 2 2 2" xfId="46570"/>
    <cellStyle name="Total 2 2 2 2" xfId="46571"/>
    <cellStyle name="Total 2 2 2 2 2" xfId="46572"/>
    <cellStyle name="Total 2 2 2 2 2 2" xfId="46573"/>
    <cellStyle name="Total 2 2 2 2 2 3" xfId="46574"/>
    <cellStyle name="Total 2 2 2 2 2 4" xfId="46575"/>
    <cellStyle name="Total 2 2 2 2 3" xfId="46576"/>
    <cellStyle name="Total 2 2 2 2 4" xfId="46577"/>
    <cellStyle name="Total 2 2 2 2 5" xfId="46578"/>
    <cellStyle name="Total 2 2 2 3" xfId="46579"/>
    <cellStyle name="Total 2 2 2 3 2" xfId="46580"/>
    <cellStyle name="Total 2 2 2 3 3" xfId="46581"/>
    <cellStyle name="Total 2 2 2 3 4" xfId="46582"/>
    <cellStyle name="Total 2 2 2 4" xfId="46583"/>
    <cellStyle name="Total 2 2 2 5" xfId="46584"/>
    <cellStyle name="Total 2 2 2 6" xfId="46585"/>
    <cellStyle name="Total 2 2 3" xfId="46586"/>
    <cellStyle name="Total 2 2 3 2" xfId="46587"/>
    <cellStyle name="Total 2 2 3 2 2" xfId="46588"/>
    <cellStyle name="Total 2 2 3 2 2 2" xfId="46589"/>
    <cellStyle name="Total 2 2 3 2 2 3" xfId="46590"/>
    <cellStyle name="Total 2 2 3 2 2 4" xfId="46591"/>
    <cellStyle name="Total 2 2 3 2 3" xfId="46592"/>
    <cellStyle name="Total 2 2 3 2 4" xfId="46593"/>
    <cellStyle name="Total 2 2 3 2 5" xfId="46594"/>
    <cellStyle name="Total 2 2 3 3" xfId="46595"/>
    <cellStyle name="Total 2 2 3 3 2" xfId="46596"/>
    <cellStyle name="Total 2 2 3 3 3" xfId="46597"/>
    <cellStyle name="Total 2 2 3 3 4" xfId="46598"/>
    <cellStyle name="Total 2 2 3 4" xfId="46599"/>
    <cellStyle name="Total 2 2 3 5" xfId="46600"/>
    <cellStyle name="Total 2 2 3 6" xfId="46601"/>
    <cellStyle name="Total 2 2 4" xfId="46602"/>
    <cellStyle name="Total 2 2 4 2" xfId="46603"/>
    <cellStyle name="Total 2 2 4 3" xfId="46604"/>
    <cellStyle name="Total 2 2 4 4" xfId="46605"/>
    <cellStyle name="Total 2 2 5" xfId="46606"/>
    <cellStyle name="Total 2 2 6" xfId="46607"/>
    <cellStyle name="Total 2 2 7" xfId="46608"/>
    <cellStyle name="Total 2 2 8" xfId="46609"/>
    <cellStyle name="Total 2 3" xfId="46610"/>
    <cellStyle name="Total 2 4" xfId="46611"/>
    <cellStyle name="Total 2 4 2" xfId="46612"/>
    <cellStyle name="Total 2 4 2 2" xfId="46613"/>
    <cellStyle name="Total 2 4 2 2 2" xfId="46614"/>
    <cellStyle name="Total 2 4 2 2 3" xfId="46615"/>
    <cellStyle name="Total 2 4 2 2 4" xfId="46616"/>
    <cellStyle name="Total 2 4 2 3" xfId="46617"/>
    <cellStyle name="Total 2 4 2 4" xfId="46618"/>
    <cellStyle name="Total 2 4 2 5" xfId="46619"/>
    <cellStyle name="Total 2 4 3" xfId="46620"/>
    <cellStyle name="Total 2 4 3 2" xfId="46621"/>
    <cellStyle name="Total 2 4 3 3" xfId="46622"/>
    <cellStyle name="Total 2 4 3 4" xfId="46623"/>
    <cellStyle name="Total 2 4 4" xfId="46624"/>
    <cellStyle name="Total 2 4 5" xfId="46625"/>
    <cellStyle name="Total 2 4 6" xfId="46626"/>
    <cellStyle name="Total 2 4 7" xfId="46627"/>
    <cellStyle name="Total 2 5" xfId="46628"/>
    <cellStyle name="Total 2 5 2" xfId="46629"/>
    <cellStyle name="Total 2 5 2 2" xfId="46630"/>
    <cellStyle name="Total 2 5 2 2 2" xfId="46631"/>
    <cellStyle name="Total 2 5 2 2 3" xfId="46632"/>
    <cellStyle name="Total 2 5 2 2 4" xfId="46633"/>
    <cellStyle name="Total 2 5 2 3" xfId="46634"/>
    <cellStyle name="Total 2 5 2 4" xfId="46635"/>
    <cellStyle name="Total 2 5 2 5" xfId="46636"/>
    <cellStyle name="Total 2 5 3" xfId="46637"/>
    <cellStyle name="Total 2 5 3 2" xfId="46638"/>
    <cellStyle name="Total 2 5 3 3" xfId="46639"/>
    <cellStyle name="Total 2 5 3 4" xfId="46640"/>
    <cellStyle name="Total 2 5 4" xfId="46641"/>
    <cellStyle name="Total 2 5 5" xfId="46642"/>
    <cellStyle name="Total 2 5 6" xfId="46643"/>
    <cellStyle name="Total 2 6" xfId="46644"/>
    <cellStyle name="Total 2 6 2" xfId="46645"/>
    <cellStyle name="Total 2 6 3" xfId="46646"/>
    <cellStyle name="Total 2 6 4" xfId="46647"/>
    <cellStyle name="Total 2 7" xfId="46648"/>
    <cellStyle name="Total 2 8" xfId="46649"/>
    <cellStyle name="Total 2 9" xfId="46650"/>
    <cellStyle name="Total 3" xfId="46651"/>
    <cellStyle name="Total 3 2" xfId="46652"/>
    <cellStyle name="Total 3 3" xfId="46653"/>
    <cellStyle name="Total 3 3 2" xfId="46654"/>
    <cellStyle name="Total 3 3 2 2" xfId="46655"/>
    <cellStyle name="Total 3 3 2 2 2" xfId="46656"/>
    <cellStyle name="Total 3 3 2 2 3" xfId="46657"/>
    <cellStyle name="Total 3 3 2 2 4" xfId="46658"/>
    <cellStyle name="Total 3 3 2 3" xfId="46659"/>
    <cellStyle name="Total 3 3 2 4" xfId="46660"/>
    <cellStyle name="Total 3 3 2 5" xfId="46661"/>
    <cellStyle name="Total 3 3 3" xfId="46662"/>
    <cellStyle name="Total 3 3 3 2" xfId="46663"/>
    <cellStyle name="Total 3 3 3 3" xfId="46664"/>
    <cellStyle name="Total 3 3 3 4" xfId="46665"/>
    <cellStyle name="Total 3 3 4" xfId="46666"/>
    <cellStyle name="Total 3 3 5" xfId="46667"/>
    <cellStyle name="Total 3 3 6" xfId="46668"/>
    <cellStyle name="Total 3 4" xfId="46669"/>
    <cellStyle name="Total 3 5" xfId="46670"/>
    <cellStyle name="Total 3 6" xfId="46671"/>
    <cellStyle name="Total 3 7" xfId="46672"/>
    <cellStyle name="Total 3 8" xfId="46673"/>
    <cellStyle name="Total 4" xfId="46674"/>
    <cellStyle name="Total 4 2" xfId="46675"/>
    <cellStyle name="Total 4 3" xfId="46676"/>
    <cellStyle name="Unprot" xfId="46677"/>
    <cellStyle name="Unprot 2" xfId="46678"/>
    <cellStyle name="Unprot 3" xfId="46679"/>
    <cellStyle name="Unprot 4" xfId="46680"/>
    <cellStyle name="Unprot$" xfId="46681"/>
    <cellStyle name="Unprot$ 2" xfId="46682"/>
    <cellStyle name="Unprot_ICF-FPL Program Planning Tool - Program Level Analysis Workbook - Existing Programs v 2" xfId="46683"/>
    <cellStyle name="Unprotect" xfId="46684"/>
    <cellStyle name="Unprotect 2" xfId="46685"/>
    <cellStyle name="Value" xfId="46686"/>
    <cellStyle name="Warning Text 2" xfId="46687"/>
    <cellStyle name="Warning Text 3" xfId="46688"/>
    <cellStyle name="Warning Text 4" xfId="46689"/>
    <cellStyle name="XBodyBottom" xfId="46690"/>
    <cellStyle name="XBodyCenter" xfId="46691"/>
    <cellStyle name="XBodyTop" xfId="46692"/>
    <cellStyle name="XBodyTop 2" xfId="46693"/>
    <cellStyle name="XBodyTop 2 10" xfId="46694"/>
    <cellStyle name="XBodyTop 2 2" xfId="46695"/>
    <cellStyle name="XBodyTop 2 2 2" xfId="46696"/>
    <cellStyle name="XBodyTop 2 2 2 2" xfId="46697"/>
    <cellStyle name="XBodyTop 2 2 2 3" xfId="46698"/>
    <cellStyle name="XBodyTop 2 2 2 4" xfId="46699"/>
    <cellStyle name="XBodyTop 2 2 3" xfId="46700"/>
    <cellStyle name="XBodyTop 2 2 4" xfId="46701"/>
    <cellStyle name="XBodyTop 2 3" xfId="46702"/>
    <cellStyle name="XBodyTop 2 3 2" xfId="46703"/>
    <cellStyle name="XBodyTop 2 3 3" xfId="46704"/>
    <cellStyle name="XBodyTop 2 3 4" xfId="46705"/>
    <cellStyle name="XBodyTop 2 4" xfId="46706"/>
    <cellStyle name="XBodyTop 2 4 2" xfId="46707"/>
    <cellStyle name="XBodyTop 2 4 3" xfId="46708"/>
    <cellStyle name="XBodyTop 2 4 4" xfId="46709"/>
    <cellStyle name="XBodyTop 2 5" xfId="46710"/>
    <cellStyle name="XBodyTop 2 5 2" xfId="46711"/>
    <cellStyle name="XBodyTop 2 5 3" xfId="46712"/>
    <cellStyle name="XBodyTop 2 5 4" xfId="46713"/>
    <cellStyle name="XBodyTop 2 6" xfId="46714"/>
    <cellStyle name="XBodyTop 2 6 2" xfId="46715"/>
    <cellStyle name="XBodyTop 2 6 3" xfId="46716"/>
    <cellStyle name="XBodyTop 2 6 4" xfId="46717"/>
    <cellStyle name="XBodyTop 2 7" xfId="46718"/>
    <cellStyle name="XBodyTop 2 7 2" xfId="46719"/>
    <cellStyle name="XBodyTop 2 7 3" xfId="46720"/>
    <cellStyle name="XBodyTop 2 7 4" xfId="46721"/>
    <cellStyle name="XBodyTop 2 8" xfId="46722"/>
    <cellStyle name="XBodyTop 2 8 2" xfId="46723"/>
    <cellStyle name="XBodyTop 2 8 3" xfId="46724"/>
    <cellStyle name="XBodyTop 2 8 4" xfId="46725"/>
    <cellStyle name="XBodyTop 2 9" xfId="46726"/>
    <cellStyle name="XBodyTop 2 9 2" xfId="46727"/>
    <cellStyle name="XBodyTop 2 9 3" xfId="46728"/>
    <cellStyle name="XBodyTop 2 9 4" xfId="46729"/>
    <cellStyle name="XBodyTop 3" xfId="46730"/>
    <cellStyle name="XBodyTop 3 2" xfId="46731"/>
    <cellStyle name="XBodyTop 3 3" xfId="46732"/>
    <cellStyle name="XBodyTop 3 4" xfId="46733"/>
    <cellStyle name="XBodyTop 4" xfId="46734"/>
    <cellStyle name="XBodyTop 4 2" xfId="46735"/>
    <cellStyle name="XBodyTop 4 3" xfId="46736"/>
    <cellStyle name="XBodyTop 4 4" xfId="46737"/>
    <cellStyle name="XBodyTop 5" xfId="46738"/>
    <cellStyle name="XBodyTop 5 2" xfId="46739"/>
    <cellStyle name="XBodyTop 5 3" xfId="46740"/>
    <cellStyle name="XBodyTop 5 4" xfId="46741"/>
    <cellStyle name="XBodyTop 6" xfId="46742"/>
    <cellStyle name="XBodyTop 6 2" xfId="46743"/>
    <cellStyle name="XBodyTop 6 3" xfId="46744"/>
    <cellStyle name="XBodyTop 6 4" xfId="46745"/>
    <cellStyle name="XBodyTop 7" xfId="46746"/>
    <cellStyle name="XBodyTop 7 2" xfId="46747"/>
    <cellStyle name="XBodyTop 7 3" xfId="46748"/>
    <cellStyle name="XBodyTop 7 4" xfId="46749"/>
    <cellStyle name="XBodyTop 8" xfId="46750"/>
    <cellStyle name="XBodyTop 8 2" xfId="46751"/>
    <cellStyle name="XBodyTop 8 3" xfId="46752"/>
    <cellStyle name="XBodyTop 8 4" xfId="46753"/>
    <cellStyle name="XBodyTop 9" xfId="46754"/>
    <cellStyle name="XBodyTop 9 2" xfId="46755"/>
    <cellStyle name="XBodyTop 9 3" xfId="46756"/>
    <cellStyle name="XBodyTop 9 4" xfId="46757"/>
    <cellStyle name="XPivot1" xfId="46758"/>
    <cellStyle name="XPivot10" xfId="46759"/>
    <cellStyle name="XPivot11" xfId="46760"/>
    <cellStyle name="XPivot12" xfId="46761"/>
    <cellStyle name="XPivot13" xfId="46762"/>
    <cellStyle name="XPivot14" xfId="46763"/>
    <cellStyle name="XPivot15" xfId="46764"/>
    <cellStyle name="XPivot2" xfId="46765"/>
    <cellStyle name="XPivot3" xfId="46766"/>
    <cellStyle name="XPivot4" xfId="46767"/>
    <cellStyle name="XPivot5" xfId="46768"/>
    <cellStyle name="XPivot6" xfId="46769"/>
    <cellStyle name="XPivot7" xfId="46770"/>
    <cellStyle name="XPivot9" xfId="46771"/>
    <cellStyle name="XSubtotalLine0" xfId="46772"/>
    <cellStyle name="XSubTotalLine1" xfId="46773"/>
    <cellStyle name="XSubTotalLine2" xfId="46774"/>
    <cellStyle name="XSubTotalLine3" xfId="46775"/>
    <cellStyle name="XSubTotalLine4" xfId="46776"/>
    <cellStyle name="XSubTotalLine5" xfId="46777"/>
    <cellStyle name="XSubTotalLine6" xfId="46778"/>
    <cellStyle name="XTitlesHidden" xfId="46779"/>
    <cellStyle name="XTitlesHidden 2" xfId="46780"/>
    <cellStyle name="XTitlesHidden 2 2" xfId="46781"/>
    <cellStyle name="XTitlesUnhidden" xfId="46782"/>
    <cellStyle name="XTitlesUnhidden 2" xfId="46783"/>
    <cellStyle name="XTitlesUnhidden 2 2" xfId="46784"/>
    <cellStyle name="XTotals" xfId="46785"/>
    <cellStyle name="XTotals 2" xfId="46786"/>
    <cellStyle name="XTotals 2 2" xfId="46787"/>
    <cellStyle name="Year_Mth" xfId="46788"/>
    <cellStyle name="Zip_Code" xfId="46789"/>
    <cellStyle name="표준_ENERGY CONSUMP" xfId="46790"/>
    <cellStyle name="常规_海外市场服务网站资料操作BOM" xfId="46791"/>
    <cellStyle name="桁区切り [0.00]_SMUD-DSM-Summary" xfId="46792"/>
  </cellStyles>
  <dxfs count="61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6" Type="http://schemas.openxmlformats.org/officeDocument/2006/relationships/styles" Target="styles.xml" />
  <Relationship Id="rId15" Type="http://schemas.openxmlformats.org/officeDocument/2006/relationships/theme" Target="theme/theme1.xml" />
  <Relationship Id="rId17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8" Type="http://schemas.openxmlformats.org/officeDocument/2006/relationships/externalLink" Target="externalLinks/externalLink4.xml" />
  <Relationship Id="rId13" Type="http://schemas.openxmlformats.org/officeDocument/2006/relationships/externalLink" Target="externalLinks/externalLink9.xml" />
  <Relationship Id="rId18" Type="http://schemas.openxmlformats.org/officeDocument/2006/relationships/calcChain" Target="calcChain.xml" />
  <Relationship Id="rId7" Type="http://schemas.openxmlformats.org/officeDocument/2006/relationships/externalLink" Target="externalLinks/externalLink3.xml" />
  <Relationship Id="rId12" Type="http://schemas.openxmlformats.org/officeDocument/2006/relationships/externalLink" Target="externalLinks/externalLink8.xml" />
  <Relationship Id="rId6" Type="http://schemas.openxmlformats.org/officeDocument/2006/relationships/externalLink" Target="externalLinks/externalLink2.xml" />
  <Relationship Id="rId11" Type="http://schemas.openxmlformats.org/officeDocument/2006/relationships/externalLink" Target="externalLinks/externalLink7.xml" />
  <Relationship Id="rId5" Type="http://schemas.openxmlformats.org/officeDocument/2006/relationships/externalLink" Target="externalLinks/externalLink1.xml" />
  <Relationship Id="rId10" Type="http://schemas.openxmlformats.org/officeDocument/2006/relationships/externalLink" Target="externalLinks/externalLink6.xml" />
  <Relationship Id="rId9" Type="http://schemas.openxmlformats.org/officeDocument/2006/relationships/externalLink" Target="externalLinks/externalLink5.xml" />
  <Relationship Id="rId14" Type="http://schemas.openxmlformats.org/officeDocument/2006/relationships/externalLink" Target="externalLinks/externalLink10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A00676%20and%20A02308_Georgia%20Power/DSM%20Planning%20Support%20(2019%20IRP)/Task%201%20-%20Kickoff%20and%20Measure%20ID/IAC%20Data%20Analysis/Industrial_tool_7thPlan%20v09_nexant.xlsm" TargetMode="External" />
</Relationships>
</file>

<file path=xl/externalLinks/_rels/externalLink10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MyDataNEE\user$\Users\jherndon\Downloads\2019%20DSM%20Goals%20-%20TPS%20-%20Draft%20Measure%20List%20-%20v14_nexant(internal)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Projects/A02415%20-%20Duke%20M&amp;V_2015_2017%20and%20MPS/Market%20Potential%20Study/!DEI%20MPS/Measures/01%20Commercial/Com_XXXXXXXX_4'%204-Lamp%20High%20Bay%20T5%20Fixture%20(28W)%20HID%20Baseline.xlsm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610025%20-%20FEECA%20Potential%20Study/Measure%20Research/Ind/IAC%20Data%20Analysis/IAC%20Data%20Analysis_2017_FEECA_v4_jh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610025%20-%20FEECA%20Potential%20Study/TEAPOT%20model%20and%20output/Ind/New%20Applicability/IAC%20Data%20Analysis/IAC%20Data%20Analysis_2017_FEECA_v4_jh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Documents%20and%20Settings/jherndon/Local%20Settings/Temporary%20Internet%20Files/OLK5E/DSM%20Potential%20Study%20-%20Residential%20v5.2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denfps05\Files\Projects\A25010_H25010_PA%20PUC%20SWE%20Rebid\PA%20Phase%20II%20Potential%20Study\Task%204%20-%20Measure%20Research\Measure%20Research\MEASURE%20WORKBOOKS\Industrial\IAC%20Measure_Analysis_PA%20MPS_v4_Final.xlsx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A00676%20and%20A02308_Georgia%20Power/DSM%20Planning%20Support%20(2016%20IRP)/Task%202/Assembly/industrial/MECS%20Table5_1%20&amp;%205_5%20&amp;%20summary.xls" TargetMode="External" />
</Relationships>
</file>

<file path=xl/externalLinks/_rels/externalLink8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A00676%20and%20A02308_Georgia%20Power/DSM%20Planning%20Support%20(2016%20IRP)/Task%202/Assembly/industrial/Iowa%20Industrial%20Measure%20Data_07112011_jh.xlsx" TargetMode="External" />
</Relationships>
</file>

<file path=xl/externalLinks/_rels/externalLink9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CSPA%20Projects/A00676%20and%20A02308_Georgia%20Power/DSM%20Planning%20Support%20(2019%20IRP)/Task%201%20-%20Kickoff%20and%20Measure%20ID/IAC%20Data%20Analysis/Ind_XXXXXXXX_High%20Efficiency%20Welder.xlsm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d Values for 7th Plan"/>
      <sheetName val="Program Summary"/>
      <sheetName val="Procost Report"/>
      <sheetName val="Chart5"/>
      <sheetName val="Results"/>
      <sheetName val="MechPulp"/>
      <sheetName val="KraftPulp"/>
      <sheetName val="Paper"/>
      <sheetName val="Foundries"/>
      <sheetName val="FrozenFood"/>
      <sheetName val="OtherFood"/>
      <sheetName val="Sugar"/>
      <sheetName val="Lumber"/>
      <sheetName val="Panel"/>
      <sheetName val="Wood"/>
      <sheetName val="ElecFab"/>
      <sheetName val="Silicon"/>
      <sheetName val="MetalFab"/>
      <sheetName val="Equipment"/>
      <sheetName val="ColdStorage"/>
      <sheetName val="FruitStorage"/>
      <sheetName val="Refinery"/>
      <sheetName val="Chemical"/>
      <sheetName val="MiscManf"/>
      <sheetName val="Nexant-GPC"/>
      <sheetName val="Nexant2"/>
      <sheetName val="ECMs"/>
      <sheetName val="Detail"/>
      <sheetName val="Inventory"/>
      <sheetName val="End Uses"/>
      <sheetName val="Forecast"/>
      <sheetName val="Loadshapes"/>
      <sheetName val="Log"/>
      <sheetName val="Sheet3"/>
    </sheetNames>
    <sheetDataSet>
      <sheetData sheetId="0">
        <row r="6">
          <cell r="B6" t="str">
            <v>medium</v>
          </cell>
        </row>
      </sheetData>
      <sheetData sheetId="1">
        <row r="2">
          <cell r="C2">
            <v>2035</v>
          </cell>
        </row>
        <row r="5">
          <cell r="H5">
            <v>0.04</v>
          </cell>
        </row>
        <row r="8">
          <cell r="A8">
            <v>1</v>
          </cell>
          <cell r="B8" t="str">
            <v>Air Compressor Demand Reduction</v>
          </cell>
          <cell r="C8">
            <v>54908.945724667297</v>
          </cell>
          <cell r="D8">
            <v>10</v>
          </cell>
          <cell r="E8">
            <v>4894.9835335943717</v>
          </cell>
          <cell r="F8">
            <v>0</v>
          </cell>
          <cell r="G8">
            <v>1520.1812216131589</v>
          </cell>
          <cell r="H8">
            <v>3.8676545978489497E-2</v>
          </cell>
          <cell r="I8" t="str">
            <v>I-All-Other-Shift3-All-All-S</v>
          </cell>
          <cell r="J8">
            <v>0</v>
          </cell>
          <cell r="T8">
            <v>1</v>
          </cell>
          <cell r="U8">
            <v>3</v>
          </cell>
        </row>
        <row r="9">
          <cell r="A9">
            <v>2</v>
          </cell>
          <cell r="B9" t="str">
            <v>Air Compressor Equipment1</v>
          </cell>
          <cell r="C9">
            <v>0</v>
          </cell>
          <cell r="D9">
            <v>10</v>
          </cell>
          <cell r="E9">
            <v>0</v>
          </cell>
          <cell r="F9">
            <v>0</v>
          </cell>
          <cell r="G9">
            <v>0</v>
          </cell>
          <cell r="H9">
            <v>4.5466296758802698E-2</v>
          </cell>
          <cell r="I9" t="str">
            <v>I-All-Other-Shift3-All-All-S</v>
          </cell>
          <cell r="J9">
            <v>0</v>
          </cell>
        </row>
        <row r="10">
          <cell r="A10">
            <v>3</v>
          </cell>
          <cell r="B10" t="str">
            <v>Air Compressor Equipment2</v>
          </cell>
          <cell r="C10">
            <v>29315.895363728287</v>
          </cell>
          <cell r="D10">
            <v>10</v>
          </cell>
          <cell r="E10">
            <v>2115.724466571844</v>
          </cell>
          <cell r="F10">
            <v>0</v>
          </cell>
          <cell r="G10">
            <v>811.62501006999696</v>
          </cell>
          <cell r="H10">
            <v>3.6583384685666354E-2</v>
          </cell>
          <cell r="I10" t="str">
            <v>I-All-Other-Shift3-All-All-S</v>
          </cell>
          <cell r="J10">
            <v>0</v>
          </cell>
        </row>
        <row r="11">
          <cell r="A11">
            <v>4</v>
          </cell>
          <cell r="B11" t="str">
            <v>Air Compressor Optimization</v>
          </cell>
          <cell r="C11">
            <v>85355.869818901803</v>
          </cell>
          <cell r="D11">
            <v>10</v>
          </cell>
          <cell r="E11">
            <v>19676.253068644986</v>
          </cell>
          <cell r="F11">
            <v>0</v>
          </cell>
          <cell r="G11">
            <v>2363.1193194601833</v>
          </cell>
          <cell r="H11">
            <v>3.1412593607424073E-3</v>
          </cell>
          <cell r="I11" t="str">
            <v>I-All-Other-Shift3-All-All-S</v>
          </cell>
          <cell r="J11">
            <v>4520.8982161092326</v>
          </cell>
        </row>
        <row r="12">
          <cell r="A12">
            <v>5</v>
          </cell>
          <cell r="B12" t="str">
            <v>HighBay Lighting 1 Shift</v>
          </cell>
          <cell r="C12">
            <v>45722.113760854394</v>
          </cell>
          <cell r="D12">
            <v>26.573426573426573</v>
          </cell>
          <cell r="E12">
            <v>36176.265267901596</v>
          </cell>
          <cell r="F12">
            <v>0</v>
          </cell>
          <cell r="G12">
            <v>-839.59774794080158</v>
          </cell>
          <cell r="H12">
            <v>3.0528088986974729E-2</v>
          </cell>
          <cell r="I12" t="str">
            <v>I-All-Other-Shift1-All-All-S</v>
          </cell>
          <cell r="J12">
            <v>0</v>
          </cell>
        </row>
        <row r="13">
          <cell r="A13">
            <v>6</v>
          </cell>
          <cell r="B13" t="str">
            <v>HighBay Lighting 2 Shift</v>
          </cell>
          <cell r="C13">
            <v>77707.231703526981</v>
          </cell>
          <cell r="D13">
            <v>15.548281505728312</v>
          </cell>
          <cell r="E13">
            <v>34861.440051066733</v>
          </cell>
          <cell r="F13">
            <v>0</v>
          </cell>
          <cell r="G13">
            <v>-1477.6165546882244</v>
          </cell>
          <cell r="H13">
            <v>2.0290660136641121E-2</v>
          </cell>
          <cell r="I13" t="str">
            <v>I-All-Other-Shift2-All-All-S</v>
          </cell>
          <cell r="J13">
            <v>0</v>
          </cell>
        </row>
        <row r="14">
          <cell r="A14">
            <v>7</v>
          </cell>
          <cell r="B14" t="str">
            <v>HighBay Lighting 3 Shift</v>
          </cell>
          <cell r="C14">
            <v>171657.81124433209</v>
          </cell>
          <cell r="D14">
            <v>8.6757990867579906</v>
          </cell>
          <cell r="E14">
            <v>42199.695580896267</v>
          </cell>
          <cell r="F14">
            <v>0</v>
          </cell>
          <cell r="G14">
            <v>-3310.6335067961554</v>
          </cell>
          <cell r="H14">
            <v>1.4807647885392619E-2</v>
          </cell>
          <cell r="I14" t="str">
            <v>I-All-Other-Shift3-All-All-S</v>
          </cell>
          <cell r="J14">
            <v>0</v>
          </cell>
        </row>
        <row r="15">
          <cell r="A15">
            <v>8</v>
          </cell>
          <cell r="B15" t="str">
            <v>Efficient Lighting 1 Shift</v>
          </cell>
          <cell r="C15">
            <v>19871.104379097927</v>
          </cell>
          <cell r="D15">
            <v>20.97902097902098</v>
          </cell>
          <cell r="E15">
            <v>17023.461454027925</v>
          </cell>
          <cell r="F15">
            <v>0</v>
          </cell>
          <cell r="G15">
            <v>-439.35025107433341</v>
          </cell>
          <cell r="H15">
            <v>3.8994585265739026E-2</v>
          </cell>
          <cell r="I15" t="str">
            <v>I-All-Other-Shift1-All-All-S</v>
          </cell>
          <cell r="J15">
            <v>0</v>
          </cell>
        </row>
        <row r="16">
          <cell r="A16">
            <v>9</v>
          </cell>
          <cell r="B16" t="str">
            <v>Efficient Lighting 2 Shift</v>
          </cell>
          <cell r="C16">
            <v>38000.139141906497</v>
          </cell>
          <cell r="D16">
            <v>12.274959083469723</v>
          </cell>
          <cell r="E16">
            <v>18650.682535672491</v>
          </cell>
          <cell r="F16">
            <v>0</v>
          </cell>
          <cell r="G16">
            <v>-840.18333125046593</v>
          </cell>
          <cell r="H16">
            <v>2.9269471071822178E-2</v>
          </cell>
          <cell r="I16" t="str">
            <v>I-All-Other-Shift2-All-All-S</v>
          </cell>
          <cell r="J16">
            <v>0</v>
          </cell>
        </row>
        <row r="17">
          <cell r="A17">
            <v>10</v>
          </cell>
          <cell r="B17" t="str">
            <v>Efficient Lighting 3 Shift</v>
          </cell>
          <cell r="C17">
            <v>82618.829921673794</v>
          </cell>
          <cell r="D17">
            <v>8.6757990867579906</v>
          </cell>
          <cell r="E17">
            <v>22214.004578282784</v>
          </cell>
          <cell r="F17">
            <v>0</v>
          </cell>
          <cell r="G17">
            <v>-1826.7028835969936</v>
          </cell>
          <cell r="H17">
            <v>1.5178808157525177E-2</v>
          </cell>
          <cell r="I17" t="str">
            <v>I-All-Other-Shift3-All-All-S</v>
          </cell>
          <cell r="J17">
            <v>0</v>
          </cell>
        </row>
        <row r="18">
          <cell r="A18">
            <v>11</v>
          </cell>
          <cell r="B18" t="str">
            <v>Lighting Controls</v>
          </cell>
          <cell r="C18">
            <v>70496.084967953328</v>
          </cell>
          <cell r="D18">
            <v>10</v>
          </cell>
          <cell r="E18">
            <v>77919.911052104551</v>
          </cell>
          <cell r="F18">
            <v>0</v>
          </cell>
          <cell r="G18">
            <v>-704.96084967953334</v>
          </cell>
          <cell r="H18">
            <v>0.12627450971357285</v>
          </cell>
          <cell r="I18" t="str">
            <v>I-All-Other-Shift3-All-All-S</v>
          </cell>
          <cell r="J18">
            <v>0</v>
          </cell>
        </row>
        <row r="19">
          <cell r="A19">
            <v>12</v>
          </cell>
          <cell r="B19" t="str">
            <v>Motors: Rewind 20-50 HP</v>
          </cell>
          <cell r="C19">
            <v>0</v>
          </cell>
          <cell r="D19">
            <v>10</v>
          </cell>
          <cell r="E19">
            <v>0</v>
          </cell>
          <cell r="F19">
            <v>0</v>
          </cell>
          <cell r="G19">
            <v>0</v>
          </cell>
          <cell r="H19">
            <v>4.4384739958849152E-2</v>
          </cell>
          <cell r="I19" t="str">
            <v>I-All-Other-Shift3-All-All-S</v>
          </cell>
          <cell r="J19">
            <v>0</v>
          </cell>
        </row>
        <row r="20">
          <cell r="A20">
            <v>13</v>
          </cell>
          <cell r="B20" t="str">
            <v>Motors: Rewind 51-100 HP</v>
          </cell>
          <cell r="C20">
            <v>0</v>
          </cell>
          <cell r="D20">
            <v>10</v>
          </cell>
          <cell r="E20">
            <v>0</v>
          </cell>
          <cell r="F20">
            <v>0</v>
          </cell>
          <cell r="G20">
            <v>0</v>
          </cell>
          <cell r="H20">
            <v>3.8220192742342327E-2</v>
          </cell>
          <cell r="I20" t="str">
            <v>I-All-Other-Shift3-All-All-S</v>
          </cell>
          <cell r="J20">
            <v>0</v>
          </cell>
        </row>
        <row r="21">
          <cell r="A21">
            <v>14</v>
          </cell>
          <cell r="B21" t="str">
            <v>Motors: Rewind 101-200 HP</v>
          </cell>
          <cell r="C21">
            <v>0</v>
          </cell>
          <cell r="D21">
            <v>10</v>
          </cell>
          <cell r="E21">
            <v>0</v>
          </cell>
          <cell r="F21">
            <v>0</v>
          </cell>
          <cell r="G21">
            <v>0</v>
          </cell>
          <cell r="H21">
            <v>2.8356917195931405E-2</v>
          </cell>
          <cell r="I21" t="str">
            <v>I-All-Other-Shift3-All-All-S</v>
          </cell>
          <cell r="J21">
            <v>0</v>
          </cell>
        </row>
        <row r="22">
          <cell r="A22">
            <v>15</v>
          </cell>
          <cell r="B22" t="str">
            <v>Motors: Rewind 201-500 HP</v>
          </cell>
          <cell r="C22">
            <v>0</v>
          </cell>
          <cell r="D22">
            <v>10</v>
          </cell>
          <cell r="E22">
            <v>0</v>
          </cell>
          <cell r="F22">
            <v>0</v>
          </cell>
          <cell r="G22">
            <v>0</v>
          </cell>
          <cell r="H22">
            <v>1.8493641649520477E-2</v>
          </cell>
          <cell r="I22" t="str">
            <v>I-All-Other-Shift3-All-All-S</v>
          </cell>
          <cell r="J22">
            <v>0</v>
          </cell>
        </row>
        <row r="23">
          <cell r="A23">
            <v>16</v>
          </cell>
          <cell r="B23" t="str">
            <v>Motors: Rewind 501-5000 HP</v>
          </cell>
          <cell r="C23">
            <v>0</v>
          </cell>
          <cell r="D23">
            <v>10</v>
          </cell>
          <cell r="E23">
            <v>0</v>
          </cell>
          <cell r="F23">
            <v>0</v>
          </cell>
          <cell r="G23">
            <v>0</v>
          </cell>
          <cell r="H23">
            <v>1.3562003876315018E-2</v>
          </cell>
          <cell r="I23" t="str">
            <v>I-All-Other-Shift3-All-All-S</v>
          </cell>
          <cell r="J23">
            <v>0</v>
          </cell>
        </row>
        <row r="24">
          <cell r="A24">
            <v>17</v>
          </cell>
          <cell r="B24" t="str">
            <v>Efficient Centrifugal Fan</v>
          </cell>
          <cell r="C24">
            <v>21618.675294761961</v>
          </cell>
          <cell r="D24">
            <v>10</v>
          </cell>
          <cell r="E24">
            <v>4543.9765846734117</v>
          </cell>
          <cell r="F24">
            <v>0</v>
          </cell>
          <cell r="G24">
            <v>0</v>
          </cell>
          <cell r="H24">
            <v>2.5914222610769921E-2</v>
          </cell>
          <cell r="I24" t="str">
            <v>I-SIC26-Proc-All-All-All-E</v>
          </cell>
          <cell r="J24">
            <v>0</v>
          </cell>
        </row>
        <row r="25">
          <cell r="A25">
            <v>18</v>
          </cell>
          <cell r="B25" t="str">
            <v>Fan Energy Management</v>
          </cell>
          <cell r="C25">
            <v>81466.700234801785</v>
          </cell>
          <cell r="D25">
            <v>10</v>
          </cell>
          <cell r="E25">
            <v>0</v>
          </cell>
          <cell r="F25">
            <v>0</v>
          </cell>
          <cell r="G25">
            <v>2706.5348915216537</v>
          </cell>
          <cell r="H25">
            <v>3.3222591362126276E-2</v>
          </cell>
          <cell r="I25" t="str">
            <v>I-SIC20-Proc-All-All-All-E</v>
          </cell>
          <cell r="J25">
            <v>0</v>
          </cell>
        </row>
        <row r="26">
          <cell r="A26">
            <v>19</v>
          </cell>
          <cell r="B26" t="str">
            <v>Fan Equipment Upgrade</v>
          </cell>
          <cell r="C26">
            <v>228084.78136323905</v>
          </cell>
          <cell r="D26">
            <v>10</v>
          </cell>
          <cell r="E26">
            <v>22397.943954292219</v>
          </cell>
          <cell r="F26">
            <v>0</v>
          </cell>
          <cell r="G26">
            <v>7577.5674871507999</v>
          </cell>
          <cell r="H26">
            <v>4.532977205464412E-2</v>
          </cell>
          <cell r="I26" t="str">
            <v>I-All-Other-Shift3-All-All-S</v>
          </cell>
          <cell r="J26">
            <v>0</v>
          </cell>
        </row>
        <row r="27">
          <cell r="A27">
            <v>20</v>
          </cell>
          <cell r="B27" t="str">
            <v>Fan System Optimization</v>
          </cell>
          <cell r="C27">
            <v>240289.45091651316</v>
          </cell>
          <cell r="D27">
            <v>10</v>
          </cell>
          <cell r="E27">
            <v>35469.4526362588</v>
          </cell>
          <cell r="F27">
            <v>0</v>
          </cell>
          <cell r="G27">
            <v>9579.645883714813</v>
          </cell>
          <cell r="H27">
            <v>1.6906519617152376E-2</v>
          </cell>
          <cell r="I27" t="str">
            <v>I-SIC24-Proc-All-All-All-E</v>
          </cell>
          <cell r="J27">
            <v>9890.2498783974079</v>
          </cell>
        </row>
        <row r="28">
          <cell r="A28">
            <v>21</v>
          </cell>
          <cell r="B28" t="str">
            <v>Pump Energy Management</v>
          </cell>
          <cell r="C28">
            <v>120307.98881917111</v>
          </cell>
          <cell r="D28">
            <v>10</v>
          </cell>
          <cell r="E28">
            <v>0</v>
          </cell>
          <cell r="F28">
            <v>0</v>
          </cell>
          <cell r="G28">
            <v>3996.9431501385761</v>
          </cell>
          <cell r="H28">
            <v>3.3222591362126283E-2</v>
          </cell>
          <cell r="I28" t="str">
            <v>I-SIC26-Proc-All-All-All-E</v>
          </cell>
          <cell r="J28">
            <v>0</v>
          </cell>
        </row>
        <row r="29">
          <cell r="A29">
            <v>22</v>
          </cell>
          <cell r="B29" t="str">
            <v>Pump Equipment Upgrade</v>
          </cell>
          <cell r="C29">
            <v>324832.3618056553</v>
          </cell>
          <cell r="D29">
            <v>10</v>
          </cell>
          <cell r="E29">
            <v>47032.776183125206</v>
          </cell>
          <cell r="F29">
            <v>0</v>
          </cell>
          <cell r="G29">
            <v>10791.772817463629</v>
          </cell>
          <cell r="H29">
            <v>5.1074000494676891E-2</v>
          </cell>
          <cell r="I29" t="str">
            <v>I-SIC26-Proc-All-All-All-E</v>
          </cell>
          <cell r="J29">
            <v>0</v>
          </cell>
        </row>
        <row r="30">
          <cell r="A30">
            <v>23</v>
          </cell>
          <cell r="B30" t="str">
            <v>Pump System Optimization</v>
          </cell>
          <cell r="C30">
            <v>332495.12007093045</v>
          </cell>
          <cell r="D30">
            <v>12</v>
          </cell>
          <cell r="E30">
            <v>104734.38469841969</v>
          </cell>
          <cell r="F30">
            <v>0</v>
          </cell>
          <cell r="G30">
            <v>15464.889305624671</v>
          </cell>
          <cell r="H30">
            <v>-1.9419711708953468E-2</v>
          </cell>
          <cell r="I30" t="str">
            <v>I-SIC20-Proc-All-All-All-E</v>
          </cell>
          <cell r="J30">
            <v>33081.524926589889</v>
          </cell>
        </row>
        <row r="31">
          <cell r="A31">
            <v>24</v>
          </cell>
          <cell r="B31" t="str">
            <v>Transformers-Retrofit</v>
          </cell>
          <cell r="C31">
            <v>0</v>
          </cell>
          <cell r="D31">
            <v>10</v>
          </cell>
          <cell r="E31">
            <v>0</v>
          </cell>
          <cell r="F31">
            <v>0</v>
          </cell>
          <cell r="G31">
            <v>0</v>
          </cell>
          <cell r="H31">
            <v>1.2252392749647727E-2</v>
          </cell>
          <cell r="I31" t="str">
            <v>I-All-Other-Shift3-All-All-S</v>
          </cell>
          <cell r="J31">
            <v>0</v>
          </cell>
        </row>
        <row r="32">
          <cell r="A32">
            <v>25</v>
          </cell>
          <cell r="B32" t="str">
            <v>Transformers-New</v>
          </cell>
          <cell r="C32">
            <v>0</v>
          </cell>
          <cell r="D32">
            <v>32</v>
          </cell>
          <cell r="E32">
            <v>0</v>
          </cell>
          <cell r="F32">
            <v>0</v>
          </cell>
          <cell r="G32">
            <v>0</v>
          </cell>
          <cell r="H32">
            <v>4.2520928203229696E-2</v>
          </cell>
          <cell r="I32" t="str">
            <v>I-All-Other-Shift3-All-All-S</v>
          </cell>
          <cell r="J32">
            <v>0</v>
          </cell>
        </row>
        <row r="33">
          <cell r="A33">
            <v>26</v>
          </cell>
          <cell r="B33" t="str">
            <v>Synchronous Belts</v>
          </cell>
          <cell r="C33">
            <v>0</v>
          </cell>
          <cell r="D33">
            <v>10</v>
          </cell>
          <cell r="E33">
            <v>0</v>
          </cell>
          <cell r="F33">
            <v>0</v>
          </cell>
          <cell r="G33">
            <v>0</v>
          </cell>
          <cell r="H33">
            <v>2.6375674657690897E-2</v>
          </cell>
          <cell r="I33" t="str">
            <v>I-All-Other-Shift3-All-All-S</v>
          </cell>
          <cell r="J33">
            <v>0</v>
          </cell>
        </row>
        <row r="34">
          <cell r="A34">
            <v>27</v>
          </cell>
          <cell r="B34" t="str">
            <v>Elec Chip Fab: Eliminate Exhaust</v>
          </cell>
          <cell r="C34">
            <v>1236.323521329839</v>
          </cell>
          <cell r="D34">
            <v>10</v>
          </cell>
          <cell r="E34">
            <v>427.43759375898372</v>
          </cell>
          <cell r="F34">
            <v>0</v>
          </cell>
          <cell r="G34">
            <v>0</v>
          </cell>
          <cell r="H34">
            <v>4.2625723499995397E-2</v>
          </cell>
          <cell r="I34" t="str">
            <v>I-All-Other-Shift3-All-All-S</v>
          </cell>
          <cell r="J34">
            <v>0</v>
          </cell>
        </row>
        <row r="35">
          <cell r="A35">
            <v>28</v>
          </cell>
          <cell r="B35" t="str">
            <v>Elec Chip Fab: Exhaust Injector</v>
          </cell>
          <cell r="C35">
            <v>39756.391095585976</v>
          </cell>
          <cell r="D35">
            <v>10</v>
          </cell>
          <cell r="E35">
            <v>19826.16356170785</v>
          </cell>
          <cell r="F35">
            <v>0</v>
          </cell>
          <cell r="G35">
            <v>0</v>
          </cell>
          <cell r="H35">
            <v>-9.2362131713405474E-2</v>
          </cell>
          <cell r="I35" t="str">
            <v>I-All-Other-Shift3-All-All-S</v>
          </cell>
          <cell r="J35">
            <v>6116.3714587868699</v>
          </cell>
        </row>
        <row r="36">
          <cell r="A36">
            <v>29</v>
          </cell>
          <cell r="B36" t="str">
            <v>Elec Chip Fab: Solidstate Chiller</v>
          </cell>
          <cell r="C36">
            <v>44566.616526018617</v>
          </cell>
          <cell r="D36">
            <v>10</v>
          </cell>
          <cell r="E36">
            <v>25097.668166689095</v>
          </cell>
          <cell r="F36">
            <v>0</v>
          </cell>
          <cell r="G36">
            <v>0</v>
          </cell>
          <cell r="H36">
            <v>-7.1356142350635629E-2</v>
          </cell>
          <cell r="I36" t="str">
            <v>I-All-Other-Shift3-All-All-S</v>
          </cell>
          <cell r="J36">
            <v>6274.4170416722736</v>
          </cell>
        </row>
        <row r="37">
          <cell r="A37">
            <v>30</v>
          </cell>
          <cell r="B37" t="str">
            <v>Elec Chip Fab: Reduce Gas Pressure</v>
          </cell>
          <cell r="C37">
            <v>10164.910309377399</v>
          </cell>
          <cell r="D37">
            <v>10</v>
          </cell>
          <cell r="E37">
            <v>0</v>
          </cell>
          <cell r="F37">
            <v>0</v>
          </cell>
          <cell r="G37">
            <v>0</v>
          </cell>
          <cell r="H37">
            <v>-1.6119429134427567E-2</v>
          </cell>
          <cell r="I37" t="str">
            <v>I-All-Other-Shift3-All-All-S</v>
          </cell>
          <cell r="J37">
            <v>163.852551389821</v>
          </cell>
        </row>
        <row r="38">
          <cell r="A38">
            <v>31</v>
          </cell>
          <cell r="B38" t="str">
            <v>Clean Room: Change Filter Strategy</v>
          </cell>
          <cell r="C38">
            <v>26356.085703344499</v>
          </cell>
          <cell r="D38">
            <v>1</v>
          </cell>
          <cell r="E38">
            <v>208.04955166960536</v>
          </cell>
          <cell r="F38">
            <v>0</v>
          </cell>
          <cell r="G38">
            <v>0</v>
          </cell>
          <cell r="H38">
            <v>8.2095473573654664E-3</v>
          </cell>
          <cell r="I38" t="str">
            <v>I-All-Other-Shift3-All-All-S</v>
          </cell>
          <cell r="J38">
            <v>0</v>
          </cell>
        </row>
        <row r="39">
          <cell r="A39">
            <v>32</v>
          </cell>
          <cell r="B39" t="str">
            <v>Clean Room: Clean Room HVAC</v>
          </cell>
          <cell r="C39">
            <v>7121.3212152049309</v>
          </cell>
          <cell r="D39">
            <v>20</v>
          </cell>
          <cell r="E39">
            <v>1460.3661613649572</v>
          </cell>
          <cell r="F39">
            <v>0</v>
          </cell>
          <cell r="G39">
            <v>0</v>
          </cell>
          <cell r="H39">
            <v>1.5089376679779803E-2</v>
          </cell>
          <cell r="I39" t="str">
            <v>I-All-Other-Shift3-All-All-S</v>
          </cell>
          <cell r="J39">
            <v>0</v>
          </cell>
        </row>
        <row r="40">
          <cell r="A40">
            <v>33</v>
          </cell>
          <cell r="B40" t="str">
            <v>Clean Room: Chiller Optimize</v>
          </cell>
          <cell r="C40">
            <v>11216.31919528535</v>
          </cell>
          <cell r="D40">
            <v>10</v>
          </cell>
          <cell r="E40">
            <v>1142.9906695705472</v>
          </cell>
          <cell r="F40">
            <v>0</v>
          </cell>
          <cell r="G40">
            <v>0</v>
          </cell>
          <cell r="H40">
            <v>1.256387202952659E-2</v>
          </cell>
          <cell r="I40" t="str">
            <v>I-All-Other-Shift3-All-All-S</v>
          </cell>
          <cell r="J40">
            <v>0</v>
          </cell>
        </row>
        <row r="41">
          <cell r="A41">
            <v>34</v>
          </cell>
          <cell r="B41" t="str">
            <v>Food: Cooling and Storage</v>
          </cell>
          <cell r="C41">
            <v>131701.29628922229</v>
          </cell>
          <cell r="D41">
            <v>10</v>
          </cell>
          <cell r="E41">
            <v>47171.85573583674</v>
          </cell>
          <cell r="F41">
            <v>0</v>
          </cell>
          <cell r="G41">
            <v>0</v>
          </cell>
          <cell r="H41">
            <v>4.415949427486552E-2</v>
          </cell>
          <cell r="I41" t="str">
            <v>C-War-Ref-All-All-All-C</v>
          </cell>
          <cell r="J41">
            <v>0</v>
          </cell>
        </row>
        <row r="42">
          <cell r="A42">
            <v>35</v>
          </cell>
          <cell r="B42" t="str">
            <v>Food: Refrig Storage Tuneup</v>
          </cell>
          <cell r="C42">
            <v>70993.642882434273</v>
          </cell>
          <cell r="D42">
            <v>3</v>
          </cell>
          <cell r="E42">
            <v>5503.3831691809519</v>
          </cell>
          <cell r="F42">
            <v>0</v>
          </cell>
          <cell r="G42">
            <v>0</v>
          </cell>
          <cell r="H42">
            <v>2.7933995287648155E-2</v>
          </cell>
          <cell r="I42" t="str">
            <v>C-War-Ref-All-All-All-C</v>
          </cell>
          <cell r="J42">
            <v>0</v>
          </cell>
        </row>
        <row r="43">
          <cell r="A43">
            <v>36</v>
          </cell>
          <cell r="B43" t="str">
            <v>Metal: New Arc Furnace</v>
          </cell>
          <cell r="C43">
            <v>2201.3528270893412</v>
          </cell>
          <cell r="D43">
            <v>10</v>
          </cell>
          <cell r="E43">
            <v>226.2137168205052</v>
          </cell>
          <cell r="F43">
            <v>0</v>
          </cell>
          <cell r="G43">
            <v>0</v>
          </cell>
          <cell r="H43">
            <v>-2.2021698954664655</v>
          </cell>
          <cell r="I43" t="str">
            <v>I-All-Other-Shift3-All-All-S</v>
          </cell>
          <cell r="J43">
            <v>4875.6430278833695</v>
          </cell>
        </row>
        <row r="44">
          <cell r="A44">
            <v>37</v>
          </cell>
          <cell r="B44" t="str">
            <v>Mech Pulp: Refiner Replacement</v>
          </cell>
          <cell r="C44">
            <v>18467.860653905642</v>
          </cell>
          <cell r="D44">
            <v>12</v>
          </cell>
          <cell r="E44">
            <v>12065.631308936254</v>
          </cell>
          <cell r="F44">
            <v>0</v>
          </cell>
          <cell r="G44">
            <v>-837.61871643561403</v>
          </cell>
          <cell r="H44">
            <v>2.4258387192547248E-2</v>
          </cell>
          <cell r="I44" t="str">
            <v>I-All-Other-Shift3-All-All-S</v>
          </cell>
          <cell r="J44">
            <v>0</v>
          </cell>
        </row>
        <row r="45">
          <cell r="A45">
            <v>38</v>
          </cell>
          <cell r="B45" t="str">
            <v>Mech Pulp: Premium Process</v>
          </cell>
          <cell r="C45">
            <v>290.44025053722868</v>
          </cell>
          <cell r="D45">
            <v>5</v>
          </cell>
          <cell r="E45">
            <v>36.98843356941628</v>
          </cell>
          <cell r="F45">
            <v>0</v>
          </cell>
          <cell r="G45">
            <v>0</v>
          </cell>
          <cell r="H45">
            <v>2.8606933956152263E-2</v>
          </cell>
          <cell r="I45" t="str">
            <v>I-All-Other-Shift3-All-All-S</v>
          </cell>
          <cell r="J45">
            <v>0</v>
          </cell>
        </row>
        <row r="46">
          <cell r="A46">
            <v>39</v>
          </cell>
          <cell r="B46" t="str">
            <v>Mech Pulp: Refiner Plate Improvement</v>
          </cell>
          <cell r="C46">
            <v>1218.9828396450812</v>
          </cell>
          <cell r="D46">
            <v>1</v>
          </cell>
          <cell r="E46">
            <v>49.03267191503879</v>
          </cell>
          <cell r="F46">
            <v>0</v>
          </cell>
          <cell r="G46">
            <v>0</v>
          </cell>
          <cell r="H46">
            <v>4.1833221217853843E-2</v>
          </cell>
          <cell r="I46" t="str">
            <v>I-All-Other-Shift3-All-All-S</v>
          </cell>
          <cell r="J46">
            <v>0</v>
          </cell>
        </row>
        <row r="47">
          <cell r="A47">
            <v>40</v>
          </cell>
          <cell r="B47" t="str">
            <v>Kraft: Effluent Treatment System</v>
          </cell>
          <cell r="C47">
            <v>6672.9680721125033</v>
          </cell>
          <cell r="D47">
            <v>10</v>
          </cell>
          <cell r="E47">
            <v>548.21771742799945</v>
          </cell>
          <cell r="F47">
            <v>0</v>
          </cell>
          <cell r="G47">
            <v>0</v>
          </cell>
          <cell r="H47">
            <v>1.0128968001912306E-2</v>
          </cell>
          <cell r="I47" t="str">
            <v>I-All-Other-Shift3-All-All-S</v>
          </cell>
          <cell r="J47">
            <v>0</v>
          </cell>
        </row>
        <row r="48">
          <cell r="A48">
            <v>41</v>
          </cell>
          <cell r="B48" t="str">
            <v>Kraft: Efficient Agitator</v>
          </cell>
          <cell r="C48">
            <v>54406.297343717531</v>
          </cell>
          <cell r="D48">
            <v>10</v>
          </cell>
          <cell r="E48">
            <v>5162.7245436585972</v>
          </cell>
          <cell r="F48">
            <v>0</v>
          </cell>
          <cell r="G48">
            <v>0</v>
          </cell>
          <cell r="H48">
            <v>1.1699329220710923E-2</v>
          </cell>
          <cell r="I48" t="str">
            <v>I-All-Other-Shift3-All-All-S</v>
          </cell>
          <cell r="J48">
            <v>0</v>
          </cell>
        </row>
        <row r="49">
          <cell r="A49">
            <v>42</v>
          </cell>
          <cell r="B49" t="str">
            <v>Paper: Efficient Pulp Screen</v>
          </cell>
          <cell r="C49">
            <v>29500.066420055588</v>
          </cell>
          <cell r="D49">
            <v>10</v>
          </cell>
          <cell r="E49">
            <v>5911.5252015087917</v>
          </cell>
          <cell r="F49">
            <v>0</v>
          </cell>
          <cell r="G49">
            <v>0</v>
          </cell>
          <cell r="H49">
            <v>2.4706301136661855E-2</v>
          </cell>
          <cell r="I49" t="str">
            <v>I-All-Other-Shift3-All-All-S</v>
          </cell>
          <cell r="J49">
            <v>0</v>
          </cell>
        </row>
        <row r="50">
          <cell r="A50">
            <v>43</v>
          </cell>
          <cell r="B50" t="str">
            <v>Paper: Premium Fan</v>
          </cell>
          <cell r="C50">
            <v>36910.546637902204</v>
          </cell>
          <cell r="D50">
            <v>10</v>
          </cell>
          <cell r="E50">
            <v>7431.9030782044101</v>
          </cell>
          <cell r="F50">
            <v>0</v>
          </cell>
          <cell r="G50">
            <v>0</v>
          </cell>
          <cell r="H50">
            <v>2.4824513103822918E-2</v>
          </cell>
          <cell r="I50" t="str">
            <v>I-All-Other-Shift3-All-All-S</v>
          </cell>
          <cell r="J50">
            <v>0</v>
          </cell>
        </row>
        <row r="51">
          <cell r="A51">
            <v>44</v>
          </cell>
          <cell r="B51" t="str">
            <v>Paper: Material Handling</v>
          </cell>
          <cell r="C51">
            <v>7077.6643619480137</v>
          </cell>
          <cell r="D51">
            <v>10</v>
          </cell>
          <cell r="E51">
            <v>7839.2062323036953</v>
          </cell>
          <cell r="F51">
            <v>0</v>
          </cell>
          <cell r="G51">
            <v>0</v>
          </cell>
          <cell r="H51">
            <v>0.13655679186705594</v>
          </cell>
          <cell r="I51" t="str">
            <v>I-All-Other-Shift3-All-All-S</v>
          </cell>
          <cell r="J51">
            <v>0</v>
          </cell>
        </row>
        <row r="52">
          <cell r="A52">
            <v>45</v>
          </cell>
          <cell r="B52" t="str">
            <v>Paper: Large Material Handling</v>
          </cell>
          <cell r="C52">
            <v>10938.782898339286</v>
          </cell>
          <cell r="D52">
            <v>10</v>
          </cell>
          <cell r="E52">
            <v>14100.897332050532</v>
          </cell>
          <cell r="F52">
            <v>0</v>
          </cell>
          <cell r="G52">
            <v>0</v>
          </cell>
          <cell r="H52">
            <v>0.15893111364654214</v>
          </cell>
          <cell r="I52" t="str">
            <v>I-All-Other-Shift3-All-All-S</v>
          </cell>
          <cell r="J52">
            <v>0</v>
          </cell>
        </row>
        <row r="53">
          <cell r="A53">
            <v>46</v>
          </cell>
          <cell r="B53" t="str">
            <v>Paper: Premium Control Large Material</v>
          </cell>
          <cell r="C53">
            <v>28300.464326431465</v>
          </cell>
          <cell r="D53">
            <v>10</v>
          </cell>
          <cell r="E53">
            <v>15510.987065255576</v>
          </cell>
          <cell r="F53">
            <v>0</v>
          </cell>
          <cell r="G53">
            <v>0</v>
          </cell>
          <cell r="H53">
            <v>6.7573599525072942E-2</v>
          </cell>
          <cell r="I53" t="str">
            <v>I-All-Other-Shift3-All-All-S</v>
          </cell>
          <cell r="J53">
            <v>0</v>
          </cell>
        </row>
        <row r="54">
          <cell r="A54">
            <v>47</v>
          </cell>
          <cell r="B54" t="str">
            <v>Material Handling1</v>
          </cell>
          <cell r="C54">
            <v>0</v>
          </cell>
          <cell r="D54">
            <v>10</v>
          </cell>
          <cell r="E54">
            <v>0</v>
          </cell>
          <cell r="F54">
            <v>0</v>
          </cell>
          <cell r="G54">
            <v>0</v>
          </cell>
          <cell r="H54">
            <v>9.2180145293560015E-2</v>
          </cell>
          <cell r="I54" t="str">
            <v>I-SIC24-Proc-All-All-All-E</v>
          </cell>
          <cell r="J54">
            <v>0</v>
          </cell>
        </row>
        <row r="55">
          <cell r="A55">
            <v>48</v>
          </cell>
          <cell r="B55" t="str">
            <v>Material Handling2</v>
          </cell>
          <cell r="C55">
            <v>57143.010171874383</v>
          </cell>
          <cell r="D55">
            <v>10</v>
          </cell>
          <cell r="E55">
            <v>32341.072187111837</v>
          </cell>
          <cell r="F55">
            <v>0</v>
          </cell>
          <cell r="G55">
            <v>0</v>
          </cell>
          <cell r="H55">
            <v>6.9778636417734602E-2</v>
          </cell>
          <cell r="I55" t="str">
            <v>I-SIC24-Proc-All-All-All-E</v>
          </cell>
          <cell r="J55">
            <v>0</v>
          </cell>
        </row>
        <row r="56">
          <cell r="A56">
            <v>49</v>
          </cell>
          <cell r="B56" t="str">
            <v>Material Handling VFD1</v>
          </cell>
          <cell r="C56">
            <v>0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7.3974566598081909E-2</v>
          </cell>
          <cell r="I56" t="str">
            <v>I-SIC24-Proc-All-All-All-E</v>
          </cell>
          <cell r="J56">
            <v>0</v>
          </cell>
        </row>
        <row r="57">
          <cell r="A57">
            <v>50</v>
          </cell>
          <cell r="B57" t="str">
            <v>Material Handling VFD2</v>
          </cell>
          <cell r="C57">
            <v>226985.37919916719</v>
          </cell>
          <cell r="D57">
            <v>10</v>
          </cell>
          <cell r="E57">
            <v>77618.573249068417</v>
          </cell>
          <cell r="F57">
            <v>0</v>
          </cell>
          <cell r="G57">
            <v>0</v>
          </cell>
          <cell r="H57">
            <v>4.2159839665437931E-2</v>
          </cell>
          <cell r="I57" t="str">
            <v>I-SIC24-Proc-All-All-All-E</v>
          </cell>
          <cell r="J57">
            <v>0</v>
          </cell>
        </row>
        <row r="58">
          <cell r="A58">
            <v>51</v>
          </cell>
          <cell r="B58" t="str">
            <v>Wood: Replace Pneumatic Conveyor</v>
          </cell>
          <cell r="C58">
            <v>170697.08577769354</v>
          </cell>
          <cell r="D58">
            <v>10</v>
          </cell>
          <cell r="E58">
            <v>2740.9831049574273</v>
          </cell>
          <cell r="F58">
            <v>0</v>
          </cell>
          <cell r="G58">
            <v>0</v>
          </cell>
          <cell r="H58">
            <v>-6.5055336609684142E-2</v>
          </cell>
          <cell r="I58" t="str">
            <v>I-SIC24-Proc-All-All-All-E</v>
          </cell>
          <cell r="J58">
            <v>11442.694768963123</v>
          </cell>
        </row>
        <row r="59">
          <cell r="A59">
            <v>52</v>
          </cell>
          <cell r="B59" t="str">
            <v>Panel: Hydraulic Press</v>
          </cell>
          <cell r="C59">
            <v>7154.4963361318532</v>
          </cell>
          <cell r="D59">
            <v>10</v>
          </cell>
          <cell r="E59">
            <v>1588.802030600363</v>
          </cell>
          <cell r="F59">
            <v>0</v>
          </cell>
          <cell r="G59">
            <v>0</v>
          </cell>
          <cell r="H59">
            <v>2.7379272209155155E-2</v>
          </cell>
          <cell r="I59" t="str">
            <v>I-SIC24-Proc-All-All-All-E</v>
          </cell>
          <cell r="J59">
            <v>0</v>
          </cell>
        </row>
        <row r="60">
          <cell r="A60">
            <v>53</v>
          </cell>
          <cell r="B60" t="str">
            <v>Cold Storage Retrofit</v>
          </cell>
          <cell r="C60">
            <v>39883.912461008564</v>
          </cell>
          <cell r="D60">
            <v>10</v>
          </cell>
          <cell r="E60">
            <v>12702.023232030499</v>
          </cell>
          <cell r="F60">
            <v>0</v>
          </cell>
          <cell r="G60">
            <v>0</v>
          </cell>
          <cell r="H60">
            <v>3.9265065600356384E-2</v>
          </cell>
          <cell r="I60" t="str">
            <v>C-War-Ref-All-All-All-C</v>
          </cell>
          <cell r="J60">
            <v>0</v>
          </cell>
        </row>
        <row r="61">
          <cell r="A61">
            <v>54</v>
          </cell>
          <cell r="B61" t="str">
            <v>Cold Storage Tuneup</v>
          </cell>
          <cell r="C61">
            <v>26472.359957594479</v>
          </cell>
          <cell r="D61">
            <v>3</v>
          </cell>
          <cell r="E61">
            <v>2052.1209269453088</v>
          </cell>
          <cell r="F61">
            <v>0</v>
          </cell>
          <cell r="G61">
            <v>0</v>
          </cell>
          <cell r="H61">
            <v>2.7933995287648158E-2</v>
          </cell>
          <cell r="I61" t="str">
            <v>C-War-Ref-All-All-All-C</v>
          </cell>
          <cell r="J61">
            <v>0</v>
          </cell>
        </row>
        <row r="62">
          <cell r="A62">
            <v>55</v>
          </cell>
          <cell r="B62" t="str">
            <v>Fruit Storage Refer Retrofit</v>
          </cell>
          <cell r="C62">
            <v>366272.69140549831</v>
          </cell>
          <cell r="D62">
            <v>10</v>
          </cell>
          <cell r="E62">
            <v>99961.068058794321</v>
          </cell>
          <cell r="F62">
            <v>0</v>
          </cell>
          <cell r="G62">
            <v>0</v>
          </cell>
          <cell r="H62">
            <v>3.3647866101962937E-2</v>
          </cell>
          <cell r="I62" t="str">
            <v>C-War-Ref-All-All-All-C</v>
          </cell>
          <cell r="J62">
            <v>0</v>
          </cell>
        </row>
        <row r="63">
          <cell r="A63">
            <v>56</v>
          </cell>
          <cell r="B63" t="str">
            <v>CA Retrofit -- CO2 Scrub</v>
          </cell>
          <cell r="C63">
            <v>0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2.9600458087719522E-2</v>
          </cell>
          <cell r="I63" t="str">
            <v>I-All-Other-Shift3-All-All-S</v>
          </cell>
          <cell r="J63">
            <v>0</v>
          </cell>
        </row>
        <row r="64">
          <cell r="A64">
            <v>57</v>
          </cell>
          <cell r="B64" t="str">
            <v>CA Retrofit -- Membrane</v>
          </cell>
          <cell r="C64">
            <v>0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4.2021445227430995E-2</v>
          </cell>
          <cell r="I64" t="str">
            <v>I-All-Other-Shift3-All-All-S</v>
          </cell>
          <cell r="J64">
            <v>0</v>
          </cell>
        </row>
        <row r="65">
          <cell r="A65">
            <v>58</v>
          </cell>
          <cell r="B65" t="str">
            <v>Fruit Storage Tuneup</v>
          </cell>
          <cell r="C65">
            <v>119498.97588040573</v>
          </cell>
          <cell r="D65">
            <v>3</v>
          </cell>
          <cell r="E65">
            <v>9263.4865023570346</v>
          </cell>
          <cell r="F65">
            <v>0</v>
          </cell>
          <cell r="G65">
            <v>0</v>
          </cell>
          <cell r="H65">
            <v>2.7933995287648155E-2</v>
          </cell>
          <cell r="I65" t="str">
            <v>C-War-Ref-All-All-All-C</v>
          </cell>
          <cell r="J65">
            <v>0</v>
          </cell>
        </row>
        <row r="66">
          <cell r="A66">
            <v>59</v>
          </cell>
          <cell r="B66" t="str">
            <v>Groc Dist Retrofit</v>
          </cell>
          <cell r="C66">
            <v>10902.57936515457</v>
          </cell>
          <cell r="D66">
            <v>10</v>
          </cell>
          <cell r="E66">
            <v>3622.1193904168008</v>
          </cell>
          <cell r="F66">
            <v>0</v>
          </cell>
          <cell r="G66">
            <v>0</v>
          </cell>
          <cell r="H66">
            <v>4.0960446621307815E-2</v>
          </cell>
          <cell r="I66" t="str">
            <v>C-War-Ref-All-All-All-C</v>
          </cell>
          <cell r="J66">
            <v>0</v>
          </cell>
        </row>
        <row r="67">
          <cell r="A67">
            <v>60</v>
          </cell>
          <cell r="B67" t="str">
            <v>Groc Dist Tuneup</v>
          </cell>
          <cell r="C67">
            <v>13446.514550357304</v>
          </cell>
          <cell r="D67">
            <v>3</v>
          </cell>
          <cell r="E67">
            <v>1042.3654690199462</v>
          </cell>
          <cell r="F67">
            <v>0</v>
          </cell>
          <cell r="G67">
            <v>0</v>
          </cell>
          <cell r="H67">
            <v>2.7933995287648158E-2</v>
          </cell>
          <cell r="I67" t="str">
            <v>C-War-Ref-All-All-All-C</v>
          </cell>
          <cell r="J67">
            <v>0</v>
          </cell>
        </row>
        <row r="68">
          <cell r="A68">
            <v>61</v>
          </cell>
          <cell r="B68" t="str">
            <v>Plant Energy Management</v>
          </cell>
          <cell r="C68">
            <v>399055.17736500251</v>
          </cell>
          <cell r="D68">
            <v>10</v>
          </cell>
          <cell r="E68">
            <v>10075.823306351745</v>
          </cell>
          <cell r="F68">
            <v>0</v>
          </cell>
          <cell r="G68">
            <v>12683.149048034962</v>
          </cell>
          <cell r="H68">
            <v>3.4895943238550116E-2</v>
          </cell>
          <cell r="I68" t="str">
            <v>I-All-Other-Shift3-All-All-S</v>
          </cell>
          <cell r="J68">
            <v>0</v>
          </cell>
        </row>
        <row r="69">
          <cell r="A69">
            <v>62</v>
          </cell>
          <cell r="B69" t="str">
            <v>Energy Project Management</v>
          </cell>
          <cell r="C69">
            <v>837313.85107505519</v>
          </cell>
          <cell r="D69">
            <v>11</v>
          </cell>
          <cell r="E69">
            <v>128973.12062909569</v>
          </cell>
          <cell r="F69">
            <v>0</v>
          </cell>
          <cell r="G69">
            <v>26890.4780522443</v>
          </cell>
          <cell r="H69">
            <v>4.9697775581797596E-2</v>
          </cell>
          <cell r="I69" t="str">
            <v>I-All-Other-Shift3-All-All-S</v>
          </cell>
          <cell r="J69">
            <v>0</v>
          </cell>
        </row>
        <row r="70">
          <cell r="A70">
            <v>63</v>
          </cell>
          <cell r="B70" t="str">
            <v>Integrated Plant Energy Management</v>
          </cell>
          <cell r="C70">
            <v>737543.58566866652</v>
          </cell>
          <cell r="D70">
            <v>11</v>
          </cell>
          <cell r="E70">
            <v>193454.2472308049</v>
          </cell>
          <cell r="F70">
            <v>0</v>
          </cell>
          <cell r="G70">
            <v>29403.730990112945</v>
          </cell>
          <cell r="H70">
            <v>-2.0731376848723226E-3</v>
          </cell>
          <cell r="I70" t="str">
            <v>I-All-Other-Shift3-All-All-S</v>
          </cell>
          <cell r="J70">
            <v>53015.376853720067</v>
          </cell>
        </row>
      </sheetData>
      <sheetData sheetId="2"/>
      <sheetData sheetId="3"/>
      <sheetData sheetId="4"/>
      <sheetData sheetId="5">
        <row r="5">
          <cell r="B5" t="str">
            <v>Pumps</v>
          </cell>
          <cell r="C5">
            <v>0.31688581961319306</v>
          </cell>
        </row>
        <row r="6">
          <cell r="B6" t="str">
            <v>Fans</v>
          </cell>
          <cell r="C6">
            <v>6.1444649851303296E-2</v>
          </cell>
        </row>
        <row r="7">
          <cell r="B7" t="str">
            <v>Air Compressor</v>
          </cell>
          <cell r="C7">
            <v>4.8930882643651447E-2</v>
          </cell>
          <cell r="Q7" t="str">
            <v>Air Comp</v>
          </cell>
          <cell r="R7">
            <v>12</v>
          </cell>
        </row>
        <row r="8">
          <cell r="B8" t="str">
            <v>Material Handling</v>
          </cell>
          <cell r="C8">
            <v>8.5993183195643155E-2</v>
          </cell>
          <cell r="Q8" t="str">
            <v>All Electric</v>
          </cell>
          <cell r="R8">
            <v>22</v>
          </cell>
        </row>
        <row r="9">
          <cell r="B9" t="str">
            <v>Material Processing</v>
          </cell>
          <cell r="C9">
            <v>0.30799008543815021</v>
          </cell>
          <cell r="Q9" t="str">
            <v>All Motors</v>
          </cell>
          <cell r="R9">
            <v>21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11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20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13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14</v>
          </cell>
        </row>
        <row r="14">
          <cell r="B14" t="str">
            <v>Drying and Curing</v>
          </cell>
          <cell r="C14">
            <v>3.2040935583588399E-2</v>
          </cell>
          <cell r="Q14" t="str">
            <v>Pump</v>
          </cell>
          <cell r="R14">
            <v>10</v>
          </cell>
        </row>
        <row r="15">
          <cell r="B15" t="str">
            <v>Heat Treating</v>
          </cell>
          <cell r="C15">
            <v>0</v>
          </cell>
          <cell r="Q15" t="str">
            <v>Rewind 100</v>
          </cell>
          <cell r="R15">
            <v>17</v>
          </cell>
        </row>
        <row r="16">
          <cell r="B16" t="str">
            <v>Heating</v>
          </cell>
          <cell r="C16">
            <v>0</v>
          </cell>
          <cell r="Q16" t="str">
            <v>Rewind 20</v>
          </cell>
          <cell r="R16">
            <v>15</v>
          </cell>
        </row>
        <row r="17">
          <cell r="B17" t="str">
            <v>Melting and Casting</v>
          </cell>
          <cell r="C17">
            <v>0</v>
          </cell>
          <cell r="Q17" t="str">
            <v>Rewind 200</v>
          </cell>
          <cell r="R17">
            <v>18</v>
          </cell>
        </row>
        <row r="18">
          <cell r="B18" t="str">
            <v>HVAC</v>
          </cell>
          <cell r="C18">
            <v>2.6752372738865124E-3</v>
          </cell>
          <cell r="Q18" t="str">
            <v>Rewind 50</v>
          </cell>
          <cell r="R18">
            <v>16</v>
          </cell>
        </row>
        <row r="19">
          <cell r="B19" t="str">
            <v>Lighting</v>
          </cell>
          <cell r="C19">
            <v>2.6253820603780308E-2</v>
          </cell>
          <cell r="Q19" t="str">
            <v>Rewind 500</v>
          </cell>
          <cell r="R19">
            <v>19</v>
          </cell>
        </row>
        <row r="20">
          <cell r="B20" t="str">
            <v>Other Process</v>
          </cell>
          <cell r="C20">
            <v>0.10778538579680352</v>
          </cell>
          <cell r="R20">
            <v>0</v>
          </cell>
        </row>
        <row r="21">
          <cell r="B21" t="str">
            <v>All Electric</v>
          </cell>
          <cell r="C21">
            <v>1</v>
          </cell>
          <cell r="R21">
            <v>0</v>
          </cell>
        </row>
        <row r="22">
          <cell r="B22" t="str">
            <v>All Motors</v>
          </cell>
          <cell r="C22">
            <v>0.86542574614463885</v>
          </cell>
          <cell r="R22">
            <v>0</v>
          </cell>
        </row>
        <row r="23">
          <cell r="R23">
            <v>0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112.49517746335458</v>
          </cell>
          <cell r="M25">
            <v>4063.3258099763671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127.2327745936057</v>
          </cell>
          <cell r="M27">
            <v>4595.6478183210374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798.68964619907956</v>
          </cell>
          <cell r="L28">
            <v>369.76372509216645</v>
          </cell>
          <cell r="M28">
            <v>13355.865750329051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0.22608690333731102</v>
          </cell>
          <cell r="D31" t="str">
            <v>Replace</v>
          </cell>
          <cell r="E31" t="str">
            <v>Lights</v>
          </cell>
          <cell r="F31">
            <v>0.53770122122072328</v>
          </cell>
          <cell r="G31">
            <v>0.59232569686046488</v>
          </cell>
          <cell r="H31">
            <v>1</v>
          </cell>
          <cell r="I31">
            <v>0.86471007009272494</v>
          </cell>
          <cell r="J31">
            <v>0</v>
          </cell>
          <cell r="K31">
            <v>0</v>
          </cell>
          <cell r="L31">
            <v>-590.53826291677285</v>
          </cell>
          <cell r="M31">
            <v>30810.524805850142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0.31894460600178876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-334.64267904353585</v>
          </cell>
          <cell r="M34">
            <v>15135.349504671176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0.58930488436487916</v>
          </cell>
          <cell r="J35">
            <v>0</v>
          </cell>
          <cell r="K35">
            <v>0</v>
          </cell>
          <cell r="L35">
            <v>-55.379152997268491</v>
          </cell>
          <cell r="M35">
            <v>5537.9152997268493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209.35378409094497</v>
          </cell>
          <cell r="M42">
            <v>6301.5489011374448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609.94092756922021</v>
          </cell>
          <cell r="M43">
            <v>18359.22191983353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1341.3923509046278</v>
          </cell>
          <cell r="L44">
            <v>1238.2083239119643</v>
          </cell>
          <cell r="M44">
            <v>31058.392124791764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1009.4347352975552</v>
          </cell>
          <cell r="M45">
            <v>30383.985532456416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2847.7442491352163</v>
          </cell>
          <cell r="M46">
            <v>85717.101898970024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10408.504802017089</v>
          </cell>
          <cell r="L47">
            <v>4285.8549184776239</v>
          </cell>
          <cell r="M47">
            <v>92145.880747268937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0.80492643904523609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0.80492643904523609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0.98428934054174533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G60">
            <v>0</v>
          </cell>
          <cell r="H60">
            <v>0</v>
          </cell>
        </row>
        <row r="61">
          <cell r="A61">
            <v>37</v>
          </cell>
          <cell r="B61" t="str">
            <v>Mech Pulp: Refiner Replacement</v>
          </cell>
          <cell r="C61">
            <v>0.65333129456900985</v>
          </cell>
          <cell r="D61" t="str">
            <v>Retrofit</v>
          </cell>
          <cell r="E61" t="str">
            <v>Process</v>
          </cell>
          <cell r="F61">
            <v>0.1</v>
          </cell>
          <cell r="G61">
            <v>0.23921824785219134</v>
          </cell>
          <cell r="H61">
            <v>0.58823529411764708</v>
          </cell>
          <cell r="I61">
            <v>1</v>
          </cell>
          <cell r="J61">
            <v>12</v>
          </cell>
          <cell r="K61">
            <v>0</v>
          </cell>
          <cell r="L61">
            <v>-837.61871643561403</v>
          </cell>
          <cell r="M61">
            <v>18467.860653905642</v>
          </cell>
        </row>
        <row r="62">
          <cell r="A62">
            <v>38</v>
          </cell>
          <cell r="B62" t="str">
            <v>Mech Pulp: Premium Process</v>
          </cell>
          <cell r="C62">
            <v>0.1255609192604655</v>
          </cell>
          <cell r="D62" t="str">
            <v>Retrofit</v>
          </cell>
          <cell r="E62" t="str">
            <v>Process</v>
          </cell>
          <cell r="F62">
            <v>1.6790794979079501E-3</v>
          </cell>
          <cell r="G62">
            <v>0.22725733545958174</v>
          </cell>
          <cell r="H62">
            <v>0.58823529411764708</v>
          </cell>
          <cell r="I62">
            <v>0.98592833836163585</v>
          </cell>
          <cell r="J62">
            <v>5</v>
          </cell>
          <cell r="K62">
            <v>0</v>
          </cell>
          <cell r="L62">
            <v>0</v>
          </cell>
          <cell r="M62">
            <v>290.44025053722868</v>
          </cell>
        </row>
        <row r="63">
          <cell r="A63">
            <v>39</v>
          </cell>
          <cell r="B63" t="str">
            <v>Mech Pulp: Refiner Plate Improvement</v>
          </cell>
          <cell r="C63">
            <v>3.9658229118878244E-2</v>
          </cell>
          <cell r="D63" t="str">
            <v>Retrofit</v>
          </cell>
          <cell r="E63" t="str">
            <v>Process</v>
          </cell>
          <cell r="F63">
            <v>4.4631799163179914E-3</v>
          </cell>
          <cell r="G63">
            <v>0.35882737177828694</v>
          </cell>
          <cell r="H63">
            <v>0.58823529411764708</v>
          </cell>
          <cell r="I63">
            <v>0.98592833836163585</v>
          </cell>
          <cell r="J63">
            <v>1</v>
          </cell>
          <cell r="K63">
            <v>0</v>
          </cell>
          <cell r="L63">
            <v>0</v>
          </cell>
          <cell r="M63">
            <v>1218.9828396450812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 t="str">
            <v>Paper: Large Material Handling</v>
          </cell>
          <cell r="C69">
            <v>0.85186131697759615</v>
          </cell>
          <cell r="D69" t="str">
            <v>Replace</v>
          </cell>
          <cell r="E69" t="str">
            <v>Material Handling</v>
          </cell>
          <cell r="F69">
            <v>9.7382116385428152E-2</v>
          </cell>
          <cell r="G69">
            <v>0.24786499511177043</v>
          </cell>
          <cell r="H69">
            <v>0.58823529411764708</v>
          </cell>
          <cell r="I69">
            <v>0.67551504355719982</v>
          </cell>
          <cell r="J69">
            <v>10</v>
          </cell>
          <cell r="K69">
            <v>0</v>
          </cell>
          <cell r="L69">
            <v>0</v>
          </cell>
          <cell r="M69">
            <v>3514.6250859947781</v>
          </cell>
        </row>
        <row r="70">
          <cell r="A70">
            <v>46</v>
          </cell>
          <cell r="B70" t="str">
            <v>Paper: Premium Control Large Material</v>
          </cell>
          <cell r="C70">
            <v>0.48726467331118495</v>
          </cell>
          <cell r="D70" t="str">
            <v>Replace</v>
          </cell>
          <cell r="E70" t="str">
            <v>Material Handling</v>
          </cell>
          <cell r="F70">
            <v>0.18727330074120796</v>
          </cell>
          <cell r="G70">
            <v>0.24786499511177043</v>
          </cell>
          <cell r="H70">
            <v>0.58823529411764708</v>
          </cell>
          <cell r="I70">
            <v>0.90071667342864692</v>
          </cell>
          <cell r="J70">
            <v>10</v>
          </cell>
          <cell r="K70">
            <v>0</v>
          </cell>
          <cell r="L70">
            <v>0</v>
          </cell>
          <cell r="M70">
            <v>9012.1588477025143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0.67551504355719982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0.87612260690039734</v>
          </cell>
          <cell r="J72">
            <v>10</v>
          </cell>
          <cell r="K72">
            <v>0</v>
          </cell>
          <cell r="L72">
            <v>0</v>
          </cell>
          <cell r="M72">
            <v>8526.356509661955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0.67551504355719982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1</v>
          </cell>
          <cell r="J74">
            <v>10</v>
          </cell>
          <cell r="K74">
            <v>0</v>
          </cell>
          <cell r="L74">
            <v>0</v>
          </cell>
          <cell r="M74">
            <v>36381.015272997254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0.90020270765385346</v>
          </cell>
          <cell r="J85">
            <v>10</v>
          </cell>
          <cell r="K85">
            <v>0</v>
          </cell>
          <cell r="L85">
            <v>1731.7797811296618</v>
          </cell>
          <cell r="M85">
            <v>54487.705308713754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0.88542747805690314</v>
          </cell>
          <cell r="J86">
            <v>11</v>
          </cell>
          <cell r="K86">
            <v>0</v>
          </cell>
          <cell r="L86">
            <v>6239.2079059897114</v>
          </cell>
          <cell r="M86">
            <v>194276.02548650719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0.83274636650187017</v>
          </cell>
          <cell r="J87">
            <v>11</v>
          </cell>
          <cell r="K87">
            <v>13134.258654276146</v>
          </cell>
          <cell r="L87">
            <v>6822.3402537760385</v>
          </cell>
          <cell r="M87">
            <v>171127.03469888231</v>
          </cell>
        </row>
      </sheetData>
      <sheetData sheetId="6">
        <row r="5">
          <cell r="B5" t="str">
            <v>Pumps</v>
          </cell>
          <cell r="C5">
            <v>0.31688581961319306</v>
          </cell>
        </row>
        <row r="6">
          <cell r="B6" t="str">
            <v>Fans</v>
          </cell>
          <cell r="C6">
            <v>6.1444649851303296E-2</v>
          </cell>
        </row>
        <row r="7">
          <cell r="B7" t="str">
            <v>Air Compressor</v>
          </cell>
          <cell r="C7">
            <v>4.8930882643651447E-2</v>
          </cell>
          <cell r="Q7" t="str">
            <v>Air Comp</v>
          </cell>
          <cell r="R7">
            <v>25</v>
          </cell>
        </row>
        <row r="8">
          <cell r="B8" t="str">
            <v>Material Handling</v>
          </cell>
          <cell r="C8">
            <v>8.5993183195643155E-2</v>
          </cell>
          <cell r="Q8" t="str">
            <v>All Electric</v>
          </cell>
          <cell r="R8">
            <v>35</v>
          </cell>
        </row>
        <row r="9">
          <cell r="B9" t="str">
            <v>Material Processing</v>
          </cell>
          <cell r="C9">
            <v>0.30799008543815021</v>
          </cell>
          <cell r="Q9" t="str">
            <v>All Motors</v>
          </cell>
          <cell r="R9">
            <v>34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24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33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26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27</v>
          </cell>
        </row>
        <row r="14">
          <cell r="B14" t="str">
            <v>Drying and Curing</v>
          </cell>
          <cell r="C14">
            <v>3.2040935583588399E-2</v>
          </cell>
          <cell r="Q14" t="str">
            <v>Pump</v>
          </cell>
          <cell r="R14">
            <v>23</v>
          </cell>
        </row>
        <row r="15">
          <cell r="B15" t="str">
            <v>Heat Treating</v>
          </cell>
          <cell r="C15">
            <v>0</v>
          </cell>
          <cell r="Q15" t="str">
            <v>Rewind 100</v>
          </cell>
          <cell r="R15">
            <v>30</v>
          </cell>
        </row>
        <row r="16">
          <cell r="B16" t="str">
            <v>Heating</v>
          </cell>
          <cell r="C16">
            <v>0</v>
          </cell>
          <cell r="Q16" t="str">
            <v>Rewind 20</v>
          </cell>
          <cell r="R16">
            <v>28</v>
          </cell>
        </row>
        <row r="17">
          <cell r="B17" t="str">
            <v>Melting and Casting</v>
          </cell>
          <cell r="C17">
            <v>0</v>
          </cell>
          <cell r="Q17" t="str">
            <v>Rewind 200</v>
          </cell>
          <cell r="R17">
            <v>31</v>
          </cell>
        </row>
        <row r="18">
          <cell r="B18" t="str">
            <v>HVAC</v>
          </cell>
          <cell r="C18">
            <v>0</v>
          </cell>
          <cell r="Q18" t="str">
            <v>Rewind 50</v>
          </cell>
          <cell r="R18">
            <v>29</v>
          </cell>
        </row>
        <row r="19">
          <cell r="B19" t="str">
            <v>Lighting</v>
          </cell>
          <cell r="C19">
            <v>2.6253820603780308E-2</v>
          </cell>
          <cell r="Q19" t="str">
            <v>Rewind 500</v>
          </cell>
          <cell r="R19">
            <v>32</v>
          </cell>
        </row>
        <row r="20">
          <cell r="B20" t="str">
            <v>Other Process</v>
          </cell>
          <cell r="C20">
            <v>0.10778538579680352</v>
          </cell>
        </row>
        <row r="21">
          <cell r="B21" t="str">
            <v>All Electric</v>
          </cell>
          <cell r="C21">
            <v>0.99732476272611348</v>
          </cell>
        </row>
        <row r="22">
          <cell r="B22" t="str">
            <v>All Motors</v>
          </cell>
          <cell r="C22">
            <v>0.88428861280855386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68.545363940356026</v>
          </cell>
          <cell r="M25">
            <v>2475.8585455256593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77.525250737978809</v>
          </cell>
          <cell r="M27">
            <v>2800.2120566557942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486.6561723674227</v>
          </cell>
          <cell r="L28">
            <v>225.30378350343642</v>
          </cell>
          <cell r="M28">
            <v>8137.9726601441225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0.22608690333731102</v>
          </cell>
          <cell r="D31" t="str">
            <v>Replace</v>
          </cell>
          <cell r="E31" t="str">
            <v>Lights</v>
          </cell>
          <cell r="F31">
            <v>0.53770122122072328</v>
          </cell>
          <cell r="G31">
            <v>0.59232569686046488</v>
          </cell>
          <cell r="H31">
            <v>1</v>
          </cell>
          <cell r="I31">
            <v>0.86471007009272494</v>
          </cell>
          <cell r="J31">
            <v>0</v>
          </cell>
          <cell r="K31">
            <v>0</v>
          </cell>
          <cell r="L31">
            <v>-359.82573711234693</v>
          </cell>
          <cell r="M31">
            <v>18773.414857702006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0.31894460600178876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-203.90388941327782</v>
          </cell>
          <cell r="M34">
            <v>9222.2445757741571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0.84123386523644339</v>
          </cell>
          <cell r="J35">
            <v>0</v>
          </cell>
          <cell r="K35">
            <v>0</v>
          </cell>
          <cell r="L35">
            <v>-48.16895199073052</v>
          </cell>
          <cell r="M35">
            <v>4816.895199073052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0.90470913144802123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0.91379290178546402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0.991889687450067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0.97795910524713892</v>
          </cell>
          <cell r="J41">
            <v>10</v>
          </cell>
          <cell r="K41">
            <v>0</v>
          </cell>
          <cell r="L41">
            <v>0</v>
          </cell>
          <cell r="M41">
            <v>2899.0958719152791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127.56308000384409</v>
          </cell>
          <cell r="M42">
            <v>3839.6487081157079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0.99519850915077923</v>
          </cell>
          <cell r="J43">
            <v>10</v>
          </cell>
          <cell r="K43">
            <v>0</v>
          </cell>
          <cell r="L43">
            <v>378.9848407298378</v>
          </cell>
          <cell r="M43">
            <v>11407.443705968119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0.98093347067175485</v>
          </cell>
          <cell r="J44">
            <v>10</v>
          </cell>
          <cell r="K44">
            <v>885.11706467231647</v>
          </cell>
          <cell r="L44">
            <v>817.03113662059991</v>
          </cell>
          <cell r="M44">
            <v>20493.864343566711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0.991889687450067</v>
          </cell>
          <cell r="J45">
            <v>10</v>
          </cell>
          <cell r="K45">
            <v>0</v>
          </cell>
          <cell r="L45">
            <v>610.07861428640877</v>
          </cell>
          <cell r="M45">
            <v>18363.366290020906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0.84111289426034497</v>
          </cell>
          <cell r="J46">
            <v>10</v>
          </cell>
          <cell r="K46">
            <v>0</v>
          </cell>
          <cell r="L46">
            <v>1493.0806390818893</v>
          </cell>
          <cell r="M46">
            <v>44941.727236364874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0.78649080548638084</v>
          </cell>
          <cell r="J47">
            <v>12</v>
          </cell>
          <cell r="K47">
            <v>5457.209511142687</v>
          </cell>
          <cell r="L47">
            <v>2247.0862692940473</v>
          </cell>
          <cell r="M47">
            <v>48312.35478982202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0.78763050380339772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0.78763050380339772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0.96938093179455243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 t="str">
            <v>Kraft: Effluent Treatment System</v>
          </cell>
          <cell r="C64">
            <v>8.2155003815932645E-2</v>
          </cell>
          <cell r="D64" t="str">
            <v>Retrofit</v>
          </cell>
          <cell r="E64" t="str">
            <v>Pump</v>
          </cell>
          <cell r="F64">
            <v>0.15</v>
          </cell>
          <cell r="G64">
            <v>9.1916875565907677E-2</v>
          </cell>
          <cell r="H64">
            <v>0.58823529411764708</v>
          </cell>
          <cell r="I64">
            <v>1</v>
          </cell>
          <cell r="J64">
            <v>10</v>
          </cell>
          <cell r="K64">
            <v>0</v>
          </cell>
          <cell r="L64">
            <v>0</v>
          </cell>
          <cell r="M64">
            <v>6672.9680721125033</v>
          </cell>
        </row>
        <row r="65">
          <cell r="A65">
            <v>41</v>
          </cell>
          <cell r="B65" t="str">
            <v>Kraft: Efficient Agitator</v>
          </cell>
          <cell r="C65">
            <v>9.2800534531078893E-2</v>
          </cell>
          <cell r="D65" t="str">
            <v>Replace</v>
          </cell>
          <cell r="E65" t="str">
            <v>Process</v>
          </cell>
          <cell r="F65">
            <v>0.5</v>
          </cell>
          <cell r="G65">
            <v>0.13913714415892758</v>
          </cell>
          <cell r="H65">
            <v>1</v>
          </cell>
          <cell r="I65">
            <v>0.97795910524713892</v>
          </cell>
          <cell r="J65">
            <v>10</v>
          </cell>
          <cell r="K65">
            <v>0</v>
          </cell>
          <cell r="L65">
            <v>0</v>
          </cell>
          <cell r="M65">
            <v>54406.297343717531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 t="str">
            <v>Paper: Large Material Handling</v>
          </cell>
          <cell r="C69">
            <v>0.85186131697759615</v>
          </cell>
          <cell r="D69" t="str">
            <v>Replace</v>
          </cell>
          <cell r="E69" t="str">
            <v>Material Handling</v>
          </cell>
          <cell r="F69">
            <v>9.7382116385428152E-2</v>
          </cell>
          <cell r="G69">
            <v>0.24786499511177043</v>
          </cell>
          <cell r="H69">
            <v>0.58823529411764708</v>
          </cell>
          <cell r="I69">
            <v>0.7150808707006131</v>
          </cell>
          <cell r="J69">
            <v>10</v>
          </cell>
          <cell r="K69">
            <v>0</v>
          </cell>
          <cell r="L69">
            <v>0</v>
          </cell>
          <cell r="M69">
            <v>2266.9572023839028</v>
          </cell>
        </row>
        <row r="70">
          <cell r="A70">
            <v>46</v>
          </cell>
          <cell r="B70" t="str">
            <v>Paper: Premium Control Large Material</v>
          </cell>
          <cell r="C70">
            <v>0.48726467331118495</v>
          </cell>
          <cell r="D70" t="str">
            <v>Replace</v>
          </cell>
          <cell r="E70" t="str">
            <v>Material Handling</v>
          </cell>
          <cell r="F70">
            <v>0.18727330074120796</v>
          </cell>
          <cell r="G70">
            <v>0.24786499511177043</v>
          </cell>
          <cell r="H70">
            <v>0.58823529411764708</v>
          </cell>
          <cell r="I70">
            <v>0.93318128754169127</v>
          </cell>
          <cell r="J70">
            <v>10</v>
          </cell>
          <cell r="K70">
            <v>0</v>
          </cell>
          <cell r="L70">
            <v>0</v>
          </cell>
          <cell r="M70">
            <v>5689.1952515746143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0.7150808707006131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0.90770077480581146</v>
          </cell>
          <cell r="J72">
            <v>10</v>
          </cell>
          <cell r="K72">
            <v>0</v>
          </cell>
          <cell r="L72">
            <v>0</v>
          </cell>
          <cell r="M72">
            <v>5382.517972413164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0.7150808707006131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0.95978722553675644</v>
          </cell>
          <cell r="J74">
            <v>10</v>
          </cell>
          <cell r="K74">
            <v>0</v>
          </cell>
          <cell r="L74">
            <v>0</v>
          </cell>
          <cell r="M74">
            <v>21276.194969222583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0.90044470553962985</v>
          </cell>
          <cell r="J85">
            <v>10</v>
          </cell>
          <cell r="K85">
            <v>0</v>
          </cell>
          <cell r="L85">
            <v>1078.4941697324275</v>
          </cell>
          <cell r="M85">
            <v>33933.109242800769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0.88566550397692789</v>
          </cell>
          <cell r="J86">
            <v>11</v>
          </cell>
          <cell r="K86">
            <v>0</v>
          </cell>
          <cell r="L86">
            <v>3885.5687216587039</v>
          </cell>
          <cell r="M86">
            <v>120988.57088475204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0.83297023036982798</v>
          </cell>
          <cell r="J87">
            <v>11</v>
          </cell>
          <cell r="K87">
            <v>8179.5742950378763</v>
          </cell>
          <cell r="L87">
            <v>4248.7239242559381</v>
          </cell>
          <cell r="M87">
            <v>106572.1584334198</v>
          </cell>
        </row>
      </sheetData>
      <sheetData sheetId="7">
        <row r="5">
          <cell r="B5" t="str">
            <v>Pumps</v>
          </cell>
          <cell r="C5">
            <v>0.16383790685756278</v>
          </cell>
        </row>
        <row r="6">
          <cell r="B6" t="str">
            <v>Fans</v>
          </cell>
          <cell r="C6">
            <v>0.15838079212198791</v>
          </cell>
        </row>
        <row r="7">
          <cell r="B7" t="str">
            <v>Air Compressor</v>
          </cell>
          <cell r="C7">
            <v>8.8997238844637366E-2</v>
          </cell>
          <cell r="Q7" t="str">
            <v>Air Comp</v>
          </cell>
          <cell r="R7">
            <v>38</v>
          </cell>
        </row>
        <row r="8">
          <cell r="B8" t="str">
            <v>Material Handling</v>
          </cell>
          <cell r="C8">
            <v>0.10936719840488537</v>
          </cell>
          <cell r="Q8" t="str">
            <v>All Electric</v>
          </cell>
          <cell r="R8">
            <v>48</v>
          </cell>
        </row>
        <row r="9">
          <cell r="B9" t="str">
            <v>Material Processing</v>
          </cell>
          <cell r="C9">
            <v>0.26833081623328248</v>
          </cell>
          <cell r="Q9" t="str">
            <v>All Motors</v>
          </cell>
          <cell r="R9">
            <v>47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37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46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39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40</v>
          </cell>
        </row>
        <row r="14">
          <cell r="B14" t="str">
            <v>Drying and Curing</v>
          </cell>
          <cell r="C14">
            <v>6.032536318783209E-2</v>
          </cell>
          <cell r="Q14" t="str">
            <v>Pump</v>
          </cell>
          <cell r="R14">
            <v>36</v>
          </cell>
        </row>
        <row r="15">
          <cell r="B15">
            <v>0</v>
          </cell>
          <cell r="Q15" t="str">
            <v>Rewind 100</v>
          </cell>
          <cell r="R15">
            <v>43</v>
          </cell>
        </row>
        <row r="16">
          <cell r="B16" t="str">
            <v>Heating</v>
          </cell>
          <cell r="C16">
            <v>0</v>
          </cell>
          <cell r="Q16" t="str">
            <v>Rewind 20</v>
          </cell>
          <cell r="R16">
            <v>41</v>
          </cell>
        </row>
        <row r="17">
          <cell r="B17">
            <v>0</v>
          </cell>
          <cell r="Q17" t="str">
            <v>Rewind 200</v>
          </cell>
          <cell r="R17">
            <v>44</v>
          </cell>
        </row>
        <row r="18">
          <cell r="B18" t="str">
            <v>HVAC</v>
          </cell>
          <cell r="C18">
            <v>3.4037198833314207E-2</v>
          </cell>
          <cell r="Q18" t="str">
            <v>Rewind 50</v>
          </cell>
          <cell r="R18">
            <v>42</v>
          </cell>
        </row>
        <row r="19">
          <cell r="B19" t="str">
            <v>Lighting</v>
          </cell>
          <cell r="C19">
            <v>5.2539879111521345E-2</v>
          </cell>
          <cell r="Q19" t="str">
            <v>Rewind 500</v>
          </cell>
          <cell r="R19">
            <v>45</v>
          </cell>
        </row>
        <row r="20">
          <cell r="B20" t="str">
            <v>Other Process</v>
          </cell>
          <cell r="C20">
            <v>5.1251919904611976E-2</v>
          </cell>
        </row>
        <row r="21">
          <cell r="B21" t="str">
            <v>All Electric</v>
          </cell>
          <cell r="C21">
            <v>0.99706831349963565</v>
          </cell>
        </row>
        <row r="22">
          <cell r="B22" t="str">
            <v>All Motors</v>
          </cell>
          <cell r="C22">
            <v>0.88646907471683944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252.93621593804542</v>
          </cell>
          <cell r="M25">
            <v>9136.0561196822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286.07249905879888</v>
          </cell>
          <cell r="M27">
            <v>10332.938666003814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1795.7884184350823</v>
          </cell>
          <cell r="L28">
            <v>831.38352705327884</v>
          </cell>
          <cell r="M28">
            <v>30029.572997164429</v>
          </cell>
        </row>
        <row r="29">
          <cell r="A29">
            <v>5</v>
          </cell>
          <cell r="B29" t="str">
            <v>HighBay Lighting 1 Shift</v>
          </cell>
          <cell r="C29">
            <v>0.69248995567651905</v>
          </cell>
          <cell r="D29" t="str">
            <v>Replace</v>
          </cell>
          <cell r="E29" t="str">
            <v>Lights</v>
          </cell>
          <cell r="F29">
            <v>0.53770122122072328</v>
          </cell>
          <cell r="G29">
            <v>0.11846513937209299</v>
          </cell>
          <cell r="H29">
            <v>1</v>
          </cell>
          <cell r="I29">
            <v>0.81763233362779708</v>
          </cell>
          <cell r="J29">
            <v>0</v>
          </cell>
          <cell r="K29">
            <v>0</v>
          </cell>
          <cell r="L29">
            <v>-138.05406777548831</v>
          </cell>
          <cell r="M29">
            <v>7202.7818464062275</v>
          </cell>
        </row>
        <row r="30">
          <cell r="A30">
            <v>6</v>
          </cell>
          <cell r="B30" t="str">
            <v>HighBay Lighting 2 Shift</v>
          </cell>
          <cell r="C30">
            <v>0.40518029321498461</v>
          </cell>
          <cell r="D30" t="str">
            <v>Replace</v>
          </cell>
          <cell r="E30" t="str">
            <v>Lights</v>
          </cell>
          <cell r="F30">
            <v>0.53770122122072328</v>
          </cell>
          <cell r="G30">
            <v>0.11846513937209299</v>
          </cell>
          <cell r="H30">
            <v>1</v>
          </cell>
          <cell r="I30">
            <v>0.84451308600270214</v>
          </cell>
          <cell r="J30">
            <v>0</v>
          </cell>
          <cell r="K30">
            <v>0</v>
          </cell>
          <cell r="L30">
            <v>-142.59277919576169</v>
          </cell>
          <cell r="M30">
            <v>7439.58289653672</v>
          </cell>
        </row>
        <row r="31">
          <cell r="A31">
            <v>7</v>
          </cell>
          <cell r="B31" t="str">
            <v>HighBay Lighting 3 Shift</v>
          </cell>
          <cell r="C31">
            <v>0.22608690333731102</v>
          </cell>
          <cell r="D31" t="str">
            <v>Replace</v>
          </cell>
          <cell r="E31" t="str">
            <v>Lights</v>
          </cell>
          <cell r="F31">
            <v>0.53770122122072328</v>
          </cell>
          <cell r="G31">
            <v>0.35539541811627889</v>
          </cell>
          <cell r="H31">
            <v>1</v>
          </cell>
          <cell r="I31">
            <v>0.93366878988872481</v>
          </cell>
          <cell r="J31">
            <v>0</v>
          </cell>
          <cell r="K31">
            <v>0</v>
          </cell>
          <cell r="L31">
            <v>-472.93912837539239</v>
          </cell>
          <cell r="M31">
            <v>24674.951076829373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6.3788921200357757E-2</v>
          </cell>
          <cell r="H32">
            <v>1</v>
          </cell>
          <cell r="I32">
            <v>0.94646566033054802</v>
          </cell>
          <cell r="J32">
            <v>0</v>
          </cell>
          <cell r="K32">
            <v>0</v>
          </cell>
          <cell r="L32">
            <v>-78.306860871775228</v>
          </cell>
          <cell r="M32">
            <v>3541.6932212456586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6.3788921200357757E-2</v>
          </cell>
          <cell r="H33">
            <v>1</v>
          </cell>
          <cell r="I33">
            <v>0.95943792476098722</v>
          </cell>
          <cell r="J33">
            <v>0</v>
          </cell>
          <cell r="K33">
            <v>0</v>
          </cell>
          <cell r="L33">
            <v>-79.380135210742267</v>
          </cell>
          <cell r="M33">
            <v>3590.2356913247604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0.19136676360107324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-248.20824723136903</v>
          </cell>
          <cell r="M34">
            <v>11226.059337457868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0.81763233362779708</v>
          </cell>
          <cell r="J35">
            <v>0</v>
          </cell>
          <cell r="K35">
            <v>0</v>
          </cell>
          <cell r="L35">
            <v>-94.983453238160862</v>
          </cell>
          <cell r="M35">
            <v>9498.3453238160855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0.90470913144802123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0.91671604610122936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0.97795910524713892</v>
          </cell>
          <cell r="J41">
            <v>10</v>
          </cell>
          <cell r="K41">
            <v>0</v>
          </cell>
          <cell r="L41">
            <v>0</v>
          </cell>
          <cell r="M41">
            <v>15160.742168957966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0.95575849743545094</v>
          </cell>
          <cell r="J42">
            <v>10</v>
          </cell>
          <cell r="K42">
            <v>0</v>
          </cell>
          <cell r="L42">
            <v>637.57466163536287</v>
          </cell>
          <cell r="M42">
            <v>19190.997315224424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0.93275589697908412</v>
          </cell>
          <cell r="J43">
            <v>10</v>
          </cell>
          <cell r="K43">
            <v>0</v>
          </cell>
          <cell r="L43">
            <v>1857.5392950316627</v>
          </cell>
          <cell r="M43">
            <v>55911.932780453055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0.86573906458800742</v>
          </cell>
          <cell r="J44">
            <v>10</v>
          </cell>
          <cell r="K44">
            <v>4085.1316729806977</v>
          </cell>
          <cell r="L44">
            <v>3770.8907750591056</v>
          </cell>
          <cell r="M44">
            <v>94586.510274399217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645.16895239116479</v>
          </cell>
          <cell r="M45">
            <v>19419.585466974062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1820.1039746774215</v>
          </cell>
          <cell r="M46">
            <v>54785.129637790393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6652.4797535288817</v>
          </cell>
          <cell r="L47">
            <v>2739.2563691001274</v>
          </cell>
          <cell r="M47">
            <v>58894.011935652743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0.78986618609756742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0.78986618609756742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0.97676900985756898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 t="str">
            <v>Paper: Efficient Pulp Screen</v>
          </cell>
          <cell r="C66">
            <v>0.20039023361282496</v>
          </cell>
          <cell r="D66" t="str">
            <v>Retrofit</v>
          </cell>
          <cell r="E66" t="str">
            <v>Process</v>
          </cell>
          <cell r="F66">
            <v>0.15</v>
          </cell>
          <cell r="G66">
            <v>0.13913714415892758</v>
          </cell>
          <cell r="H66">
            <v>1</v>
          </cell>
          <cell r="I66">
            <v>1</v>
          </cell>
          <cell r="J66">
            <v>10</v>
          </cell>
          <cell r="K66">
            <v>0</v>
          </cell>
          <cell r="L66">
            <v>0</v>
          </cell>
          <cell r="M66">
            <v>29500.066420055588</v>
          </cell>
        </row>
        <row r="67">
          <cell r="A67">
            <v>43</v>
          </cell>
          <cell r="B67" t="str">
            <v>Paper: Premium Fan</v>
          </cell>
          <cell r="C67">
            <v>0.20134903855834088</v>
          </cell>
          <cell r="D67" t="str">
            <v>Retrofit</v>
          </cell>
          <cell r="E67" t="str">
            <v>Fan</v>
          </cell>
          <cell r="F67">
            <v>0.2</v>
          </cell>
          <cell r="G67">
            <v>0.22120751282274545</v>
          </cell>
          <cell r="H67">
            <v>1</v>
          </cell>
          <cell r="I67">
            <v>1</v>
          </cell>
          <cell r="J67">
            <v>10</v>
          </cell>
          <cell r="K67">
            <v>0</v>
          </cell>
          <cell r="L67">
            <v>0</v>
          </cell>
          <cell r="M67">
            <v>36910.546637902204</v>
          </cell>
        </row>
        <row r="68">
          <cell r="A68">
            <v>44</v>
          </cell>
          <cell r="B68" t="str">
            <v>Paper: Material Handling</v>
          </cell>
          <cell r="C68">
            <v>0.71191267204556241</v>
          </cell>
          <cell r="D68" t="str">
            <v>Replace</v>
          </cell>
          <cell r="E68" t="str">
            <v>Material Handling</v>
          </cell>
          <cell r="F68">
            <v>0.13109131051884559</v>
          </cell>
          <cell r="G68">
            <v>0.24786499511177046</v>
          </cell>
          <cell r="H68">
            <v>0.58823529411764708</v>
          </cell>
          <cell r="I68">
            <v>0.64275371746092624</v>
          </cell>
          <cell r="J68">
            <v>10</v>
          </cell>
          <cell r="K68">
            <v>0</v>
          </cell>
          <cell r="L68">
            <v>0</v>
          </cell>
          <cell r="M68">
            <v>7077.6643619480137</v>
          </cell>
        </row>
        <row r="69">
          <cell r="A69">
            <v>45</v>
          </cell>
          <cell r="B69" t="str">
            <v>Paper: Large Material Handling</v>
          </cell>
          <cell r="C69">
            <v>0.85186131697759615</v>
          </cell>
          <cell r="D69" t="str">
            <v>Replace</v>
          </cell>
          <cell r="E69" t="str">
            <v>Material Handling</v>
          </cell>
          <cell r="F69">
            <v>9.7382116385428152E-2</v>
          </cell>
          <cell r="G69">
            <v>0.24786499511177043</v>
          </cell>
          <cell r="H69">
            <v>0.58823529411764708</v>
          </cell>
          <cell r="I69">
            <v>0.63046844540102553</v>
          </cell>
          <cell r="J69">
            <v>10</v>
          </cell>
          <cell r="K69">
            <v>0</v>
          </cell>
          <cell r="L69">
            <v>0</v>
          </cell>
          <cell r="M69">
            <v>5157.2006099606051</v>
          </cell>
        </row>
        <row r="70">
          <cell r="A70">
            <v>46</v>
          </cell>
          <cell r="B70" t="str">
            <v>Paper: Premium Control Large Material</v>
          </cell>
          <cell r="C70">
            <v>0.48726467331118495</v>
          </cell>
          <cell r="D70" t="str">
            <v>Replace</v>
          </cell>
          <cell r="E70" t="str">
            <v>Material Handling</v>
          </cell>
          <cell r="F70">
            <v>0.18727330074120796</v>
          </cell>
          <cell r="G70">
            <v>0.24786499511177043</v>
          </cell>
          <cell r="H70">
            <v>0.58823529411764708</v>
          </cell>
          <cell r="I70">
            <v>0.86449635698477767</v>
          </cell>
          <cell r="J70">
            <v>10</v>
          </cell>
          <cell r="K70">
            <v>0</v>
          </cell>
          <cell r="L70">
            <v>0</v>
          </cell>
          <cell r="M70">
            <v>13599.110227154337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0.63046844540102553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0.84089128610696262</v>
          </cell>
          <cell r="J72">
            <v>10</v>
          </cell>
          <cell r="K72">
            <v>0</v>
          </cell>
          <cell r="L72">
            <v>0</v>
          </cell>
          <cell r="M72">
            <v>12866.047300139126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0.64275371746092624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0.95978722553675644</v>
          </cell>
          <cell r="J74">
            <v>10</v>
          </cell>
          <cell r="K74">
            <v>0</v>
          </cell>
          <cell r="L74">
            <v>0</v>
          </cell>
          <cell r="M74">
            <v>54897.993392493576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0.88807212421632931</v>
          </cell>
          <cell r="J85">
            <v>10</v>
          </cell>
          <cell r="K85">
            <v>0</v>
          </cell>
          <cell r="L85">
            <v>2163.3062018752926</v>
          </cell>
          <cell r="M85">
            <v>68065.000010222619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0.87349599661486343</v>
          </cell>
          <cell r="J86">
            <v>11</v>
          </cell>
          <cell r="K86">
            <v>0</v>
          </cell>
          <cell r="L86">
            <v>7793.8992618405719</v>
          </cell>
          <cell r="M86">
            <v>242685.89770489777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0.82152478363474746</v>
          </cell>
          <cell r="J87">
            <v>11</v>
          </cell>
          <cell r="K87">
            <v>16407.064866697645</v>
          </cell>
          <cell r="L87">
            <v>8522.3370448809601</v>
          </cell>
          <cell r="M87">
            <v>213768.62087576411</v>
          </cell>
        </row>
      </sheetData>
      <sheetData sheetId="8">
        <row r="5">
          <cell r="B5" t="str">
            <v>Pumps</v>
          </cell>
          <cell r="C5">
            <v>0.18036249931826859</v>
          </cell>
        </row>
        <row r="6">
          <cell r="B6" t="str">
            <v>Fans</v>
          </cell>
          <cell r="C6">
            <v>9.8667442325522201E-2</v>
          </cell>
        </row>
        <row r="7">
          <cell r="B7" t="str">
            <v>Air Compressor</v>
          </cell>
          <cell r="C7">
            <v>6.623884232915811E-2</v>
          </cell>
          <cell r="Q7" t="str">
            <v>Air Comp</v>
          </cell>
          <cell r="R7">
            <v>51</v>
          </cell>
        </row>
        <row r="8">
          <cell r="B8" t="str">
            <v>Material Handling</v>
          </cell>
          <cell r="C8">
            <v>6.2352064282727652E-2</v>
          </cell>
          <cell r="Q8" t="str">
            <v>All Electric</v>
          </cell>
          <cell r="R8">
            <v>61</v>
          </cell>
        </row>
        <row r="9">
          <cell r="B9" t="str">
            <v>Material Processing</v>
          </cell>
          <cell r="C9">
            <v>5.6530986965295328E-2</v>
          </cell>
          <cell r="Q9" t="str">
            <v>All Motors</v>
          </cell>
          <cell r="R9">
            <v>60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50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59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52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53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49</v>
          </cell>
        </row>
        <row r="15">
          <cell r="B15" t="str">
            <v>Heat Treating</v>
          </cell>
          <cell r="C15">
            <v>0</v>
          </cell>
          <cell r="Q15" t="str">
            <v>Rewind 100</v>
          </cell>
          <cell r="R15">
            <v>56</v>
          </cell>
        </row>
        <row r="16">
          <cell r="B16" t="str">
            <v>Heating</v>
          </cell>
          <cell r="C16">
            <v>0.13660951039009883</v>
          </cell>
          <cell r="Q16" t="str">
            <v>Rewind 20</v>
          </cell>
          <cell r="R16">
            <v>54</v>
          </cell>
        </row>
        <row r="17">
          <cell r="B17" t="str">
            <v>Melting and Casting</v>
          </cell>
          <cell r="C17">
            <v>7.3027863035101545E-2</v>
          </cell>
          <cell r="Q17" t="str">
            <v>Rewind 200</v>
          </cell>
          <cell r="R17">
            <v>57</v>
          </cell>
        </row>
        <row r="18">
          <cell r="B18" t="str">
            <v>HVAC</v>
          </cell>
          <cell r="C18">
            <v>9.2260984965549839E-2</v>
          </cell>
          <cell r="Q18" t="str">
            <v>Rewind 50</v>
          </cell>
          <cell r="R18">
            <v>55</v>
          </cell>
        </row>
        <row r="19">
          <cell r="B19" t="str">
            <v>Lighting</v>
          </cell>
          <cell r="C19">
            <v>8.6058138055156622E-2</v>
          </cell>
          <cell r="Q19" t="str">
            <v>Rewind 500</v>
          </cell>
          <cell r="R19">
            <v>58</v>
          </cell>
        </row>
        <row r="20">
          <cell r="B20" t="str">
            <v>Other Process</v>
          </cell>
          <cell r="C20">
            <v>9.9636409911463275E-4</v>
          </cell>
        </row>
        <row r="21">
          <cell r="B21" t="str">
            <v>All Electric</v>
          </cell>
          <cell r="C21">
            <v>0.86310469576599336</v>
          </cell>
        </row>
        <row r="22">
          <cell r="B22" t="str">
            <v>All Motors</v>
          </cell>
          <cell r="C22">
            <v>0.54796062319341177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24.060428717768058</v>
          </cell>
          <cell r="M25">
            <v>869.06268528578221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27.212500772937705</v>
          </cell>
          <cell r="M27">
            <v>982.91552791850984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170.82345868783784</v>
          </cell>
          <cell r="L28">
            <v>79.084934577702697</v>
          </cell>
          <cell r="M28">
            <v>2856.5478369466214</v>
          </cell>
        </row>
        <row r="29">
          <cell r="A29">
            <v>5</v>
          </cell>
          <cell r="B29" t="str">
            <v>HighBay Lighting 1 Shift</v>
          </cell>
          <cell r="C29">
            <v>0.69025444386657442</v>
          </cell>
          <cell r="D29" t="str">
            <v>Replace</v>
          </cell>
          <cell r="E29" t="str">
            <v>Lights</v>
          </cell>
          <cell r="F29">
            <v>0.54073592286612659</v>
          </cell>
          <cell r="G29">
            <v>0.18225406057245075</v>
          </cell>
          <cell r="H29">
            <v>1</v>
          </cell>
          <cell r="I29">
            <v>0.92155938275286475</v>
          </cell>
          <cell r="J29">
            <v>0</v>
          </cell>
          <cell r="K29">
            <v>0</v>
          </cell>
          <cell r="L29">
            <v>-30.347685247976091</v>
          </cell>
          <cell r="M29">
            <v>1605.2863594594746</v>
          </cell>
        </row>
        <row r="30">
          <cell r="A30">
            <v>6</v>
          </cell>
          <cell r="B30" t="str">
            <v>HighBay Lighting 2 Shift</v>
          </cell>
          <cell r="C30">
            <v>0.40387228098576167</v>
          </cell>
          <cell r="D30" t="str">
            <v>Replace</v>
          </cell>
          <cell r="E30" t="str">
            <v>Lights</v>
          </cell>
          <cell r="F30">
            <v>0.54073592286612659</v>
          </cell>
          <cell r="G30">
            <v>0.22781757571556341</v>
          </cell>
          <cell r="H30">
            <v>1</v>
          </cell>
          <cell r="I30">
            <v>0.9575452800299119</v>
          </cell>
          <cell r="J30">
            <v>0</v>
          </cell>
          <cell r="K30">
            <v>0</v>
          </cell>
          <cell r="L30">
            <v>-39.415911921795455</v>
          </cell>
          <cell r="M30">
            <v>2084.9638197013433</v>
          </cell>
        </row>
        <row r="31">
          <cell r="A31">
            <v>7</v>
          </cell>
          <cell r="B31" t="str">
            <v>HighBay Lighting 3 Shift</v>
          </cell>
          <cell r="C31">
            <v>0.22535704445872179</v>
          </cell>
          <cell r="D31" t="str">
            <v>Replace</v>
          </cell>
          <cell r="E31" t="str">
            <v>Lights</v>
          </cell>
          <cell r="F31">
            <v>0.54073592286612659</v>
          </cell>
          <cell r="G31">
            <v>4.5563515143112687E-2</v>
          </cell>
          <cell r="H31">
            <v>1</v>
          </cell>
          <cell r="I31">
            <v>0.96479696518915981</v>
          </cell>
          <cell r="J31">
            <v>0</v>
          </cell>
          <cell r="K31">
            <v>0</v>
          </cell>
          <cell r="L31">
            <v>-7.9428833279035231</v>
          </cell>
          <cell r="M31">
            <v>420.1507349530703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0.18225406057245075</v>
          </cell>
          <cell r="H32">
            <v>1</v>
          </cell>
          <cell r="I32">
            <v>0.96479696518915981</v>
          </cell>
          <cell r="J32">
            <v>0</v>
          </cell>
          <cell r="K32">
            <v>0</v>
          </cell>
          <cell r="L32">
            <v>-29.148685946247063</v>
          </cell>
          <cell r="M32">
            <v>1318.3481277979806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0.22781757571556341</v>
          </cell>
          <cell r="H33">
            <v>1</v>
          </cell>
          <cell r="I33">
            <v>0.994103857114084</v>
          </cell>
          <cell r="J33">
            <v>0</v>
          </cell>
          <cell r="K33">
            <v>0</v>
          </cell>
          <cell r="L33">
            <v>-37.542641320510938</v>
          </cell>
          <cell r="M33">
            <v>1697.9932127561028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4.5563515143112687E-2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-7.5530621980480923</v>
          </cell>
          <cell r="M34">
            <v>341.61284067148341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0.92155938275286475</v>
          </cell>
          <cell r="J35">
            <v>0</v>
          </cell>
          <cell r="K35">
            <v>0</v>
          </cell>
          <cell r="L35">
            <v>-13.682623167710638</v>
          </cell>
          <cell r="M35">
            <v>1368.2623167710638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53.114168213078223</v>
          </cell>
          <cell r="M42">
            <v>1598.7364632136548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90.773996630245932</v>
          </cell>
          <cell r="M45">
            <v>2732.2972985704027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0.96122939840700516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0.96122939840700516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0.9949799010128868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 t="str">
            <v>Metal: New Arc Furnace</v>
          </cell>
          <cell r="C60">
            <v>0.10224535512892989</v>
          </cell>
          <cell r="D60" t="str">
            <v>Retrofit</v>
          </cell>
          <cell r="E60" t="str">
            <v>Process Heat</v>
          </cell>
          <cell r="F60">
            <v>0.45</v>
          </cell>
          <cell r="G60">
            <v>0.10000000000000002</v>
          </cell>
          <cell r="H60">
            <v>1</v>
          </cell>
          <cell r="I60">
            <v>0.9949799010128868</v>
          </cell>
          <cell r="J60">
            <v>10</v>
          </cell>
          <cell r="K60">
            <v>4875.6430278833695</v>
          </cell>
          <cell r="L60">
            <v>0</v>
          </cell>
          <cell r="M60">
            <v>2201.3528270893412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0.9949799010128868</v>
          </cell>
          <cell r="J85">
            <v>10</v>
          </cell>
          <cell r="K85">
            <v>0</v>
          </cell>
          <cell r="L85">
            <v>191.48112494455512</v>
          </cell>
          <cell r="M85">
            <v>6024.65002874332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9">
        <row r="5">
          <cell r="B5" t="str">
            <v>Pumps</v>
          </cell>
          <cell r="C5">
            <v>8.0386105998157931E-2</v>
          </cell>
        </row>
        <row r="6">
          <cell r="B6" t="str">
            <v>Fans</v>
          </cell>
          <cell r="C6">
            <v>3.6934156809964459E-2</v>
          </cell>
        </row>
        <row r="7">
          <cell r="B7" t="str">
            <v>Air Compressor</v>
          </cell>
          <cell r="C7">
            <v>3.6934156809964459E-2</v>
          </cell>
          <cell r="Q7" t="str">
            <v>Air Comp</v>
          </cell>
          <cell r="R7">
            <v>64</v>
          </cell>
        </row>
        <row r="8">
          <cell r="B8" t="str">
            <v>Material Handling</v>
          </cell>
          <cell r="C8">
            <v>3.0416364431735433E-2</v>
          </cell>
          <cell r="Q8" t="str">
            <v>All Electric</v>
          </cell>
          <cell r="R8">
            <v>76</v>
          </cell>
        </row>
        <row r="9">
          <cell r="B9" t="str">
            <v>Material Processing</v>
          </cell>
          <cell r="C9">
            <v>0.12601065264576108</v>
          </cell>
          <cell r="Q9" t="str">
            <v>All Motors</v>
          </cell>
          <cell r="R9">
            <v>75</v>
          </cell>
        </row>
        <row r="10">
          <cell r="B10" t="str">
            <v xml:space="preserve"> Low Temp Refer</v>
          </cell>
          <cell r="C10">
            <v>0.27800123030331708</v>
          </cell>
          <cell r="Q10" t="str">
            <v>Fan</v>
          </cell>
          <cell r="R10">
            <v>63</v>
          </cell>
        </row>
        <row r="11">
          <cell r="B11" t="str">
            <v xml:space="preserve"> Med Temp Refer</v>
          </cell>
          <cell r="C11">
            <v>0.11120049212132682</v>
          </cell>
          <cell r="Q11" t="str">
            <v>Lights</v>
          </cell>
          <cell r="R11">
            <v>74</v>
          </cell>
        </row>
        <row r="12">
          <cell r="B12" t="str">
            <v>Pollution Control</v>
          </cell>
          <cell r="C12">
            <v>0</v>
          </cell>
          <cell r="Q12" t="str">
            <v>Material Handling</v>
          </cell>
          <cell r="R12">
            <v>65</v>
          </cell>
        </row>
        <row r="13">
          <cell r="B13" t="str">
            <v>Other Motors</v>
          </cell>
          <cell r="C13">
            <v>3.258896189114513E-2</v>
          </cell>
          <cell r="Q13" t="str">
            <v>Process</v>
          </cell>
          <cell r="R13">
            <v>66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62</v>
          </cell>
        </row>
        <row r="15">
          <cell r="B15">
            <v>0</v>
          </cell>
          <cell r="C15">
            <v>0</v>
          </cell>
          <cell r="Q15" t="str">
            <v>Refer</v>
          </cell>
          <cell r="R15">
            <v>67</v>
          </cell>
        </row>
        <row r="16">
          <cell r="B16" t="str">
            <v>Heating</v>
          </cell>
          <cell r="C16">
            <v>3.5331787567627247E-2</v>
          </cell>
          <cell r="Q16" t="str">
            <v>Rewind 100</v>
          </cell>
          <cell r="R16">
            <v>71</v>
          </cell>
        </row>
        <row r="17">
          <cell r="B17">
            <v>0</v>
          </cell>
          <cell r="C17">
            <v>0</v>
          </cell>
          <cell r="Q17" t="str">
            <v>Rewind 20</v>
          </cell>
          <cell r="R17">
            <v>69</v>
          </cell>
        </row>
        <row r="18">
          <cell r="B18" t="str">
            <v>HVAC</v>
          </cell>
          <cell r="C18">
            <v>8.0600640388649669E-2</v>
          </cell>
          <cell r="Q18" t="str">
            <v>Rewind 200</v>
          </cell>
          <cell r="R18">
            <v>72</v>
          </cell>
        </row>
        <row r="19">
          <cell r="B19" t="str">
            <v>Lighting</v>
          </cell>
          <cell r="C19">
            <v>9.4733355415700563E-2</v>
          </cell>
          <cell r="Q19" t="str">
            <v>Rewind 50</v>
          </cell>
          <cell r="R19">
            <v>70</v>
          </cell>
        </row>
        <row r="20">
          <cell r="B20" t="str">
            <v>Other Process</v>
          </cell>
          <cell r="C20">
            <v>5.6862095616650121E-2</v>
          </cell>
          <cell r="Q20" t="str">
            <v>Rewind 500</v>
          </cell>
          <cell r="R20">
            <v>73</v>
          </cell>
        </row>
        <row r="21">
          <cell r="B21" t="str">
            <v>All Electric</v>
          </cell>
          <cell r="C21">
            <v>1</v>
          </cell>
        </row>
        <row r="22">
          <cell r="B22" t="str">
            <v>All Motors</v>
          </cell>
          <cell r="C22">
            <v>0.76436367143114703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24.784680279031523</v>
          </cell>
          <cell r="M25">
            <v>895.22265167861849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0.10935243634347047</v>
          </cell>
          <cell r="H29">
            <v>1</v>
          </cell>
          <cell r="I29">
            <v>0.92155938275286475</v>
          </cell>
          <cell r="J29">
            <v>0</v>
          </cell>
          <cell r="K29">
            <v>0</v>
          </cell>
          <cell r="L29">
            <v>-34.791307091826233</v>
          </cell>
          <cell r="M29">
            <v>1736.104805942661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0.10935243634347047</v>
          </cell>
          <cell r="H30">
            <v>1</v>
          </cell>
          <cell r="I30">
            <v>0.9575452800299119</v>
          </cell>
          <cell r="J30">
            <v>0</v>
          </cell>
          <cell r="K30">
            <v>0</v>
          </cell>
          <cell r="L30">
            <v>-36.149870008738574</v>
          </cell>
          <cell r="M30">
            <v>1803.8978211059548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0.3280573090304113</v>
          </cell>
          <cell r="H31">
            <v>1</v>
          </cell>
          <cell r="I31">
            <v>0.96479696518915981</v>
          </cell>
          <cell r="J31">
            <v>0</v>
          </cell>
          <cell r="K31">
            <v>0</v>
          </cell>
          <cell r="L31">
            <v>-109.27092098033448</v>
          </cell>
          <cell r="M31">
            <v>5452.6773185911243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7.2901624228980305E-2</v>
          </cell>
          <cell r="H32">
            <v>1</v>
          </cell>
          <cell r="I32">
            <v>0.96479696518915981</v>
          </cell>
          <cell r="J32">
            <v>0</v>
          </cell>
          <cell r="K32">
            <v>0</v>
          </cell>
          <cell r="L32">
            <v>-21.539889779937763</v>
          </cell>
          <cell r="M32">
            <v>974.21452948934632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7.2901624228980305E-2</v>
          </cell>
          <cell r="H33">
            <v>1</v>
          </cell>
          <cell r="I33">
            <v>0.994103857114084</v>
          </cell>
          <cell r="J33">
            <v>0</v>
          </cell>
          <cell r="K33">
            <v>0</v>
          </cell>
          <cell r="L33">
            <v>-22.194190368177733</v>
          </cell>
          <cell r="M33">
            <v>1003.8074914881823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0.21870487268694086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-66.9774798961394</v>
          </cell>
          <cell r="M34">
            <v>3029.2835631951016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0.92155938275286475</v>
          </cell>
          <cell r="J35">
            <v>0</v>
          </cell>
          <cell r="K35">
            <v>0</v>
          </cell>
          <cell r="L35">
            <v>-25.277485533688004</v>
          </cell>
          <cell r="M35">
            <v>2527.7485533688005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0.91250017587675447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0.91250017587675447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0.91250017587675447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36.730700178636994</v>
          </cell>
          <cell r="M42">
            <v>1105.5940753769737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74.741310435075761</v>
          </cell>
          <cell r="M45">
            <v>2249.7134440957807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210.85477794815137</v>
          </cell>
          <cell r="M46">
            <v>6346.728816239357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0.80984894367674287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0.80984894367674287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0.95897208459232541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 t="str">
            <v>Food: Cooling and Storage</v>
          </cell>
          <cell r="C58">
            <v>0.33222591362126247</v>
          </cell>
          <cell r="D58" t="str">
            <v>Retrofit</v>
          </cell>
          <cell r="E58" t="str">
            <v>Refer</v>
          </cell>
          <cell r="F58">
            <v>0.15</v>
          </cell>
          <cell r="G58">
            <v>1.0000000000000002</v>
          </cell>
          <cell r="H58">
            <v>1</v>
          </cell>
          <cell r="I58">
            <v>0.93</v>
          </cell>
          <cell r="J58">
            <v>10</v>
          </cell>
          <cell r="K58">
            <v>0</v>
          </cell>
          <cell r="L58">
            <v>0</v>
          </cell>
          <cell r="M58">
            <v>67528.593949702161</v>
          </cell>
        </row>
        <row r="59">
          <cell r="A59">
            <v>35</v>
          </cell>
          <cell r="B59" t="str">
            <v>Food: Refrig Storage Tuneup</v>
          </cell>
          <cell r="C59">
            <v>7.7519379844961253E-2</v>
          </cell>
          <cell r="D59" t="str">
            <v>Retrofit</v>
          </cell>
          <cell r="E59" t="str">
            <v>Refer</v>
          </cell>
          <cell r="F59">
            <v>7.4999999999999997E-2</v>
          </cell>
          <cell r="G59">
            <v>1</v>
          </cell>
          <cell r="H59">
            <v>1</v>
          </cell>
          <cell r="I59">
            <v>1</v>
          </cell>
          <cell r="J59">
            <v>3</v>
          </cell>
          <cell r="K59">
            <v>0</v>
          </cell>
          <cell r="L59">
            <v>0</v>
          </cell>
          <cell r="M59">
            <v>36305.695671882866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0.87773566100609168</v>
          </cell>
          <cell r="J85">
            <v>10</v>
          </cell>
          <cell r="K85">
            <v>0</v>
          </cell>
          <cell r="L85">
            <v>435.30193422345735</v>
          </cell>
          <cell r="M85">
            <v>13696.085247518537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0.86332918810112158</v>
          </cell>
          <cell r="J86">
            <v>11</v>
          </cell>
          <cell r="K86">
            <v>0</v>
          </cell>
          <cell r="L86">
            <v>1568.2936705312306</v>
          </cell>
          <cell r="M86">
            <v>48833.420154817279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0.81196287929073663</v>
          </cell>
          <cell r="J87">
            <v>11</v>
          </cell>
          <cell r="K87">
            <v>3301.4406676281201</v>
          </cell>
          <cell r="L87">
            <v>1714.8704129471005</v>
          </cell>
          <cell r="M87">
            <v>43014.666191423108</v>
          </cell>
        </row>
        <row r="88">
          <cell r="A88">
            <v>0</v>
          </cell>
          <cell r="M88">
            <v>0</v>
          </cell>
        </row>
        <row r="89">
          <cell r="A89">
            <v>0</v>
          </cell>
          <cell r="M89">
            <v>0</v>
          </cell>
        </row>
        <row r="90">
          <cell r="A90">
            <v>0</v>
          </cell>
          <cell r="M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L91">
            <v>0</v>
          </cell>
          <cell r="M91">
            <v>236503.45428591585</v>
          </cell>
        </row>
      </sheetData>
      <sheetData sheetId="10">
        <row r="5">
          <cell r="B5" t="str">
            <v>Pumps</v>
          </cell>
          <cell r="C5">
            <v>4.5380041780491723E-2</v>
          </cell>
        </row>
        <row r="6">
          <cell r="B6" t="str">
            <v>Fans</v>
          </cell>
          <cell r="C6">
            <v>0.28267716535433068</v>
          </cell>
        </row>
        <row r="7">
          <cell r="B7" t="str">
            <v>Air Compressor</v>
          </cell>
          <cell r="C7">
            <v>6.0019283303872732E-2</v>
          </cell>
          <cell r="Q7" t="str">
            <v>Air Comp</v>
          </cell>
          <cell r="R7">
            <v>79</v>
          </cell>
        </row>
        <row r="8">
          <cell r="B8" t="str">
            <v>Material Handling</v>
          </cell>
          <cell r="C8">
            <v>0.18936204403021051</v>
          </cell>
          <cell r="Q8" t="str">
            <v>All Electric</v>
          </cell>
          <cell r="R8">
            <v>91</v>
          </cell>
        </row>
        <row r="9">
          <cell r="B9" t="str">
            <v>Material Processing</v>
          </cell>
          <cell r="C9">
            <v>0.15804274465691789</v>
          </cell>
          <cell r="Q9" t="str">
            <v>All Motors</v>
          </cell>
          <cell r="R9">
            <v>90</v>
          </cell>
        </row>
        <row r="10">
          <cell r="B10" t="str">
            <v xml:space="preserve"> Low Temp Refer</v>
          </cell>
          <cell r="C10">
            <v>0</v>
          </cell>
          <cell r="Q10" t="str">
            <v>Fan</v>
          </cell>
          <cell r="R10">
            <v>78</v>
          </cell>
        </row>
        <row r="11">
          <cell r="B11" t="str">
            <v xml:space="preserve"> Med Temp Refer</v>
          </cell>
          <cell r="C11">
            <v>0.14501044512293107</v>
          </cell>
          <cell r="Q11" t="str">
            <v>Lights</v>
          </cell>
          <cell r="R11">
            <v>89</v>
          </cell>
        </row>
        <row r="12">
          <cell r="B12" t="str">
            <v>Pollution Control</v>
          </cell>
          <cell r="C12">
            <v>0</v>
          </cell>
          <cell r="Q12" t="str">
            <v>Material Handling</v>
          </cell>
          <cell r="R12">
            <v>80</v>
          </cell>
        </row>
        <row r="13">
          <cell r="B13" t="str">
            <v>Other Motors</v>
          </cell>
          <cell r="C13">
            <v>0</v>
          </cell>
          <cell r="Q13" t="str">
            <v>Process</v>
          </cell>
          <cell r="R13">
            <v>82</v>
          </cell>
        </row>
        <row r="14">
          <cell r="B14">
            <v>0</v>
          </cell>
          <cell r="C14">
            <v>3.937007874015748E-4</v>
          </cell>
          <cell r="Q14" t="str">
            <v>Pump</v>
          </cell>
          <cell r="R14">
            <v>77</v>
          </cell>
        </row>
        <row r="15">
          <cell r="B15">
            <v>0</v>
          </cell>
          <cell r="C15">
            <v>0</v>
          </cell>
          <cell r="Q15" t="str">
            <v>Refer</v>
          </cell>
          <cell r="R15">
            <v>83</v>
          </cell>
        </row>
        <row r="16">
          <cell r="B16">
            <v>0</v>
          </cell>
          <cell r="C16">
            <v>0</v>
          </cell>
          <cell r="Q16" t="str">
            <v>Rewind 100</v>
          </cell>
          <cell r="R16">
            <v>86</v>
          </cell>
        </row>
        <row r="17">
          <cell r="B17">
            <v>0</v>
          </cell>
          <cell r="C17">
            <v>0</v>
          </cell>
          <cell r="Q17" t="str">
            <v>Rewind 20</v>
          </cell>
          <cell r="R17">
            <v>84</v>
          </cell>
        </row>
        <row r="18">
          <cell r="B18" t="str">
            <v>HVAC</v>
          </cell>
          <cell r="C18">
            <v>9.288124698698377E-3</v>
          </cell>
          <cell r="Q18" t="str">
            <v>Rewind 200</v>
          </cell>
          <cell r="R18">
            <v>87</v>
          </cell>
        </row>
        <row r="19">
          <cell r="B19" t="str">
            <v>Lighting</v>
          </cell>
          <cell r="C19">
            <v>5.3286196368311105E-2</v>
          </cell>
          <cell r="Q19" t="str">
            <v>Rewind 50</v>
          </cell>
          <cell r="R19">
            <v>85</v>
          </cell>
        </row>
        <row r="20">
          <cell r="B20" t="str">
            <v>Other Process</v>
          </cell>
          <cell r="C20">
            <v>5.535915153462978E-2</v>
          </cell>
          <cell r="Q20" t="str">
            <v>Rewind 500</v>
          </cell>
          <cell r="R20">
            <v>88</v>
          </cell>
        </row>
        <row r="21">
          <cell r="B21" t="str">
            <v>All Electric</v>
          </cell>
          <cell r="C21">
            <v>0.99881889763779541</v>
          </cell>
        </row>
        <row r="22">
          <cell r="B22" t="str">
            <v>All Motors</v>
          </cell>
          <cell r="C22">
            <v>0.88792222400771337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103.28214334226024</v>
          </cell>
          <cell r="M25">
            <v>3730.5510175224395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0.80800482858471889</v>
          </cell>
          <cell r="J29">
            <v>0</v>
          </cell>
          <cell r="K29">
            <v>0</v>
          </cell>
          <cell r="L29">
            <v>-39.112059517506452</v>
          </cell>
          <cell r="M29">
            <v>1951.7126597008821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0.43740974537388189</v>
          </cell>
          <cell r="H30">
            <v>1</v>
          </cell>
          <cell r="I30">
            <v>0.91166028667834231</v>
          </cell>
          <cell r="J30">
            <v>0</v>
          </cell>
          <cell r="K30">
            <v>0</v>
          </cell>
          <cell r="L30">
            <v>-353.03661691988719</v>
          </cell>
          <cell r="M30">
            <v>17616.715741397056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5.4676218171735236E-2</v>
          </cell>
          <cell r="H31">
            <v>1</v>
          </cell>
          <cell r="I31">
            <v>0.92480402373253801</v>
          </cell>
          <cell r="J31">
            <v>0</v>
          </cell>
          <cell r="K31">
            <v>0</v>
          </cell>
          <cell r="L31">
            <v>-44.765809236081765</v>
          </cell>
          <cell r="M31">
            <v>2233.8377903293199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0.93190316795688299</v>
          </cell>
          <cell r="J32">
            <v>0</v>
          </cell>
          <cell r="K32">
            <v>0</v>
          </cell>
          <cell r="L32">
            <v>-26.676426055271254</v>
          </cell>
          <cell r="M32">
            <v>1206.5317939602064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0.29160649691592122</v>
          </cell>
          <cell r="H33">
            <v>1</v>
          </cell>
          <cell r="I33">
            <v>0.99238210098597557</v>
          </cell>
          <cell r="J33">
            <v>0</v>
          </cell>
          <cell r="K33">
            <v>0</v>
          </cell>
          <cell r="L33">
            <v>-227.26144643175593</v>
          </cell>
          <cell r="M33">
            <v>10278.669267509185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3.6450812114490153E-2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-28.625748868047094</v>
          </cell>
          <cell r="M34">
            <v>1294.6965258262003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0.7965210950229048</v>
          </cell>
          <cell r="J35">
            <v>0</v>
          </cell>
          <cell r="K35">
            <v>0</v>
          </cell>
          <cell r="L35">
            <v>-56.025679439517262</v>
          </cell>
          <cell r="M35">
            <v>5602.5679439517262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0.97499999999999998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0.97499999999999998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0.97499999999999998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720.89340204275516</v>
          </cell>
          <cell r="M42">
            <v>21698.891401486933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2100.283939121342</v>
          </cell>
          <cell r="M43">
            <v>63218.546567552396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108.19916585074095</v>
          </cell>
          <cell r="M45">
            <v>3256.794892107303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305.24365918698857</v>
          </cell>
          <cell r="M46">
            <v>9187.8341415283576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0.82066577723995404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0.82066577723995404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0.98021354198389665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 t="str">
            <v>Food: Cooling and Storage</v>
          </cell>
          <cell r="C58">
            <v>0.33222591362126247</v>
          </cell>
          <cell r="D58" t="str">
            <v>Retrofit</v>
          </cell>
          <cell r="E58" t="str">
            <v>Refer</v>
          </cell>
          <cell r="F58">
            <v>0.15</v>
          </cell>
          <cell r="G58">
            <v>1.0000000000000002</v>
          </cell>
          <cell r="H58">
            <v>1</v>
          </cell>
          <cell r="I58">
            <v>0.92500000000000004</v>
          </cell>
          <cell r="J58">
            <v>10</v>
          </cell>
          <cell r="K58">
            <v>0</v>
          </cell>
          <cell r="L58">
            <v>0</v>
          </cell>
          <cell r="M58">
            <v>64172.702339520118</v>
          </cell>
        </row>
        <row r="59">
          <cell r="A59">
            <v>35</v>
          </cell>
          <cell r="B59" t="str">
            <v>Food: Refrig Storage Tuneup</v>
          </cell>
          <cell r="C59">
            <v>7.7519379844961253E-2</v>
          </cell>
          <cell r="D59" t="str">
            <v>Retrofit</v>
          </cell>
          <cell r="E59" t="str">
            <v>Refer</v>
          </cell>
          <cell r="F59">
            <v>7.4999999999999997E-2</v>
          </cell>
          <cell r="G59">
            <v>1</v>
          </cell>
          <cell r="H59">
            <v>1</v>
          </cell>
          <cell r="I59">
            <v>1</v>
          </cell>
          <cell r="J59">
            <v>3</v>
          </cell>
          <cell r="K59">
            <v>0</v>
          </cell>
          <cell r="L59">
            <v>0</v>
          </cell>
          <cell r="M59">
            <v>34687.9472105514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0.92641868650476311</v>
          </cell>
          <cell r="J85">
            <v>10</v>
          </cell>
          <cell r="K85">
            <v>0</v>
          </cell>
          <cell r="L85">
            <v>1368.6372407004819</v>
          </cell>
          <cell r="M85">
            <v>43062.000987893211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0.91121316814802833</v>
          </cell>
          <cell r="J86">
            <v>11</v>
          </cell>
          <cell r="K86">
            <v>0</v>
          </cell>
          <cell r="L86">
            <v>4930.8880873064318</v>
          </cell>
          <cell r="M86">
            <v>153537.65320130024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0.85699786113387644</v>
          </cell>
          <cell r="J87">
            <v>11</v>
          </cell>
          <cell r="K87">
            <v>10380.093196092712</v>
          </cell>
          <cell r="L87">
            <v>5391.7415145920104</v>
          </cell>
          <cell r="M87">
            <v>135242.84965768293</v>
          </cell>
        </row>
      </sheetData>
      <sheetData sheetId="11">
        <row r="5">
          <cell r="B5" t="str">
            <v>Pumps</v>
          </cell>
          <cell r="C5">
            <v>0.18072790006443432</v>
          </cell>
        </row>
        <row r="6">
          <cell r="B6" t="str">
            <v>Fans</v>
          </cell>
          <cell r="C6">
            <v>8.3037143272848196E-2</v>
          </cell>
        </row>
        <row r="7">
          <cell r="B7" t="str">
            <v>Air Compressor</v>
          </cell>
          <cell r="C7">
            <v>8.3037143272848196E-2</v>
          </cell>
          <cell r="Q7" t="str">
            <v>Air Comp</v>
          </cell>
          <cell r="R7">
            <v>133</v>
          </cell>
        </row>
        <row r="8">
          <cell r="B8" t="str">
            <v>Material Handling</v>
          </cell>
          <cell r="C8">
            <v>6.8383529754110287E-2</v>
          </cell>
          <cell r="Q8" t="str">
            <v>All Electric</v>
          </cell>
          <cell r="R8">
            <v>141</v>
          </cell>
        </row>
        <row r="9">
          <cell r="B9" t="str">
            <v>Material Processing</v>
          </cell>
          <cell r="C9">
            <v>0.28330319469559972</v>
          </cell>
          <cell r="Q9" t="str">
            <v>All Motors</v>
          </cell>
          <cell r="R9">
            <v>140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132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139</v>
          </cell>
        </row>
        <row r="12">
          <cell r="B12" t="str">
            <v>Pollution Control</v>
          </cell>
          <cell r="C12">
            <v>0.05</v>
          </cell>
          <cell r="Q12" t="str">
            <v>Pump</v>
          </cell>
          <cell r="R12">
            <v>131</v>
          </cell>
        </row>
        <row r="13">
          <cell r="B13" t="str">
            <v>Boiler Auxiliaries</v>
          </cell>
          <cell r="C13">
            <v>7.3268067593689645E-2</v>
          </cell>
          <cell r="Q13" t="str">
            <v>Rewind 100</v>
          </cell>
          <cell r="R13">
            <v>136</v>
          </cell>
        </row>
        <row r="14">
          <cell r="B14" t="str">
            <v>Drying and Curing</v>
          </cell>
          <cell r="C14">
            <v>1.2315270935960592E-2</v>
          </cell>
          <cell r="Q14" t="str">
            <v>Rewind 20</v>
          </cell>
          <cell r="R14">
            <v>134</v>
          </cell>
        </row>
        <row r="15">
          <cell r="B15">
            <v>0</v>
          </cell>
          <cell r="C15">
            <v>0</v>
          </cell>
          <cell r="Q15" t="str">
            <v>Rewind 200</v>
          </cell>
          <cell r="R15">
            <v>137</v>
          </cell>
        </row>
        <row r="16">
          <cell r="B16">
            <v>0</v>
          </cell>
          <cell r="C16">
            <v>0</v>
          </cell>
          <cell r="Q16" t="str">
            <v>Rewind 50</v>
          </cell>
          <cell r="R16">
            <v>135</v>
          </cell>
        </row>
        <row r="17">
          <cell r="B17">
            <v>0</v>
          </cell>
          <cell r="C17">
            <v>0</v>
          </cell>
          <cell r="Q17" t="str">
            <v>Rewind 500</v>
          </cell>
          <cell r="R17">
            <v>138</v>
          </cell>
        </row>
        <row r="18">
          <cell r="B18" t="str">
            <v>HVAC</v>
          </cell>
          <cell r="C18">
            <v>5.5008210180623976E-2</v>
          </cell>
        </row>
        <row r="19">
          <cell r="B19" t="str">
            <v>Lighting</v>
          </cell>
          <cell r="C19">
            <v>7.2249589490968796E-2</v>
          </cell>
        </row>
        <row r="20">
          <cell r="B20" t="str">
            <v>Other Process</v>
          </cell>
          <cell r="C20">
            <v>1.5681444991789806E-2</v>
          </cell>
        </row>
        <row r="21">
          <cell r="B21" t="str">
            <v>All Electric</v>
          </cell>
          <cell r="C21">
            <v>0.97701149425287359</v>
          </cell>
        </row>
        <row r="22">
          <cell r="B22" t="str">
            <v>All Motors</v>
          </cell>
          <cell r="C22">
            <v>0.74249547920433989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26.104885266938663</v>
          </cell>
          <cell r="M25">
            <v>942.90845584182443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29.524794376561559</v>
          </cell>
          <cell r="M27">
            <v>1066.4355728814035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185.3386256020674</v>
          </cell>
          <cell r="L28">
            <v>85.80491926021638</v>
          </cell>
          <cell r="M28">
            <v>3099.2736836790154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0.54676218171735225</v>
          </cell>
          <cell r="H31">
            <v>1</v>
          </cell>
          <cell r="I31">
            <v>0.94381575512951377</v>
          </cell>
          <cell r="J31">
            <v>0</v>
          </cell>
          <cell r="K31">
            <v>0</v>
          </cell>
          <cell r="L31">
            <v>-83.463944205233119</v>
          </cell>
          <cell r="M31">
            <v>4164.8953939899029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0.3645081211449015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-52.296401857670318</v>
          </cell>
          <cell r="M34">
            <v>2365.2820441638905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0.84488400056211854</v>
          </cell>
          <cell r="J35">
            <v>0</v>
          </cell>
          <cell r="K35">
            <v>0</v>
          </cell>
          <cell r="L35">
            <v>-10.856801268327452</v>
          </cell>
          <cell r="M35">
            <v>1085.6801268327451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38.687233530660258</v>
          </cell>
          <cell r="M42">
            <v>1164.4857292728739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112.71316258858381</v>
          </cell>
          <cell r="M43">
            <v>3392.6661939163732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247.88068370020582</v>
          </cell>
          <cell r="L44">
            <v>228.81293880018998</v>
          </cell>
          <cell r="M44">
            <v>5739.3912149047646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78.722554079464601</v>
          </cell>
          <cell r="M45">
            <v>2369.5488777918849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222.08637450042607</v>
          </cell>
          <cell r="M46">
            <v>6684.799872462826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811.72566537610192</v>
          </cell>
          <cell r="L47">
            <v>334.23997986074778</v>
          </cell>
          <cell r="M47">
            <v>7186.1595670060788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0.84412478712788652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0.84412478712788652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0.9953556228033984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0.94230570250526924</v>
          </cell>
          <cell r="J85">
            <v>10</v>
          </cell>
          <cell r="K85">
            <v>0</v>
          </cell>
          <cell r="L85">
            <v>212.67023239815103</v>
          </cell>
          <cell r="M85">
            <v>6691.3317022832889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0.9268394269801522</v>
          </cell>
          <cell r="J86">
            <v>11</v>
          </cell>
          <cell r="K86">
            <v>0</v>
          </cell>
          <cell r="L86">
            <v>766.20238312383083</v>
          </cell>
          <cell r="M86">
            <v>23857.956964166176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0.87169438974514757</v>
          </cell>
          <cell r="J87">
            <v>11</v>
          </cell>
          <cell r="K87">
            <v>1612.9451739875678</v>
          </cell>
          <cell r="L87">
            <v>837.8136198837966</v>
          </cell>
          <cell r="M87">
            <v>21015.1582987519</v>
          </cell>
        </row>
      </sheetData>
      <sheetData sheetId="12">
        <row r="5">
          <cell r="B5" t="str">
            <v>Pumps</v>
          </cell>
          <cell r="C5">
            <v>0.12928958598696505</v>
          </cell>
        </row>
        <row r="6">
          <cell r="B6" t="str">
            <v>Drying Fans</v>
          </cell>
          <cell r="C6">
            <v>9.5270414756826613E-2</v>
          </cell>
        </row>
        <row r="7">
          <cell r="B7" t="str">
            <v>Air Compressor</v>
          </cell>
          <cell r="C7">
            <v>4.9025168050429072E-2</v>
          </cell>
          <cell r="Q7" t="str">
            <v>Air Comp</v>
          </cell>
          <cell r="R7">
            <v>94</v>
          </cell>
        </row>
        <row r="8">
          <cell r="B8" t="str">
            <v>Material Handling</v>
          </cell>
          <cell r="C8">
            <v>0.17606478425393046</v>
          </cell>
          <cell r="Q8" t="str">
            <v>All Electric</v>
          </cell>
          <cell r="R8">
            <v>104</v>
          </cell>
        </row>
        <row r="9">
          <cell r="B9" t="str">
            <v>Material Processing</v>
          </cell>
          <cell r="C9">
            <v>0.43344598677910318</v>
          </cell>
          <cell r="Q9" t="str">
            <v>All Motors</v>
          </cell>
          <cell r="R9">
            <v>103</v>
          </cell>
        </row>
        <row r="10">
          <cell r="B10" t="str">
            <v>Pneumatic Conveyor</v>
          </cell>
          <cell r="C10">
            <v>0.05</v>
          </cell>
          <cell r="Q10" t="str">
            <v>Fan</v>
          </cell>
          <cell r="R10">
            <v>93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102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95</v>
          </cell>
        </row>
        <row r="13">
          <cell r="B13" t="str">
            <v>Boiler Auxiliaries</v>
          </cell>
          <cell r="C13">
            <v>0</v>
          </cell>
          <cell r="Q13" t="str">
            <v>Process</v>
          </cell>
          <cell r="R13">
            <v>96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92</v>
          </cell>
        </row>
        <row r="15">
          <cell r="B15">
            <v>0</v>
          </cell>
          <cell r="C15">
            <v>0</v>
          </cell>
          <cell r="Q15" t="str">
            <v>Rewind 100</v>
          </cell>
          <cell r="R15">
            <v>99</v>
          </cell>
        </row>
        <row r="16">
          <cell r="B16" t="str">
            <v>Heating</v>
          </cell>
          <cell r="C16">
            <v>0.03</v>
          </cell>
          <cell r="Q16" t="str">
            <v>Rewind 20</v>
          </cell>
          <cell r="R16">
            <v>97</v>
          </cell>
        </row>
        <row r="17">
          <cell r="B17">
            <v>0</v>
          </cell>
          <cell r="C17">
            <v>0</v>
          </cell>
          <cell r="Q17" t="str">
            <v>Rewind 200</v>
          </cell>
          <cell r="R17">
            <v>100</v>
          </cell>
        </row>
        <row r="18">
          <cell r="B18" t="str">
            <v>HVAC</v>
          </cell>
          <cell r="C18">
            <v>2.2792022792022793E-2</v>
          </cell>
          <cell r="Q18" t="str">
            <v>Rewind 50</v>
          </cell>
          <cell r="R18">
            <v>98</v>
          </cell>
        </row>
        <row r="19">
          <cell r="B19" t="str">
            <v>Lighting</v>
          </cell>
          <cell r="C19">
            <v>1.4197123385739654E-2</v>
          </cell>
          <cell r="Q19" t="str">
            <v>Rewind 500</v>
          </cell>
          <cell r="R19">
            <v>101</v>
          </cell>
        </row>
        <row r="20">
          <cell r="B20" t="str">
            <v>Other Process</v>
          </cell>
          <cell r="C20">
            <v>3.9778257110183568E-2</v>
          </cell>
        </row>
        <row r="21">
          <cell r="B21" t="str">
            <v>All Electric</v>
          </cell>
          <cell r="C21">
            <v>1.0498633431152005</v>
          </cell>
        </row>
        <row r="22">
          <cell r="B22" t="str">
            <v>All Motors</v>
          </cell>
          <cell r="C22">
            <v>0.96132955806087272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16.406786091283784</v>
          </cell>
          <cell r="M25">
            <v>592.61311361717026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18.5561813726443</v>
          </cell>
          <cell r="M27">
            <v>670.24927117991206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116.48437269926565</v>
          </cell>
          <cell r="L28">
            <v>53.927950323734095</v>
          </cell>
          <cell r="M28">
            <v>1947.8775656932753</v>
          </cell>
        </row>
        <row r="29">
          <cell r="A29">
            <v>5</v>
          </cell>
          <cell r="B29" t="str">
            <v>HighBay Lighting 1 Shift</v>
          </cell>
          <cell r="C29">
            <v>0.6749588367459004</v>
          </cell>
          <cell r="D29" t="str">
            <v>Replace</v>
          </cell>
          <cell r="E29" t="str">
            <v>Lights</v>
          </cell>
          <cell r="F29">
            <v>0.56149967096625342</v>
          </cell>
          <cell r="G29">
            <v>0.25971203631574225</v>
          </cell>
          <cell r="H29">
            <v>1</v>
          </cell>
          <cell r="I29">
            <v>0.45121091831048277</v>
          </cell>
          <cell r="J29">
            <v>0</v>
          </cell>
          <cell r="K29">
            <v>0</v>
          </cell>
          <cell r="L29">
            <v>-18.336661459785184</v>
          </cell>
          <cell r="M29">
            <v>1071.5235871937934</v>
          </cell>
        </row>
        <row r="30">
          <cell r="A30">
            <v>6</v>
          </cell>
          <cell r="B30" t="str">
            <v>HighBay Lighting 2 Shift</v>
          </cell>
          <cell r="C30">
            <v>0.39492272362792047</v>
          </cell>
          <cell r="D30" t="str">
            <v>Replace</v>
          </cell>
          <cell r="E30" t="str">
            <v>Lights</v>
          </cell>
          <cell r="F30">
            <v>0.56149967096625342</v>
          </cell>
          <cell r="G30">
            <v>0.25971203631574225</v>
          </cell>
          <cell r="H30">
            <v>1</v>
          </cell>
          <cell r="I30">
            <v>0.61781844123982155</v>
          </cell>
          <cell r="J30">
            <v>0</v>
          </cell>
          <cell r="K30">
            <v>0</v>
          </cell>
          <cell r="L30">
            <v>-25.107388010569775</v>
          </cell>
          <cell r="M30">
            <v>1467.1786641834713</v>
          </cell>
        </row>
        <row r="31">
          <cell r="A31">
            <v>7</v>
          </cell>
          <cell r="B31" t="str">
            <v>HighBay Lighting 3 Shift</v>
          </cell>
          <cell r="C31">
            <v>0.22036327318416382</v>
          </cell>
          <cell r="D31" t="str">
            <v>Replace</v>
          </cell>
          <cell r="E31" t="str">
            <v>Lights</v>
          </cell>
          <cell r="F31">
            <v>0.56149967096625342</v>
          </cell>
          <cell r="G31">
            <v>0.3462827150876564</v>
          </cell>
          <cell r="H31">
            <v>1</v>
          </cell>
          <cell r="I31">
            <v>0.96467947616969774</v>
          </cell>
          <cell r="J31">
            <v>0</v>
          </cell>
          <cell r="K31">
            <v>0</v>
          </cell>
          <cell r="L31">
            <v>-52.271196621930095</v>
          </cell>
          <cell r="M31">
            <v>3054.52659602621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1.3669054542933804E-2</v>
          </cell>
          <cell r="H32">
            <v>1</v>
          </cell>
          <cell r="I32">
            <v>0.9751349949248157</v>
          </cell>
          <cell r="J32">
            <v>0</v>
          </cell>
          <cell r="K32">
            <v>0</v>
          </cell>
          <cell r="L32">
            <v>-2.0357425543576304</v>
          </cell>
          <cell r="M32">
            <v>92.073357617742161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1.3669054542933804E-2</v>
          </cell>
          <cell r="H33">
            <v>1</v>
          </cell>
          <cell r="I33">
            <v>0.98570383408856588</v>
          </cell>
          <cell r="J33">
            <v>0</v>
          </cell>
          <cell r="K33">
            <v>0</v>
          </cell>
          <cell r="L33">
            <v>-2.0578066129216102</v>
          </cell>
          <cell r="M33">
            <v>93.071279457275153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1.8225406057245076E-2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-2.7835360436628074</v>
          </cell>
          <cell r="M34">
            <v>125.89485298199305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0.32953256039756207</v>
          </cell>
          <cell r="J35">
            <v>0</v>
          </cell>
          <cell r="K35">
            <v>0</v>
          </cell>
          <cell r="L35">
            <v>-4.5077328601266355</v>
          </cell>
          <cell r="M35">
            <v>450.77328601266356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0.98408986699028611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0.8562383028351731</v>
          </cell>
          <cell r="J41">
            <v>10</v>
          </cell>
          <cell r="K41">
            <v>0</v>
          </cell>
          <cell r="L41">
            <v>0</v>
          </cell>
          <cell r="M41">
            <v>940.19925970929205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47.25071307966887</v>
          </cell>
          <cell r="M42">
            <v>1422.2464636980333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137.66239712008553</v>
          </cell>
          <cell r="M43">
            <v>4143.638153314575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302.74946008295478</v>
          </cell>
          <cell r="L44">
            <v>279.46104007657362</v>
          </cell>
          <cell r="M44">
            <v>7009.8144219207215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0.92956198266478351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0.92956198266478351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0.99384491342132164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0.7211944773767146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0.75689759371357068</v>
          </cell>
          <cell r="J72">
            <v>10</v>
          </cell>
          <cell r="K72">
            <v>0</v>
          </cell>
          <cell r="L72">
            <v>0</v>
          </cell>
          <cell r="M72">
            <v>2195.3196691996131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0.7211944773767146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0.84032816982545921</v>
          </cell>
          <cell r="J74">
            <v>10</v>
          </cell>
          <cell r="K74">
            <v>0</v>
          </cell>
          <cell r="L74">
            <v>0</v>
          </cell>
          <cell r="M74">
            <v>9111.413992638747</v>
          </cell>
        </row>
        <row r="75">
          <cell r="A75">
            <v>51</v>
          </cell>
          <cell r="B75" t="str">
            <v>Wood: Replace Pneumatic Conveyor</v>
          </cell>
          <cell r="C75">
            <v>1.6057585825027688E-2</v>
          </cell>
          <cell r="D75" t="str">
            <v>Replace</v>
          </cell>
          <cell r="E75" t="str">
            <v>Material Handling</v>
          </cell>
          <cell r="F75">
            <v>0.28999999999999998</v>
          </cell>
          <cell r="G75">
            <v>0.49572999022354086</v>
          </cell>
          <cell r="H75">
            <v>1</v>
          </cell>
          <cell r="I75">
            <v>1</v>
          </cell>
          <cell r="J75">
            <v>10</v>
          </cell>
          <cell r="K75">
            <v>1052.4608152005339</v>
          </cell>
          <cell r="L75">
            <v>0</v>
          </cell>
          <cell r="M75">
            <v>15700.147358402879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0.95052682450278725</v>
          </cell>
          <cell r="J85">
            <v>10</v>
          </cell>
          <cell r="K85">
            <v>0</v>
          </cell>
          <cell r="L85">
            <v>295.67375829228303</v>
          </cell>
          <cell r="M85">
            <v>9302.9060535864664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3">
        <row r="5">
          <cell r="B5" t="str">
            <v>Pumps</v>
          </cell>
          <cell r="C5">
            <v>0.03</v>
          </cell>
        </row>
        <row r="6">
          <cell r="B6" t="str">
            <v>Drying Fans</v>
          </cell>
          <cell r="C6">
            <v>0.2</v>
          </cell>
        </row>
        <row r="7">
          <cell r="B7" t="str">
            <v>Air Compressor</v>
          </cell>
          <cell r="C7">
            <v>8.11965811965812E-2</v>
          </cell>
          <cell r="Q7" t="str">
            <v>Air Comp</v>
          </cell>
          <cell r="R7">
            <v>107</v>
          </cell>
        </row>
        <row r="8">
          <cell r="B8" t="str">
            <v>Material Handling</v>
          </cell>
          <cell r="C8">
            <v>0.2</v>
          </cell>
          <cell r="Q8" t="str">
            <v>All Electric</v>
          </cell>
          <cell r="R8">
            <v>117</v>
          </cell>
        </row>
        <row r="9">
          <cell r="B9" t="str">
            <v>Material Processing</v>
          </cell>
          <cell r="C9">
            <v>0.13</v>
          </cell>
          <cell r="Q9" t="str">
            <v>All Motors</v>
          </cell>
          <cell r="R9">
            <v>116</v>
          </cell>
        </row>
        <row r="10">
          <cell r="B10" t="str">
            <v>Pneumatic Conveyor</v>
          </cell>
          <cell r="C10">
            <v>0.05</v>
          </cell>
          <cell r="Q10" t="str">
            <v>Fan</v>
          </cell>
          <cell r="R10">
            <v>106</v>
          </cell>
        </row>
        <row r="11">
          <cell r="B11" t="str">
            <v xml:space="preserve"> Med Temp Refer</v>
          </cell>
          <cell r="C11">
            <v>0.12</v>
          </cell>
          <cell r="Q11" t="str">
            <v>Lights</v>
          </cell>
          <cell r="R11">
            <v>115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108</v>
          </cell>
        </row>
        <row r="13">
          <cell r="B13" t="str">
            <v>Boiler Auxiliaries</v>
          </cell>
          <cell r="C13">
            <v>0.04</v>
          </cell>
          <cell r="Q13" t="str">
            <v>Process</v>
          </cell>
          <cell r="R13">
            <v>109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105</v>
          </cell>
        </row>
        <row r="15">
          <cell r="B15">
            <v>0</v>
          </cell>
          <cell r="C15">
            <v>0</v>
          </cell>
          <cell r="Q15" t="str">
            <v>Rewind 100</v>
          </cell>
          <cell r="R15">
            <v>112</v>
          </cell>
        </row>
        <row r="16">
          <cell r="B16" t="str">
            <v>Heating</v>
          </cell>
          <cell r="C16">
            <v>0.03</v>
          </cell>
          <cell r="Q16" t="str">
            <v>Rewind 20</v>
          </cell>
          <cell r="R16">
            <v>110</v>
          </cell>
        </row>
        <row r="17">
          <cell r="B17">
            <v>0</v>
          </cell>
          <cell r="C17">
            <v>0</v>
          </cell>
          <cell r="Q17" t="str">
            <v>Rewind 200</v>
          </cell>
          <cell r="R17">
            <v>113</v>
          </cell>
        </row>
        <row r="18">
          <cell r="B18" t="str">
            <v>HVAC</v>
          </cell>
          <cell r="C18">
            <v>2.2792022792022793E-2</v>
          </cell>
          <cell r="Q18" t="str">
            <v>Rewind 50</v>
          </cell>
          <cell r="R18">
            <v>111</v>
          </cell>
        </row>
        <row r="19">
          <cell r="B19" t="str">
            <v>Lighting</v>
          </cell>
          <cell r="C19">
            <v>5.128205128205128E-2</v>
          </cell>
          <cell r="Q19" t="str">
            <v>Rewind 500</v>
          </cell>
          <cell r="R19">
            <v>114</v>
          </cell>
        </row>
        <row r="20">
          <cell r="B20" t="str">
            <v>Other Process</v>
          </cell>
          <cell r="C20">
            <v>2.9914529914529916E-2</v>
          </cell>
        </row>
        <row r="21">
          <cell r="B21" t="str">
            <v>All Electric</v>
          </cell>
          <cell r="C21">
            <v>0.99518518518518539</v>
          </cell>
        </row>
        <row r="22">
          <cell r="B22" t="str">
            <v>All Motors</v>
          </cell>
          <cell r="C22">
            <v>0.87943019943019962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31.495286237828427</v>
          </cell>
          <cell r="M25">
            <v>1137.6097389103627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35.621372800305835</v>
          </cell>
          <cell r="M27">
            <v>1286.6439855470467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223.60922120794183</v>
          </cell>
          <cell r="L28">
            <v>103.52278759626935</v>
          </cell>
          <cell r="M28">
            <v>3739.2430879772487</v>
          </cell>
        </row>
        <row r="29">
          <cell r="A29">
            <v>5</v>
          </cell>
          <cell r="B29" t="str">
            <v>HighBay Lighting 1 Shift</v>
          </cell>
          <cell r="C29">
            <v>0.6749588367459004</v>
          </cell>
          <cell r="D29" t="str">
            <v>Replace</v>
          </cell>
          <cell r="E29" t="str">
            <v>Lights</v>
          </cell>
          <cell r="F29">
            <v>0.56149967096625342</v>
          </cell>
          <cell r="G29">
            <v>0.25971203631574225</v>
          </cell>
          <cell r="H29">
            <v>1</v>
          </cell>
          <cell r="I29">
            <v>0.82501501784933828</v>
          </cell>
          <cell r="J29">
            <v>0</v>
          </cell>
          <cell r="K29">
            <v>0</v>
          </cell>
          <cell r="L29">
            <v>-38.860278817142785</v>
          </cell>
          <cell r="M29">
            <v>2270.844420006194</v>
          </cell>
        </row>
        <row r="30">
          <cell r="A30">
            <v>6</v>
          </cell>
          <cell r="B30" t="str">
            <v>HighBay Lighting 2 Shift</v>
          </cell>
          <cell r="C30">
            <v>0.39492272362792047</v>
          </cell>
          <cell r="D30" t="str">
            <v>Replace</v>
          </cell>
          <cell r="E30" t="str">
            <v>Lights</v>
          </cell>
          <cell r="F30">
            <v>0.56149967096625342</v>
          </cell>
          <cell r="G30">
            <v>0.25971203631574225</v>
          </cell>
          <cell r="H30">
            <v>1</v>
          </cell>
          <cell r="I30">
            <v>0.89157721835361814</v>
          </cell>
          <cell r="J30">
            <v>0</v>
          </cell>
          <cell r="K30">
            <v>0</v>
          </cell>
          <cell r="L30">
            <v>-41.995525587585497</v>
          </cell>
          <cell r="M30">
            <v>2454.0561171611184</v>
          </cell>
        </row>
        <row r="31">
          <cell r="A31">
            <v>7</v>
          </cell>
          <cell r="B31" t="str">
            <v>HighBay Lighting 3 Shift</v>
          </cell>
          <cell r="C31">
            <v>0.22036327318416382</v>
          </cell>
          <cell r="D31" t="str">
            <v>Replace</v>
          </cell>
          <cell r="E31" t="str">
            <v>Lights</v>
          </cell>
          <cell r="F31">
            <v>0.56149967096625342</v>
          </cell>
          <cell r="G31">
            <v>0.3462827150876564</v>
          </cell>
          <cell r="H31">
            <v>1</v>
          </cell>
          <cell r="I31">
            <v>0.99013775657477021</v>
          </cell>
          <cell r="J31">
            <v>0</v>
          </cell>
          <cell r="K31">
            <v>0</v>
          </cell>
          <cell r="L31">
            <v>-62.183965876044823</v>
          </cell>
          <cell r="M31">
            <v>3633.7904982086411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1.3669054542933804E-2</v>
          </cell>
          <cell r="H32">
            <v>1</v>
          </cell>
          <cell r="I32">
            <v>0.99308558695259341</v>
          </cell>
          <cell r="J32">
            <v>0</v>
          </cell>
          <cell r="K32">
            <v>0</v>
          </cell>
          <cell r="L32">
            <v>-2.4029690814179627</v>
          </cell>
          <cell r="M32">
            <v>108.68242209908891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1.3669054542933804E-2</v>
          </cell>
          <cell r="H33">
            <v>1</v>
          </cell>
          <cell r="I33">
            <v>0.9960421935879411</v>
          </cell>
          <cell r="J33">
            <v>0</v>
          </cell>
          <cell r="K33">
            <v>0</v>
          </cell>
          <cell r="L33">
            <v>-2.4101231821561035</v>
          </cell>
          <cell r="M33">
            <v>109.00599055536856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1.8225406057245076E-2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-3.2262665145062628</v>
          </cell>
          <cell r="M34">
            <v>145.91883925814753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0.76342213065271936</v>
          </cell>
          <cell r="J35">
            <v>0</v>
          </cell>
          <cell r="K35">
            <v>0</v>
          </cell>
          <cell r="L35">
            <v>-12.103973793940851</v>
          </cell>
          <cell r="M35">
            <v>1210.397379394085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0.90071667342864681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0.98408986699028611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0.85623830283517322</v>
          </cell>
          <cell r="J41">
            <v>10</v>
          </cell>
          <cell r="K41">
            <v>0</v>
          </cell>
          <cell r="L41">
            <v>0</v>
          </cell>
          <cell r="M41">
            <v>2287.6797923142226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114.96977940422803</v>
          </cell>
          <cell r="M42">
            <v>3460.5903600672641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334.9582344390808</v>
          </cell>
          <cell r="M43">
            <v>10082.242856616333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736.64578525616537</v>
          </cell>
          <cell r="L44">
            <v>679.98072485184491</v>
          </cell>
          <cell r="M44">
            <v>17056.183181700442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16.123289623803281</v>
          </cell>
          <cell r="M45">
            <v>485.3110176764788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45.485858270760552</v>
          </cell>
          <cell r="M46">
            <v>1369.1243339498928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166.25080513422191</v>
          </cell>
          <cell r="L47">
            <v>68.456213878797243</v>
          </cell>
          <cell r="M47">
            <v>1471.808598394141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0.85100649836007602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0.85100649836007602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0.94465588720988358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1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1</v>
          </cell>
          <cell r="J72">
            <v>10</v>
          </cell>
          <cell r="K72">
            <v>0</v>
          </cell>
          <cell r="L72">
            <v>0</v>
          </cell>
          <cell r="M72">
            <v>3818.7526772467736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1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1</v>
          </cell>
          <cell r="J74">
            <v>10</v>
          </cell>
          <cell r="K74">
            <v>0</v>
          </cell>
          <cell r="L74">
            <v>0</v>
          </cell>
          <cell r="M74">
            <v>14275.710942978598</v>
          </cell>
        </row>
        <row r="75">
          <cell r="A75">
            <v>51</v>
          </cell>
          <cell r="B75" t="str">
            <v>Wood: Replace Pneumatic Conveyor</v>
          </cell>
          <cell r="C75">
            <v>1.6057585825027688E-2</v>
          </cell>
          <cell r="D75" t="str">
            <v>Replace</v>
          </cell>
          <cell r="E75" t="str">
            <v>Material Handling</v>
          </cell>
          <cell r="F75">
            <v>0.28999999999999998</v>
          </cell>
          <cell r="G75">
            <v>0.49572999022354086</v>
          </cell>
          <cell r="H75">
            <v>1</v>
          </cell>
          <cell r="I75">
            <v>1</v>
          </cell>
          <cell r="J75">
            <v>10</v>
          </cell>
          <cell r="K75">
            <v>1385.6923629605856</v>
          </cell>
          <cell r="L75">
            <v>0</v>
          </cell>
          <cell r="M75">
            <v>20671.148966006313</v>
          </cell>
        </row>
        <row r="76">
          <cell r="A76">
            <v>52</v>
          </cell>
          <cell r="B76" t="str">
            <v>Panel: Hydraulic Press</v>
          </cell>
          <cell r="C76">
            <v>0.22207042340304894</v>
          </cell>
          <cell r="D76" t="str">
            <v>Replace</v>
          </cell>
          <cell r="E76" t="str">
            <v>Process</v>
          </cell>
          <cell r="F76">
            <v>0.28000000000000003</v>
          </cell>
          <cell r="G76">
            <v>0.27339228325964721</v>
          </cell>
          <cell r="H76">
            <v>1</v>
          </cell>
          <cell r="I76">
            <v>1</v>
          </cell>
          <cell r="J76">
            <v>10</v>
          </cell>
          <cell r="K76">
            <v>0</v>
          </cell>
          <cell r="L76">
            <v>0</v>
          </cell>
          <cell r="M76">
            <v>7154.4963361318532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0.85646536488992953</v>
          </cell>
          <cell r="J85">
            <v>10</v>
          </cell>
          <cell r="K85">
            <v>0</v>
          </cell>
          <cell r="L85">
            <v>282.48193518109588</v>
          </cell>
          <cell r="M85">
            <v>8887.846253258871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4">
        <row r="5">
          <cell r="B5" t="str">
            <v>Pumps</v>
          </cell>
          <cell r="C5">
            <v>8.2880582245347459E-2</v>
          </cell>
        </row>
        <row r="6">
          <cell r="B6" t="str">
            <v>Drying Fans</v>
          </cell>
          <cell r="C6">
            <v>1.167682829508092E-2</v>
          </cell>
        </row>
        <row r="7">
          <cell r="B7" t="str">
            <v>Air Compressor</v>
          </cell>
          <cell r="C7">
            <v>5.5287770932422514E-2</v>
          </cell>
          <cell r="Q7" t="str">
            <v>Air Comp</v>
          </cell>
          <cell r="R7">
            <v>120</v>
          </cell>
        </row>
        <row r="8">
          <cell r="B8" t="str">
            <v>Material Handling</v>
          </cell>
          <cell r="C8">
            <v>0.6125578574392696</v>
          </cell>
          <cell r="Q8" t="str">
            <v>All Electric</v>
          </cell>
          <cell r="R8">
            <v>130</v>
          </cell>
        </row>
        <row r="9">
          <cell r="B9" t="str">
            <v>Material Processing</v>
          </cell>
          <cell r="C9">
            <v>5.8979474574648069E-2</v>
          </cell>
          <cell r="Q9" t="str">
            <v>All Motors</v>
          </cell>
          <cell r="R9">
            <v>129</v>
          </cell>
        </row>
        <row r="10">
          <cell r="B10" t="str">
            <v>Pneumatic Conveyor</v>
          </cell>
          <cell r="C10">
            <v>0.05</v>
          </cell>
          <cell r="Q10" t="str">
            <v>Fan</v>
          </cell>
          <cell r="R10">
            <v>119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128</v>
          </cell>
        </row>
        <row r="12">
          <cell r="B12" t="str">
            <v>Pollution Control</v>
          </cell>
          <cell r="C12">
            <v>0.01</v>
          </cell>
          <cell r="Q12" t="str">
            <v>Material Handling</v>
          </cell>
          <cell r="R12">
            <v>121</v>
          </cell>
        </row>
        <row r="13">
          <cell r="B13" t="str">
            <v>Boiler Auxiliaries</v>
          </cell>
          <cell r="C13">
            <v>0</v>
          </cell>
          <cell r="Q13" t="str">
            <v>Process</v>
          </cell>
          <cell r="R13">
            <v>122</v>
          </cell>
        </row>
        <row r="14">
          <cell r="B14">
            <v>0</v>
          </cell>
          <cell r="C14">
            <v>0</v>
          </cell>
          <cell r="Q14" t="str">
            <v>Pump</v>
          </cell>
          <cell r="R14">
            <v>118</v>
          </cell>
        </row>
        <row r="15">
          <cell r="B15">
            <v>0</v>
          </cell>
          <cell r="C15">
            <v>0</v>
          </cell>
          <cell r="Q15" t="str">
            <v>Rewind 100</v>
          </cell>
          <cell r="R15">
            <v>125</v>
          </cell>
        </row>
        <row r="16">
          <cell r="B16" t="str">
            <v>Heating</v>
          </cell>
          <cell r="C16">
            <v>6.3842691607878185E-6</v>
          </cell>
          <cell r="Q16" t="str">
            <v>Rewind 20</v>
          </cell>
          <cell r="R16">
            <v>123</v>
          </cell>
        </row>
        <row r="17">
          <cell r="B17">
            <v>0</v>
          </cell>
          <cell r="C17">
            <v>0</v>
          </cell>
          <cell r="Q17" t="str">
            <v>Rewind 200</v>
          </cell>
          <cell r="R17">
            <v>126</v>
          </cell>
        </row>
        <row r="18">
          <cell r="B18" t="str">
            <v>HVAC</v>
          </cell>
          <cell r="C18">
            <v>8.3633926006320422E-4</v>
          </cell>
          <cell r="Q18" t="str">
            <v>Rewind 50</v>
          </cell>
          <cell r="R18">
            <v>124</v>
          </cell>
        </row>
        <row r="19">
          <cell r="B19" t="str">
            <v>Lighting</v>
          </cell>
          <cell r="C19">
            <v>0.12170970728125897</v>
          </cell>
          <cell r="Q19" t="str">
            <v>Rewind 500</v>
          </cell>
          <cell r="R19">
            <v>127</v>
          </cell>
        </row>
        <row r="20">
          <cell r="B20" t="str">
            <v>Other Process</v>
          </cell>
          <cell r="C20">
            <v>-4.2158521403263816E-3</v>
          </cell>
        </row>
        <row r="21">
          <cell r="B21" t="str">
            <v>All Electric</v>
          </cell>
          <cell r="C21">
            <v>0.99971909215692523</v>
          </cell>
        </row>
        <row r="22">
          <cell r="B22" t="str">
            <v>All Motors</v>
          </cell>
          <cell r="C22">
            <v>0.88205158489481916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45.500331659408566</v>
          </cell>
          <cell r="M25">
            <v>1643.4719795378373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51.461169914076073</v>
          </cell>
          <cell r="M27">
            <v>1858.7774572964277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323.04179267446204</v>
          </cell>
          <cell r="L28">
            <v>149.55638549743611</v>
          </cell>
          <cell r="M28">
            <v>5401.9766441673919</v>
          </cell>
        </row>
        <row r="29">
          <cell r="A29">
            <v>5</v>
          </cell>
          <cell r="B29" t="str">
            <v>HighBay Lighting 1 Shift</v>
          </cell>
          <cell r="C29">
            <v>0.6749588367459004</v>
          </cell>
          <cell r="D29" t="str">
            <v>Replace</v>
          </cell>
          <cell r="E29" t="str">
            <v>Lights</v>
          </cell>
          <cell r="F29">
            <v>0.56149967096625342</v>
          </cell>
          <cell r="G29">
            <v>0.25971203631574225</v>
          </cell>
          <cell r="H29">
            <v>1</v>
          </cell>
          <cell r="I29">
            <v>0.92405788778331155</v>
          </cell>
          <cell r="J29">
            <v>0</v>
          </cell>
          <cell r="K29">
            <v>0</v>
          </cell>
          <cell r="L29">
            <v>-92.346598285999193</v>
          </cell>
          <cell r="M29">
            <v>5396.3780962839073</v>
          </cell>
        </row>
        <row r="30">
          <cell r="A30">
            <v>6</v>
          </cell>
          <cell r="B30" t="str">
            <v>HighBay Lighting 2 Shift</v>
          </cell>
          <cell r="C30">
            <v>0.39492272362792047</v>
          </cell>
          <cell r="D30" t="str">
            <v>Replace</v>
          </cell>
          <cell r="E30" t="str">
            <v>Lights</v>
          </cell>
          <cell r="F30">
            <v>0.56149967096625342</v>
          </cell>
          <cell r="G30">
            <v>0.25971203631574225</v>
          </cell>
          <cell r="H30">
            <v>1</v>
          </cell>
          <cell r="I30">
            <v>0.954069468968198</v>
          </cell>
          <cell r="J30">
            <v>0</v>
          </cell>
          <cell r="K30">
            <v>0</v>
          </cell>
          <cell r="L30">
            <v>-95.34583401381353</v>
          </cell>
          <cell r="M30">
            <v>5571.6418340671244</v>
          </cell>
        </row>
        <row r="31">
          <cell r="A31">
            <v>7</v>
          </cell>
          <cell r="B31" t="str">
            <v>HighBay Lighting 3 Shift</v>
          </cell>
          <cell r="C31">
            <v>0.22036327318416382</v>
          </cell>
          <cell r="D31" t="str">
            <v>Replace</v>
          </cell>
          <cell r="E31" t="str">
            <v>Lights</v>
          </cell>
          <cell r="F31">
            <v>0.56149967096625342</v>
          </cell>
          <cell r="G31">
            <v>0.3462827150876564</v>
          </cell>
          <cell r="H31">
            <v>1</v>
          </cell>
          <cell r="I31">
            <v>0.99583670586522854</v>
          </cell>
          <cell r="J31">
            <v>0</v>
          </cell>
          <cell r="K31">
            <v>0</v>
          </cell>
          <cell r="L31">
            <v>-132.69317640635924</v>
          </cell>
          <cell r="M31">
            <v>7754.0760999983358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1.3669054542933804E-2</v>
          </cell>
          <cell r="H32">
            <v>1</v>
          </cell>
          <cell r="I32">
            <v>0.99708376666424425</v>
          </cell>
          <cell r="J32">
            <v>0</v>
          </cell>
          <cell r="K32">
            <v>0</v>
          </cell>
          <cell r="L32">
            <v>-5.1188312806029383</v>
          </cell>
          <cell r="M32">
            <v>231.51649606919898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1.3669054542933804E-2</v>
          </cell>
          <cell r="H33">
            <v>1</v>
          </cell>
          <cell r="I33">
            <v>0.99833238912555589</v>
          </cell>
          <cell r="J33">
            <v>0</v>
          </cell>
          <cell r="K33">
            <v>0</v>
          </cell>
          <cell r="L33">
            <v>-5.1252414618999493</v>
          </cell>
          <cell r="M33">
            <v>231.80641824707507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1.8225406057245076E-2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-6.8450701960284972</v>
          </cell>
          <cell r="M34">
            <v>309.59150248561394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0.89499036259697951</v>
          </cell>
          <cell r="J35">
            <v>0</v>
          </cell>
          <cell r="K35">
            <v>0</v>
          </cell>
          <cell r="L35">
            <v>-30.106429543350373</v>
          </cell>
          <cell r="M35">
            <v>3010.6429543350373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0.90256149971843869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0.98141856892288937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 t="str">
            <v>Efficient Centrifugal Fan</v>
          </cell>
          <cell r="C41">
            <v>0.20134903855834088</v>
          </cell>
          <cell r="D41" t="str">
            <v>Retrofit</v>
          </cell>
          <cell r="E41" t="str">
            <v>Material Handling</v>
          </cell>
          <cell r="F41">
            <v>0.2</v>
          </cell>
          <cell r="G41">
            <v>9.2907155385553081E-2</v>
          </cell>
          <cell r="H41">
            <v>1</v>
          </cell>
          <cell r="I41">
            <v>1</v>
          </cell>
          <cell r="J41">
            <v>10</v>
          </cell>
          <cell r="K41">
            <v>0</v>
          </cell>
          <cell r="L41">
            <v>0</v>
          </cell>
          <cell r="M41">
            <v>330.95820186520439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0.98141856892288937</v>
          </cell>
          <cell r="J42">
            <v>10</v>
          </cell>
          <cell r="K42">
            <v>0</v>
          </cell>
          <cell r="L42">
            <v>13.976889536246306</v>
          </cell>
          <cell r="M42">
            <v>420.70437504101386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0.98141856892288937</v>
          </cell>
          <cell r="J43">
            <v>10</v>
          </cell>
          <cell r="K43">
            <v>0</v>
          </cell>
          <cell r="L43">
            <v>41.72512611555883</v>
          </cell>
          <cell r="M43">
            <v>1255.926296078321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0.98141856892288937</v>
          </cell>
          <cell r="J44">
            <v>10</v>
          </cell>
          <cell r="K44">
            <v>98.865939219624636</v>
          </cell>
          <cell r="L44">
            <v>91.260866971961192</v>
          </cell>
          <cell r="M44">
            <v>2289.1267465466931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0.9653103251204036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0.9653103251204036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0.98141856892288937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 t="str">
            <v>Material Handling1</v>
          </cell>
          <cell r="C71">
            <v>0.82797735481934565</v>
          </cell>
          <cell r="D71" t="str">
            <v>Retrofit</v>
          </cell>
          <cell r="E71" t="str">
            <v>Material Handling</v>
          </cell>
          <cell r="F71">
            <v>5.0095607948273141E-2</v>
          </cell>
          <cell r="G71">
            <v>0</v>
          </cell>
          <cell r="H71">
            <v>1</v>
          </cell>
          <cell r="I71">
            <v>0.9653103251204036</v>
          </cell>
          <cell r="J71">
            <v>10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 t="str">
            <v>Material Handling2</v>
          </cell>
          <cell r="C72">
            <v>0.51748584676209108</v>
          </cell>
          <cell r="D72" t="str">
            <v>Replace</v>
          </cell>
          <cell r="E72" t="str">
            <v>Material Handling</v>
          </cell>
          <cell r="F72">
            <v>5.0095607948273141E-2</v>
          </cell>
          <cell r="G72">
            <v>0.53015206213806321</v>
          </cell>
          <cell r="H72">
            <v>1</v>
          </cell>
          <cell r="I72">
            <v>0.98141856892288937</v>
          </cell>
          <cell r="J72">
            <v>10</v>
          </cell>
          <cell r="K72">
            <v>0</v>
          </cell>
          <cell r="L72">
            <v>0</v>
          </cell>
          <cell r="M72">
            <v>24354.016043213745</v>
          </cell>
        </row>
        <row r="73">
          <cell r="A73">
            <v>49</v>
          </cell>
          <cell r="B73" t="str">
            <v>Material Handling VFD1</v>
          </cell>
          <cell r="C73">
            <v>0.66445182724252494</v>
          </cell>
          <cell r="D73" t="str">
            <v>Retrofit</v>
          </cell>
          <cell r="E73" t="str">
            <v>Material Handling</v>
          </cell>
          <cell r="F73">
            <v>0.18727330074120802</v>
          </cell>
          <cell r="G73">
            <v>0</v>
          </cell>
          <cell r="H73">
            <v>1</v>
          </cell>
          <cell r="I73">
            <v>0.9653103251204036</v>
          </cell>
          <cell r="J73">
            <v>10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 t="str">
            <v>Material Handling VFD2</v>
          </cell>
          <cell r="C74">
            <v>0.33222591362126247</v>
          </cell>
          <cell r="D74" t="str">
            <v>Replace</v>
          </cell>
          <cell r="E74" t="str">
            <v>Material Handling</v>
          </cell>
          <cell r="F74">
            <v>0.18727330074120802</v>
          </cell>
          <cell r="G74">
            <v>0.53015206213806332</v>
          </cell>
          <cell r="H74">
            <v>1</v>
          </cell>
          <cell r="I74">
            <v>0.98141856892288937</v>
          </cell>
          <cell r="J74">
            <v>10</v>
          </cell>
          <cell r="K74">
            <v>0</v>
          </cell>
          <cell r="L74">
            <v>0</v>
          </cell>
          <cell r="M74">
            <v>91043.050628836456</v>
          </cell>
        </row>
        <row r="75">
          <cell r="A75">
            <v>51</v>
          </cell>
          <cell r="B75" t="str">
            <v>Wood: Replace Pneumatic Conveyor</v>
          </cell>
          <cell r="C75">
            <v>1.6057585825027688E-2</v>
          </cell>
          <cell r="D75" t="str">
            <v>Replace</v>
          </cell>
          <cell r="E75" t="str">
            <v>Material Handling</v>
          </cell>
          <cell r="F75">
            <v>0.28999999999999998</v>
          </cell>
          <cell r="G75">
            <v>0.49572999022354086</v>
          </cell>
          <cell r="H75">
            <v>1</v>
          </cell>
          <cell r="I75">
            <v>1</v>
          </cell>
          <cell r="J75">
            <v>10</v>
          </cell>
          <cell r="K75">
            <v>9004.5415908020041</v>
          </cell>
          <cell r="L75">
            <v>0</v>
          </cell>
          <cell r="M75">
            <v>134325.78945328435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0.98141856892288937</v>
          </cell>
          <cell r="J85">
            <v>10</v>
          </cell>
          <cell r="K85">
            <v>0</v>
          </cell>
          <cell r="L85">
            <v>688.81948016540161</v>
          </cell>
          <cell r="M85">
            <v>21672.612912521174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5">
        <row r="5">
          <cell r="B5" t="str">
            <v>Pumps</v>
          </cell>
          <cell r="C5">
            <v>5.1759212939803234E-2</v>
          </cell>
        </row>
        <row r="6">
          <cell r="B6" t="str">
            <v>Fans</v>
          </cell>
          <cell r="C6">
            <v>3.8819409704852426E-2</v>
          </cell>
        </row>
        <row r="7">
          <cell r="B7" t="str">
            <v>Air Compressor</v>
          </cell>
          <cell r="C7">
            <v>3.8819409704852426E-2</v>
          </cell>
          <cell r="Q7" t="str">
            <v>Air Comp</v>
          </cell>
          <cell r="R7">
            <v>143</v>
          </cell>
        </row>
        <row r="8">
          <cell r="B8" t="str">
            <v>Material Handling</v>
          </cell>
          <cell r="C8">
            <v>2.5879606469901617E-2</v>
          </cell>
          <cell r="Q8" t="str">
            <v>All Electric</v>
          </cell>
          <cell r="R8">
            <v>146</v>
          </cell>
        </row>
        <row r="9">
          <cell r="B9" t="str">
            <v>Material Processing</v>
          </cell>
          <cell r="C9">
            <v>8.4108721027180255E-2</v>
          </cell>
          <cell r="Q9" t="str">
            <v>All Motors</v>
          </cell>
          <cell r="R9">
            <v>144</v>
          </cell>
        </row>
        <row r="10">
          <cell r="B10" t="str">
            <v>Refrigeration</v>
          </cell>
          <cell r="C10">
            <v>5.8379189594797397E-2</v>
          </cell>
          <cell r="Q10" t="str">
            <v>HVAC</v>
          </cell>
          <cell r="R10">
            <v>145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142</v>
          </cell>
        </row>
        <row r="12">
          <cell r="B12" t="str">
            <v>Pollution Control</v>
          </cell>
          <cell r="C12">
            <v>0.03</v>
          </cell>
        </row>
        <row r="13">
          <cell r="B13" t="str">
            <v>Other Motors</v>
          </cell>
          <cell r="C13">
            <v>1.2939803234950864E-2</v>
          </cell>
        </row>
        <row r="14">
          <cell r="B14" t="str">
            <v>Drying and Curing</v>
          </cell>
          <cell r="C14">
            <v>0</v>
          </cell>
        </row>
        <row r="15">
          <cell r="B15" t="str">
            <v>Heat Treating</v>
          </cell>
          <cell r="C15">
            <v>0</v>
          </cell>
        </row>
        <row r="16">
          <cell r="B16" t="str">
            <v>Heating</v>
          </cell>
          <cell r="C16">
            <v>0.11635817908954477</v>
          </cell>
        </row>
        <row r="17">
          <cell r="B17" t="str">
            <v>Melting and Casting</v>
          </cell>
          <cell r="C17">
            <v>0</v>
          </cell>
        </row>
        <row r="18">
          <cell r="B18" t="str">
            <v>HVAC</v>
          </cell>
          <cell r="C18">
            <v>0.25362681340670334</v>
          </cell>
        </row>
        <row r="19">
          <cell r="B19" t="str">
            <v>Lighting</v>
          </cell>
          <cell r="C19">
            <v>6.1630815407703855E-2</v>
          </cell>
        </row>
        <row r="20">
          <cell r="B20" t="str">
            <v>Other Process</v>
          </cell>
          <cell r="C20">
            <v>0.16929964982491241</v>
          </cell>
        </row>
        <row r="21">
          <cell r="B21" t="str">
            <v>All Electric</v>
          </cell>
          <cell r="C21">
            <v>0.94162081040520262</v>
          </cell>
        </row>
        <row r="22">
          <cell r="B22" t="str">
            <v>All Motors</v>
          </cell>
          <cell r="C22">
            <v>0.29776554944138733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20.940116150055285</v>
          </cell>
          <cell r="M25">
            <v>756.35699533999684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0.10935243634347047</v>
          </cell>
          <cell r="H29">
            <v>1</v>
          </cell>
          <cell r="I29">
            <v>0.84508906365986225</v>
          </cell>
          <cell r="J29">
            <v>0</v>
          </cell>
          <cell r="K29">
            <v>0</v>
          </cell>
          <cell r="L29">
            <v>-25.646312424458255</v>
          </cell>
          <cell r="M29">
            <v>1279.7646876931924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0.3280573090304113</v>
          </cell>
          <cell r="H30">
            <v>1</v>
          </cell>
          <cell r="I30">
            <v>0.91235598217433411</v>
          </cell>
          <cell r="J30">
            <v>0</v>
          </cell>
          <cell r="K30">
            <v>0</v>
          </cell>
          <cell r="L30">
            <v>-83.063079031575512</v>
          </cell>
          <cell r="M30">
            <v>4144.8920077220291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0.10935243634347047</v>
          </cell>
          <cell r="H31">
            <v>1</v>
          </cell>
          <cell r="I31">
            <v>0.93534322911344037</v>
          </cell>
          <cell r="J31">
            <v>0</v>
          </cell>
          <cell r="K31">
            <v>0</v>
          </cell>
          <cell r="L31">
            <v>-28.38529772715156</v>
          </cell>
          <cell r="M31">
            <v>1416.4415171914818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7.2901624228980305E-2</v>
          </cell>
          <cell r="H32">
            <v>1</v>
          </cell>
          <cell r="I32">
            <v>0.94782890225775274</v>
          </cell>
          <cell r="J32">
            <v>0</v>
          </cell>
          <cell r="K32">
            <v>0</v>
          </cell>
          <cell r="L32">
            <v>-17.010321519864494</v>
          </cell>
          <cell r="M32">
            <v>769.34945096015133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0.21870487268694086</v>
          </cell>
          <cell r="H33">
            <v>1</v>
          </cell>
          <cell r="I33">
            <v>0.98682708122260121</v>
          </cell>
          <cell r="J33">
            <v>0</v>
          </cell>
          <cell r="K33">
            <v>0</v>
          </cell>
          <cell r="L33">
            <v>-53.130620609227904</v>
          </cell>
          <cell r="M33">
            <v>2403.0124149709322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7.2901624228980305E-2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-17.946616187104517</v>
          </cell>
          <cell r="M34">
            <v>811.69655106268783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0.84508906365986225</v>
          </cell>
          <cell r="J35">
            <v>0</v>
          </cell>
          <cell r="K35">
            <v>0</v>
          </cell>
          <cell r="L35">
            <v>-18.633226098423592</v>
          </cell>
          <cell r="M35">
            <v>1863.322609842359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0.88432227521178153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0.88432227521178153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 t="str">
            <v>Elec Chip Fab: Eliminate Exhaust</v>
          </cell>
          <cell r="C51">
            <v>0.20676505598360737</v>
          </cell>
          <cell r="D51" t="str">
            <v>Retrofit</v>
          </cell>
          <cell r="E51" t="str">
            <v>HVAC</v>
          </cell>
          <cell r="F51">
            <v>0.05</v>
          </cell>
          <cell r="G51">
            <v>0.78112080931327788</v>
          </cell>
          <cell r="H51">
            <v>0.29411764705882354</v>
          </cell>
          <cell r="I51">
            <v>0.59804871128334636</v>
          </cell>
          <cell r="J51">
            <v>10</v>
          </cell>
          <cell r="K51">
            <v>0</v>
          </cell>
          <cell r="L51">
            <v>0</v>
          </cell>
          <cell r="M51">
            <v>1236.323521329839</v>
          </cell>
        </row>
        <row r="52">
          <cell r="A52">
            <v>28</v>
          </cell>
          <cell r="B52" t="str">
            <v>Elec Chip Fab: Exhaust Injector</v>
          </cell>
          <cell r="C52">
            <v>0.49869122964506413</v>
          </cell>
          <cell r="D52" t="str">
            <v>Retrofit</v>
          </cell>
          <cell r="E52" t="str">
            <v xml:space="preserve">Heat </v>
          </cell>
          <cell r="F52">
            <v>1</v>
          </cell>
          <cell r="G52">
            <v>0.34174035407455899</v>
          </cell>
          <cell r="H52">
            <v>1</v>
          </cell>
          <cell r="I52">
            <v>1</v>
          </cell>
          <cell r="J52">
            <v>10</v>
          </cell>
          <cell r="K52">
            <v>6116.3714587868699</v>
          </cell>
          <cell r="L52">
            <v>0</v>
          </cell>
          <cell r="M52">
            <v>39756.391095585976</v>
          </cell>
        </row>
        <row r="53">
          <cell r="A53">
            <v>29</v>
          </cell>
          <cell r="B53" t="str">
            <v>Elec Chip Fab: Solidstate Chiller</v>
          </cell>
          <cell r="C53">
            <v>0.56314950792902851</v>
          </cell>
          <cell r="D53" t="str">
            <v>Retrofit</v>
          </cell>
          <cell r="E53" t="str">
            <v>HVAC</v>
          </cell>
          <cell r="F53">
            <v>0.9</v>
          </cell>
          <cell r="G53">
            <v>0.19528020232831941</v>
          </cell>
          <cell r="H53">
            <v>1</v>
          </cell>
          <cell r="I53">
            <v>1</v>
          </cell>
          <cell r="J53">
            <v>10</v>
          </cell>
          <cell r="K53">
            <v>6274.4170416722736</v>
          </cell>
          <cell r="L53">
            <v>0</v>
          </cell>
          <cell r="M53">
            <v>44566.616526018617</v>
          </cell>
        </row>
        <row r="54">
          <cell r="A54">
            <v>30</v>
          </cell>
          <cell r="B54" t="str">
            <v>Elec Chip Fab: Reduce Gas Pressure</v>
          </cell>
          <cell r="C54">
            <v>0</v>
          </cell>
          <cell r="D54" t="str">
            <v>Retrofit</v>
          </cell>
          <cell r="E54" t="str">
            <v>Refrig, Air Comp</v>
          </cell>
          <cell r="F54">
            <v>0.1</v>
          </cell>
          <cell r="G54">
            <v>0.48820050582079855</v>
          </cell>
          <cell r="H54">
            <v>1</v>
          </cell>
          <cell r="I54">
            <v>0.66746516236655906</v>
          </cell>
          <cell r="J54">
            <v>10</v>
          </cell>
          <cell r="K54">
            <v>163.852551389821</v>
          </cell>
          <cell r="L54">
            <v>0</v>
          </cell>
          <cell r="M54">
            <v>10164.910309377399</v>
          </cell>
        </row>
        <row r="55">
          <cell r="A55">
            <v>31</v>
          </cell>
          <cell r="B55" t="str">
            <v>Clean Room: Change Filter Strategy</v>
          </cell>
          <cell r="C55">
            <v>7.1837783975712667E-3</v>
          </cell>
          <cell r="D55" t="str">
            <v>Retrofit</v>
          </cell>
          <cell r="E55" t="str">
            <v>HVAC</v>
          </cell>
          <cell r="F55">
            <v>0.4</v>
          </cell>
          <cell r="G55">
            <v>9.7640101164159748E-2</v>
          </cell>
          <cell r="H55">
            <v>0.70588235294117652</v>
          </cell>
          <cell r="I55">
            <v>0.62737898784992263</v>
          </cell>
          <cell r="J55">
            <v>1</v>
          </cell>
          <cell r="K55">
            <v>0</v>
          </cell>
          <cell r="L55">
            <v>0</v>
          </cell>
          <cell r="M55">
            <v>4385.9072577237985</v>
          </cell>
        </row>
        <row r="56">
          <cell r="A56">
            <v>32</v>
          </cell>
          <cell r="B56" t="str">
            <v>Clean Room: Clean Room HVAC</v>
          </cell>
          <cell r="C56">
            <v>0.17928971330134122</v>
          </cell>
          <cell r="D56" t="str">
            <v>Retrofit</v>
          </cell>
          <cell r="E56" t="str">
            <v>HVAC</v>
          </cell>
          <cell r="F56">
            <v>0.09</v>
          </cell>
          <cell r="G56">
            <v>0.29292030349247922</v>
          </cell>
          <cell r="H56">
            <v>0.29411764705882354</v>
          </cell>
          <cell r="I56">
            <v>0.60272208132703875</v>
          </cell>
          <cell r="J56">
            <v>20</v>
          </cell>
          <cell r="K56">
            <v>0</v>
          </cell>
          <cell r="L56">
            <v>0</v>
          </cell>
          <cell r="M56">
            <v>1185.0566413352628</v>
          </cell>
        </row>
        <row r="57">
          <cell r="A57">
            <v>33</v>
          </cell>
          <cell r="B57" t="str">
            <v>Clean Room: Chiller Optimize</v>
          </cell>
          <cell r="C57">
            <v>9.0181652199477005E-2</v>
          </cell>
          <cell r="D57" t="str">
            <v>Retrofit</v>
          </cell>
          <cell r="E57" t="str">
            <v>HVAC</v>
          </cell>
          <cell r="F57">
            <v>0.14822834331337328</v>
          </cell>
          <cell r="G57">
            <v>0.27674439850919519</v>
          </cell>
          <cell r="H57">
            <v>0.29411764705882354</v>
          </cell>
          <cell r="I57">
            <v>0.61008279551808231</v>
          </cell>
          <cell r="J57">
            <v>10</v>
          </cell>
          <cell r="K57">
            <v>0</v>
          </cell>
          <cell r="L57">
            <v>0</v>
          </cell>
          <cell r="M57">
            <v>1866.5038624193824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0.65347840370604904</v>
          </cell>
          <cell r="J85">
            <v>10</v>
          </cell>
          <cell r="K85">
            <v>0</v>
          </cell>
          <cell r="L85">
            <v>101.48632634132827</v>
          </cell>
          <cell r="M85">
            <v>3193.1063653734991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6">
        <row r="5">
          <cell r="B5" t="str">
            <v>Pumps</v>
          </cell>
          <cell r="C5">
            <v>1.7273081852120134E-2</v>
          </cell>
        </row>
        <row r="6">
          <cell r="B6" t="str">
            <v>Fans</v>
          </cell>
          <cell r="C6">
            <v>2.763693096339221E-2</v>
          </cell>
        </row>
        <row r="7">
          <cell r="B7" t="str">
            <v>Air Compressor</v>
          </cell>
          <cell r="C7">
            <v>0.05</v>
          </cell>
          <cell r="Q7" t="str">
            <v>All Electric</v>
          </cell>
          <cell r="R7">
            <v>149</v>
          </cell>
        </row>
        <row r="8">
          <cell r="B8" t="str">
            <v>Material Handling</v>
          </cell>
          <cell r="C8">
            <v>4.3182704630300335E-2</v>
          </cell>
          <cell r="Q8" t="str">
            <v>All Motors</v>
          </cell>
          <cell r="R8">
            <v>148</v>
          </cell>
        </row>
        <row r="9">
          <cell r="B9" t="str">
            <v>Material Processing</v>
          </cell>
          <cell r="C9">
            <v>0.11313868613138686</v>
          </cell>
          <cell r="Q9" t="str">
            <v>Lights</v>
          </cell>
          <cell r="R9">
            <v>147</v>
          </cell>
        </row>
        <row r="10">
          <cell r="B10" t="str">
            <v>Refrigeration</v>
          </cell>
          <cell r="C10">
            <v>0</v>
          </cell>
        </row>
        <row r="11">
          <cell r="B11">
            <v>0</v>
          </cell>
          <cell r="C11">
            <v>0</v>
          </cell>
        </row>
        <row r="12">
          <cell r="B12" t="str">
            <v>Pollution Control</v>
          </cell>
          <cell r="C12">
            <v>0</v>
          </cell>
        </row>
        <row r="13">
          <cell r="B13" t="str">
            <v>Other Motors</v>
          </cell>
          <cell r="C13">
            <v>0</v>
          </cell>
        </row>
        <row r="14">
          <cell r="B14" t="str">
            <v>Drying and Curing</v>
          </cell>
          <cell r="C14">
            <v>0</v>
          </cell>
        </row>
        <row r="15">
          <cell r="B15" t="str">
            <v>Heat Treating</v>
          </cell>
          <cell r="C15">
            <v>0</v>
          </cell>
        </row>
        <row r="16">
          <cell r="B16" t="str">
            <v>Heating</v>
          </cell>
          <cell r="C16">
            <v>0.24655953807604314</v>
          </cell>
        </row>
        <row r="17">
          <cell r="B17" t="str">
            <v>Melting and Casting</v>
          </cell>
          <cell r="C17">
            <v>0</v>
          </cell>
        </row>
        <row r="18">
          <cell r="B18" t="str">
            <v>HVAC</v>
          </cell>
          <cell r="C18">
            <v>0.26277372262773724</v>
          </cell>
        </row>
        <row r="19">
          <cell r="B19" t="str">
            <v>Lighting</v>
          </cell>
          <cell r="C19">
            <v>0.13138686131386862</v>
          </cell>
        </row>
        <row r="20">
          <cell r="B20" t="str">
            <v>Other Process</v>
          </cell>
          <cell r="C20">
            <v>0.11</v>
          </cell>
        </row>
        <row r="21">
          <cell r="B21" t="str">
            <v>All Electric</v>
          </cell>
          <cell r="C21">
            <v>1.0019515255948486</v>
          </cell>
        </row>
        <row r="22">
          <cell r="B22" t="str">
            <v>All Motors</v>
          </cell>
          <cell r="C22">
            <v>0.46145038167938934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9.3716250472799061</v>
          </cell>
          <cell r="M25">
            <v>338.50309670775016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0.54676218171735225</v>
          </cell>
          <cell r="H31">
            <v>1</v>
          </cell>
          <cell r="I31">
            <v>0.9691043032221045</v>
          </cell>
          <cell r="J31">
            <v>0</v>
          </cell>
          <cell r="K31">
            <v>0</v>
          </cell>
          <cell r="L31">
            <v>-51.094918922524094</v>
          </cell>
          <cell r="M31">
            <v>2549.663744064535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0.3645081211449015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-31.179368886186886</v>
          </cell>
          <cell r="M34">
            <v>1410.1926472030025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0.91324410704362313</v>
          </cell>
          <cell r="J35">
            <v>0</v>
          </cell>
          <cell r="K35">
            <v>0</v>
          </cell>
          <cell r="L35">
            <v>-6.9966023518286651</v>
          </cell>
          <cell r="M35">
            <v>699.66023518286647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0.98150984525650864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0.98150984525650864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0.9978884123043229</v>
          </cell>
          <cell r="J85">
            <v>10</v>
          </cell>
          <cell r="K85">
            <v>0</v>
          </cell>
          <cell r="L85">
            <v>83.44946806793989</v>
          </cell>
          <cell r="M85">
            <v>2625.6052148205476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7">
        <row r="5">
          <cell r="B5" t="str">
            <v>Pumps</v>
          </cell>
          <cell r="C5">
            <v>8.033494701033625E-2</v>
          </cell>
        </row>
        <row r="6">
          <cell r="B6" t="str">
            <v>Fans</v>
          </cell>
          <cell r="C6">
            <v>3.8368441711369883E-2</v>
          </cell>
        </row>
        <row r="7">
          <cell r="B7" t="str">
            <v>Air Compressor</v>
          </cell>
          <cell r="C7">
            <v>8.1152688734790007E-2</v>
          </cell>
          <cell r="Q7" t="str">
            <v>Air Comp</v>
          </cell>
          <cell r="R7">
            <v>152</v>
          </cell>
        </row>
        <row r="8">
          <cell r="B8" t="str">
            <v>Material Handling</v>
          </cell>
          <cell r="C8">
            <v>2.7050896244930001E-2</v>
          </cell>
          <cell r="Q8" t="str">
            <v>All Electric</v>
          </cell>
          <cell r="R8">
            <v>160</v>
          </cell>
        </row>
        <row r="9">
          <cell r="B9" t="str">
            <v>Material Processing</v>
          </cell>
          <cell r="C9">
            <v>0.36490906712024074</v>
          </cell>
          <cell r="Q9" t="str">
            <v>All Motors</v>
          </cell>
          <cell r="R9">
            <v>159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151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158</v>
          </cell>
        </row>
        <row r="12">
          <cell r="B12" t="str">
            <v>Pollution Control</v>
          </cell>
          <cell r="C12">
            <v>0.01</v>
          </cell>
          <cell r="Q12" t="str">
            <v>Pump</v>
          </cell>
          <cell r="R12">
            <v>150</v>
          </cell>
        </row>
        <row r="13">
          <cell r="B13" t="str">
            <v>Other Motors</v>
          </cell>
          <cell r="C13">
            <v>0</v>
          </cell>
          <cell r="Q13" t="str">
            <v>Rewind 100</v>
          </cell>
          <cell r="R13">
            <v>155</v>
          </cell>
        </row>
        <row r="14">
          <cell r="B14" t="str">
            <v>Drying and Curing</v>
          </cell>
          <cell r="C14">
            <v>1.049507901202262E-2</v>
          </cell>
          <cell r="Q14" t="str">
            <v>Rewind 20</v>
          </cell>
          <cell r="R14">
            <v>153</v>
          </cell>
        </row>
        <row r="15">
          <cell r="B15" t="str">
            <v>Heat Treating</v>
          </cell>
          <cell r="C15">
            <v>2.0833515053716545E-2</v>
          </cell>
          <cell r="Q15" t="str">
            <v>Rewind 200</v>
          </cell>
          <cell r="R15">
            <v>156</v>
          </cell>
        </row>
        <row r="16">
          <cell r="B16" t="str">
            <v>Heating</v>
          </cell>
          <cell r="C16">
            <v>2.4436303371276547E-2</v>
          </cell>
          <cell r="Q16" t="str">
            <v>Rewind 50</v>
          </cell>
          <cell r="R16">
            <v>154</v>
          </cell>
        </row>
        <row r="17">
          <cell r="B17" t="str">
            <v>Melting and Casting</v>
          </cell>
          <cell r="C17">
            <v>6.2657188131478312E-4</v>
          </cell>
          <cell r="Q17" t="str">
            <v>Rewind 500</v>
          </cell>
          <cell r="R17">
            <v>157</v>
          </cell>
        </row>
        <row r="18">
          <cell r="B18" t="str">
            <v>HVAC</v>
          </cell>
          <cell r="C18">
            <v>0.12992280518121158</v>
          </cell>
        </row>
        <row r="19">
          <cell r="B19" t="str">
            <v>Lighting</v>
          </cell>
          <cell r="C19">
            <v>9.9306555017663223E-2</v>
          </cell>
        </row>
        <row r="20">
          <cell r="B20" t="str">
            <v>Other Process</v>
          </cell>
          <cell r="C20">
            <v>3.7952374721967885E-2</v>
          </cell>
        </row>
        <row r="21">
          <cell r="B21" t="str">
            <v>All Electric</v>
          </cell>
          <cell r="C21">
            <v>0.92538924506084008</v>
          </cell>
        </row>
        <row r="22">
          <cell r="B22" t="str">
            <v>All Motors</v>
          </cell>
          <cell r="C22">
            <v>0.70575428496663606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29.259988559625896</v>
          </cell>
          <cell r="M25">
            <v>1056.8707867736873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0.10935243634347047</v>
          </cell>
          <cell r="H29">
            <v>1</v>
          </cell>
          <cell r="I29">
            <v>0.90135878984329809</v>
          </cell>
          <cell r="J29">
            <v>0</v>
          </cell>
          <cell r="K29">
            <v>0</v>
          </cell>
          <cell r="L29">
            <v>-18.283579511169261</v>
          </cell>
          <cell r="M29">
            <v>912.36038287946758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0.38273352720214654</v>
          </cell>
          <cell r="H30">
            <v>1</v>
          </cell>
          <cell r="I30">
            <v>0.95218964924221283</v>
          </cell>
          <cell r="J30">
            <v>0</v>
          </cell>
          <cell r="K30">
            <v>0</v>
          </cell>
          <cell r="L30">
            <v>-67.601296789158198</v>
          </cell>
          <cell r="M30">
            <v>3373.3408156771038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5.4676218171735236E-2</v>
          </cell>
          <cell r="H31">
            <v>1</v>
          </cell>
          <cell r="I31">
            <v>0.95950700390796129</v>
          </cell>
          <cell r="J31">
            <v>0</v>
          </cell>
          <cell r="K31">
            <v>0</v>
          </cell>
          <cell r="L31">
            <v>-9.7315424197088642</v>
          </cell>
          <cell r="M31">
            <v>485.60916436682788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7.2901624228980305E-2</v>
          </cell>
          <cell r="H32">
            <v>1</v>
          </cell>
          <cell r="I32">
            <v>0.96741588829726244</v>
          </cell>
          <cell r="J32">
            <v>0</v>
          </cell>
          <cell r="K32">
            <v>0</v>
          </cell>
          <cell r="L32">
            <v>-11.604778890849397</v>
          </cell>
          <cell r="M32">
            <v>524.86546228786744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0.25515568480143103</v>
          </cell>
          <cell r="H33">
            <v>1</v>
          </cell>
          <cell r="I33">
            <v>0.99591236587853571</v>
          </cell>
          <cell r="J33">
            <v>0</v>
          </cell>
          <cell r="K33">
            <v>0</v>
          </cell>
          <cell r="L33">
            <v>-41.813143955685582</v>
          </cell>
          <cell r="M33">
            <v>1891.1411702393702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3.6450812114490153E-2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-5.9978231860936413</v>
          </cell>
          <cell r="M34">
            <v>271.27188453131419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0.90135878984329809</v>
          </cell>
          <cell r="J35">
            <v>0</v>
          </cell>
          <cell r="K35">
            <v>0</v>
          </cell>
          <cell r="L35">
            <v>-13.283861838757835</v>
          </cell>
          <cell r="M35">
            <v>1328.3861838757834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20.501766649486367</v>
          </cell>
          <cell r="M42">
            <v>617.10317614953976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0.97280373778935336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0.97280373778935336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0.99775914622671058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0.99645071950313258</v>
          </cell>
          <cell r="J85">
            <v>10</v>
          </cell>
          <cell r="K85">
            <v>0</v>
          </cell>
          <cell r="L85">
            <v>245.16150056200638</v>
          </cell>
          <cell r="M85">
            <v>7713.6179445119078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8">
        <row r="5">
          <cell r="B5" t="str">
            <v>Pumps</v>
          </cell>
          <cell r="C5">
            <v>7.5763730746117586E-2</v>
          </cell>
        </row>
        <row r="6">
          <cell r="B6" t="str">
            <v>Fans</v>
          </cell>
          <cell r="C6">
            <v>5.5100895088085515E-2</v>
          </cell>
        </row>
        <row r="7">
          <cell r="B7" t="str">
            <v>Air Compressor</v>
          </cell>
          <cell r="C7">
            <v>6.1988506974096205E-2</v>
          </cell>
          <cell r="Q7" t="str">
            <v>Air Comp</v>
          </cell>
          <cell r="R7">
            <v>163</v>
          </cell>
        </row>
        <row r="8">
          <cell r="B8" t="str">
            <v>Material Handling</v>
          </cell>
          <cell r="C8">
            <v>4.1325671316064135E-2</v>
          </cell>
          <cell r="Q8" t="str">
            <v>All Electric</v>
          </cell>
          <cell r="R8">
            <v>171</v>
          </cell>
        </row>
        <row r="9">
          <cell r="B9" t="str">
            <v>Material Processing</v>
          </cell>
          <cell r="C9">
            <v>0.12397701394819241</v>
          </cell>
          <cell r="Q9" t="str">
            <v>All Motors</v>
          </cell>
          <cell r="R9">
            <v>170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162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169</v>
          </cell>
        </row>
        <row r="12">
          <cell r="B12" t="str">
            <v>Pollution Control</v>
          </cell>
          <cell r="C12">
            <v>0.01</v>
          </cell>
          <cell r="Q12" t="str">
            <v>Pump</v>
          </cell>
          <cell r="R12">
            <v>161</v>
          </cell>
        </row>
        <row r="13">
          <cell r="B13" t="str">
            <v>Other Motors</v>
          </cell>
          <cell r="C13">
            <v>1.377522377202145E-2</v>
          </cell>
          <cell r="Q13" t="str">
            <v>Rewind 100</v>
          </cell>
          <cell r="R13">
            <v>166</v>
          </cell>
        </row>
        <row r="14">
          <cell r="B14" t="str">
            <v>Drying and Curing</v>
          </cell>
          <cell r="C14">
            <v>1.0110806232588091E-2</v>
          </cell>
          <cell r="Q14" t="str">
            <v>Rewind 20</v>
          </cell>
          <cell r="R14">
            <v>164</v>
          </cell>
        </row>
        <row r="15">
          <cell r="B15" t="str">
            <v>Heat Treating</v>
          </cell>
          <cell r="C15">
            <v>4.0082124707759931E-2</v>
          </cell>
          <cell r="Q15" t="str">
            <v>Rewind 200</v>
          </cell>
          <cell r="R15">
            <v>167</v>
          </cell>
        </row>
        <row r="16">
          <cell r="B16" t="str">
            <v>Heating</v>
          </cell>
          <cell r="C16">
            <v>4.6581928714423709E-2</v>
          </cell>
          <cell r="Q16" t="str">
            <v>Rewind 50</v>
          </cell>
          <cell r="R16">
            <v>165</v>
          </cell>
        </row>
        <row r="17">
          <cell r="B17" t="str">
            <v>Melting and Casting</v>
          </cell>
          <cell r="C17">
            <v>1.336070823591998E-2</v>
          </cell>
          <cell r="Q17" t="str">
            <v>Rewind 500</v>
          </cell>
          <cell r="R17">
            <v>168</v>
          </cell>
        </row>
        <row r="18">
          <cell r="B18" t="str">
            <v>HVAC</v>
          </cell>
          <cell r="C18">
            <v>0.19379803586678052</v>
          </cell>
        </row>
        <row r="19">
          <cell r="B19" t="str">
            <v>Lighting</v>
          </cell>
          <cell r="C19">
            <v>0.15141972672929122</v>
          </cell>
        </row>
        <row r="20">
          <cell r="B20" t="str">
            <v>Other Process</v>
          </cell>
          <cell r="C20">
            <v>0.11203778821520083</v>
          </cell>
        </row>
        <row r="21">
          <cell r="B21" t="str">
            <v>All Electric</v>
          </cell>
          <cell r="C21">
            <v>0.94932216054654162</v>
          </cell>
        </row>
        <row r="22">
          <cell r="B22" t="str">
            <v>All Motors</v>
          </cell>
          <cell r="C22">
            <v>0.5369694705380017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56.763131653475753</v>
          </cell>
          <cell r="M25">
            <v>2050.284315323544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1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1</v>
          </cell>
          <cell r="J27">
            <v>10</v>
          </cell>
          <cell r="K27">
            <v>0</v>
          </cell>
          <cell r="L27">
            <v>65.475445937612037</v>
          </cell>
          <cell r="M27">
            <v>2364.9731072665468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1</v>
          </cell>
          <cell r="J28">
            <v>10</v>
          </cell>
          <cell r="K28">
            <v>420.4665082360724</v>
          </cell>
          <cell r="L28">
            <v>194.66042047966314</v>
          </cell>
          <cell r="M28">
            <v>7031.1343877254321</v>
          </cell>
        </row>
        <row r="29">
          <cell r="A29">
            <v>5</v>
          </cell>
          <cell r="B29" t="str">
            <v>HighBay Lighting 1 Shift</v>
          </cell>
          <cell r="C29">
            <v>0.64458613117770502</v>
          </cell>
          <cell r="D29" t="str">
            <v>Replace</v>
          </cell>
          <cell r="E29" t="str">
            <v>Lights</v>
          </cell>
          <cell r="F29">
            <v>0.6027305421936483</v>
          </cell>
          <cell r="G29">
            <v>0.25515568480143103</v>
          </cell>
          <cell r="H29">
            <v>1</v>
          </cell>
          <cell r="I29">
            <v>0.96695689718620192</v>
          </cell>
          <cell r="J29">
            <v>0</v>
          </cell>
          <cell r="K29">
            <v>0</v>
          </cell>
          <cell r="L29">
            <v>-89.812108012014164</v>
          </cell>
          <cell r="M29">
            <v>6626.2354229985594</v>
          </cell>
        </row>
        <row r="30">
          <cell r="A30">
            <v>6</v>
          </cell>
          <cell r="B30" t="str">
            <v>HighBay Lighting 2 Shift</v>
          </cell>
          <cell r="C30">
            <v>0.37715145973163594</v>
          </cell>
          <cell r="D30" t="str">
            <v>Replace</v>
          </cell>
          <cell r="E30" t="str">
            <v>Lights</v>
          </cell>
          <cell r="F30">
            <v>0.6027305421936483</v>
          </cell>
          <cell r="G30">
            <v>0.25515568480143103</v>
          </cell>
          <cell r="H30">
            <v>1</v>
          </cell>
          <cell r="I30">
            <v>0.96695689718620192</v>
          </cell>
          <cell r="J30">
            <v>0</v>
          </cell>
          <cell r="K30">
            <v>0</v>
          </cell>
          <cell r="L30">
            <v>-89.812108012014164</v>
          </cell>
          <cell r="M30">
            <v>6626.2354229985594</v>
          </cell>
        </row>
        <row r="31">
          <cell r="A31">
            <v>7</v>
          </cell>
          <cell r="B31" t="str">
            <v>HighBay Lighting 3 Shift</v>
          </cell>
          <cell r="C31">
            <v>0.21044707022468451</v>
          </cell>
          <cell r="D31" t="str">
            <v>Replace</v>
          </cell>
          <cell r="E31" t="str">
            <v>Lights</v>
          </cell>
          <cell r="F31">
            <v>0.6027305421936483</v>
          </cell>
          <cell r="G31">
            <v>0.12757784240071551</v>
          </cell>
          <cell r="H31">
            <v>1</v>
          </cell>
          <cell r="I31">
            <v>0.98002296049297155</v>
          </cell>
          <cell r="J31">
            <v>0</v>
          </cell>
          <cell r="K31">
            <v>0</v>
          </cell>
          <cell r="L31">
            <v>-45.512849765163573</v>
          </cell>
          <cell r="M31">
            <v>3357.8864141035006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0.10935243634347044</v>
          </cell>
          <cell r="H32">
            <v>1</v>
          </cell>
          <cell r="I32">
            <v>0.98796865557799929</v>
          </cell>
          <cell r="J32">
            <v>0</v>
          </cell>
          <cell r="K32">
            <v>0</v>
          </cell>
          <cell r="L32">
            <v>-45.148363460808781</v>
          </cell>
          <cell r="M32">
            <v>2041.9877778182815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0.10935243634347044</v>
          </cell>
          <cell r="H33">
            <v>1</v>
          </cell>
          <cell r="I33">
            <v>0.99597877167450255</v>
          </cell>
          <cell r="J33">
            <v>0</v>
          </cell>
          <cell r="K33">
            <v>0</v>
          </cell>
          <cell r="L33">
            <v>-45.514411139392891</v>
          </cell>
          <cell r="M33">
            <v>2058.5435248813255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5.4676218171735222E-2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-22.84908696541352</v>
          </cell>
          <cell r="M34">
            <v>1033.4274100141572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0.96695689718620192</v>
          </cell>
          <cell r="J35">
            <v>0</v>
          </cell>
          <cell r="K35">
            <v>0</v>
          </cell>
          <cell r="L35">
            <v>-36.192426416680135</v>
          </cell>
          <cell r="M35">
            <v>3619.2426416680137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74.775566429351031</v>
          </cell>
          <cell r="M42">
            <v>2250.7445495234665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1</v>
          </cell>
          <cell r="J43">
            <v>10</v>
          </cell>
          <cell r="K43">
            <v>0</v>
          </cell>
          <cell r="L43">
            <v>223.22705860526858</v>
          </cell>
          <cell r="M43">
            <v>6719.1344640185853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1</v>
          </cell>
          <cell r="J44">
            <v>10</v>
          </cell>
          <cell r="K44">
            <v>528.92716841938022</v>
          </cell>
          <cell r="L44">
            <v>488.24046315635098</v>
          </cell>
          <cell r="M44">
            <v>12246.698284171802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0.95731336080535434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0.95731336080535434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0.99515529151847293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0.96416005946563887</v>
          </cell>
          <cell r="J85">
            <v>10</v>
          </cell>
          <cell r="K85">
            <v>0</v>
          </cell>
          <cell r="L85">
            <v>458.37992192552224</v>
          </cell>
          <cell r="M85">
            <v>14422.197543510334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19">
        <row r="5">
          <cell r="B5" t="str">
            <v>Pumps</v>
          </cell>
          <cell r="C5">
            <v>0</v>
          </cell>
        </row>
        <row r="6">
          <cell r="B6" t="str">
            <v>Fans</v>
          </cell>
          <cell r="C6">
            <v>0</v>
          </cell>
        </row>
        <row r="7">
          <cell r="B7" t="str">
            <v>Air Compressor</v>
          </cell>
          <cell r="C7">
            <v>0</v>
          </cell>
          <cell r="Q7" t="str">
            <v>All Electric</v>
          </cell>
          <cell r="R7">
            <v>161</v>
          </cell>
        </row>
        <row r="8">
          <cell r="B8" t="str">
            <v>Material Handling</v>
          </cell>
          <cell r="C8">
            <v>0</v>
          </cell>
          <cell r="Q8" t="str">
            <v>All Motors</v>
          </cell>
          <cell r="R8">
            <v>160</v>
          </cell>
        </row>
        <row r="9">
          <cell r="B9" t="str">
            <v>Material Processing</v>
          </cell>
          <cell r="C9">
            <v>0</v>
          </cell>
          <cell r="Q9" t="str">
            <v>Lights</v>
          </cell>
          <cell r="R9">
            <v>159</v>
          </cell>
        </row>
        <row r="10">
          <cell r="B10" t="str">
            <v>Low Temp Refrigeration</v>
          </cell>
          <cell r="C10">
            <v>0.571424615810605</v>
          </cell>
          <cell r="Q10" t="str">
            <v>Refer</v>
          </cell>
          <cell r="R10">
            <v>157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C17">
            <v>1.0383497161844109E-4</v>
          </cell>
        </row>
        <row r="18">
          <cell r="B18" t="str">
            <v>HVAC</v>
          </cell>
          <cell r="C18">
            <v>5.01176796345009E-3</v>
          </cell>
        </row>
        <row r="19">
          <cell r="B19" t="str">
            <v>Lighting</v>
          </cell>
          <cell r="C19">
            <v>0.17903918039595737</v>
          </cell>
        </row>
        <row r="20">
          <cell r="B20" t="str">
            <v>Other Process</v>
          </cell>
          <cell r="C20">
            <v>9.2759241312473928E-2</v>
          </cell>
        </row>
        <row r="21">
          <cell r="B21" t="str">
            <v>All Electric</v>
          </cell>
          <cell r="C21">
            <v>0.84833864045410479</v>
          </cell>
        </row>
        <row r="22">
          <cell r="B22" t="str">
            <v>All Motors</v>
          </cell>
          <cell r="C22">
            <v>0.57543403018136507</v>
          </cell>
        </row>
        <row r="25">
          <cell r="A25">
            <v>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0.99775914622671058</v>
          </cell>
          <cell r="J29">
            <v>0</v>
          </cell>
          <cell r="K29">
            <v>0</v>
          </cell>
          <cell r="L29">
            <v>-17.097849225935128</v>
          </cell>
          <cell r="M29">
            <v>853.19180834694112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0.49208596354561701</v>
          </cell>
          <cell r="H31">
            <v>1</v>
          </cell>
          <cell r="I31">
            <v>0.99775914622671058</v>
          </cell>
          <cell r="J31">
            <v>0</v>
          </cell>
          <cell r="K31">
            <v>0</v>
          </cell>
          <cell r="L31">
            <v>-153.88064303341611</v>
          </cell>
          <cell r="M31">
            <v>7678.726275122468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0.99775914622671058</v>
          </cell>
          <cell r="J32">
            <v>0</v>
          </cell>
          <cell r="K32">
            <v>0</v>
          </cell>
          <cell r="L32">
            <v>-10.11117462440672</v>
          </cell>
          <cell r="M32">
            <v>457.31214643798768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0.3280573090304113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-91.204948572812498</v>
          </cell>
          <cell r="M34">
            <v>4125.0529584288024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0.99775914622671058</v>
          </cell>
          <cell r="J35">
            <v>0</v>
          </cell>
          <cell r="K35">
            <v>0</v>
          </cell>
          <cell r="L35">
            <v>-24.844748449666117</v>
          </cell>
          <cell r="M35">
            <v>2484.4748449666117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0.98417502399660428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0.98417502399660428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 t="str">
            <v>Cold Storage Retrofit</v>
          </cell>
          <cell r="C77">
            <v>0.31847485485402893</v>
          </cell>
          <cell r="D77" t="str">
            <v>Retrofit</v>
          </cell>
          <cell r="E77" t="str">
            <v>Refer</v>
          </cell>
          <cell r="F77">
            <v>0.25612620594584773</v>
          </cell>
          <cell r="G77">
            <v>0.24135022396549799</v>
          </cell>
          <cell r="H77">
            <v>1</v>
          </cell>
          <cell r="I77">
            <v>1</v>
          </cell>
          <cell r="J77">
            <v>10</v>
          </cell>
          <cell r="K77">
            <v>0</v>
          </cell>
          <cell r="L77">
            <v>0</v>
          </cell>
          <cell r="M77">
            <v>39883.912461008564</v>
          </cell>
        </row>
        <row r="78">
          <cell r="A78">
            <v>54</v>
          </cell>
          <cell r="B78" t="str">
            <v>Cold Storage Tuneup</v>
          </cell>
          <cell r="C78">
            <v>7.7519379844961253E-2</v>
          </cell>
          <cell r="D78" t="str">
            <v>Retrofit</v>
          </cell>
          <cell r="E78" t="str">
            <v>Refer</v>
          </cell>
          <cell r="F78">
            <v>0.1</v>
          </cell>
          <cell r="G78">
            <v>0.41029538074134658</v>
          </cell>
          <cell r="H78">
            <v>1</v>
          </cell>
          <cell r="I78">
            <v>1</v>
          </cell>
          <cell r="J78">
            <v>3</v>
          </cell>
          <cell r="K78">
            <v>0</v>
          </cell>
          <cell r="L78">
            <v>0</v>
          </cell>
          <cell r="M78">
            <v>26472.359957594479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 t="str">
            <v>Groc Dist Retrofit</v>
          </cell>
          <cell r="C83">
            <v>0.33222591362126247</v>
          </cell>
          <cell r="D83" t="str">
            <v>Retrofit</v>
          </cell>
          <cell r="E83" t="str">
            <v>Refer</v>
          </cell>
          <cell r="F83">
            <v>0.16216216216216214</v>
          </cell>
          <cell r="G83">
            <v>0.10420383403520773</v>
          </cell>
          <cell r="H83">
            <v>1</v>
          </cell>
          <cell r="I83">
            <v>1</v>
          </cell>
          <cell r="J83">
            <v>10</v>
          </cell>
          <cell r="K83">
            <v>0</v>
          </cell>
          <cell r="L83">
            <v>0</v>
          </cell>
          <cell r="M83">
            <v>10902.57936515457</v>
          </cell>
        </row>
        <row r="84">
          <cell r="A84">
            <v>60</v>
          </cell>
          <cell r="B84" t="str">
            <v>Groc Dist Tuneup</v>
          </cell>
          <cell r="C84">
            <v>7.7519379844961253E-2</v>
          </cell>
          <cell r="D84" t="str">
            <v>Retrofit</v>
          </cell>
          <cell r="E84" t="str">
            <v>Refer</v>
          </cell>
          <cell r="F84">
            <v>0.1</v>
          </cell>
          <cell r="G84">
            <v>0.20840766807041544</v>
          </cell>
          <cell r="H84">
            <v>1</v>
          </cell>
          <cell r="I84">
            <v>1</v>
          </cell>
          <cell r="J84">
            <v>3</v>
          </cell>
          <cell r="K84">
            <v>0</v>
          </cell>
          <cell r="L84">
            <v>0</v>
          </cell>
          <cell r="M84">
            <v>13446.514550357304</v>
          </cell>
        </row>
        <row r="85">
          <cell r="A85">
            <v>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0">
        <row r="5">
          <cell r="B5" t="str">
            <v>Pumps</v>
          </cell>
          <cell r="C5">
            <v>0</v>
          </cell>
        </row>
        <row r="6">
          <cell r="B6" t="str">
            <v>Fans</v>
          </cell>
          <cell r="C6">
            <v>0</v>
          </cell>
        </row>
        <row r="7">
          <cell r="B7" t="str">
            <v>Air Compressor</v>
          </cell>
          <cell r="C7">
            <v>0</v>
          </cell>
          <cell r="Q7" t="str">
            <v>All Electric</v>
          </cell>
          <cell r="R7">
            <v>191</v>
          </cell>
        </row>
        <row r="8">
          <cell r="B8" t="str">
            <v>Material Handling</v>
          </cell>
          <cell r="C8">
            <v>0</v>
          </cell>
          <cell r="Q8" t="str">
            <v>All Motors</v>
          </cell>
          <cell r="R8">
            <v>190</v>
          </cell>
        </row>
        <row r="9">
          <cell r="B9" t="str">
            <v>Material Processing</v>
          </cell>
          <cell r="C9">
            <v>0</v>
          </cell>
          <cell r="Q9" t="str">
            <v>Lights</v>
          </cell>
          <cell r="R9">
            <v>188</v>
          </cell>
        </row>
        <row r="10">
          <cell r="B10" t="str">
            <v>Med Temp Refrigeration</v>
          </cell>
          <cell r="C10">
            <v>0.571424615810605</v>
          </cell>
          <cell r="Q10" t="str">
            <v>Refer</v>
          </cell>
          <cell r="R10">
            <v>189</v>
          </cell>
        </row>
        <row r="11">
          <cell r="B11">
            <v>0</v>
          </cell>
          <cell r="C11">
            <v>0</v>
          </cell>
        </row>
        <row r="12">
          <cell r="B12">
            <v>0</v>
          </cell>
          <cell r="C12">
            <v>0</v>
          </cell>
        </row>
        <row r="13">
          <cell r="B13">
            <v>0</v>
          </cell>
          <cell r="C13">
            <v>0</v>
          </cell>
        </row>
        <row r="14">
          <cell r="B14">
            <v>0</v>
          </cell>
          <cell r="C14">
            <v>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0</v>
          </cell>
          <cell r="C17">
            <v>0</v>
          </cell>
        </row>
        <row r="18">
          <cell r="B18" t="str">
            <v>HVAC</v>
          </cell>
          <cell r="C18">
            <v>5.01176796345009E-3</v>
          </cell>
        </row>
        <row r="19">
          <cell r="B19" t="str">
            <v>Lighting</v>
          </cell>
          <cell r="C19">
            <v>0.17903918039595737</v>
          </cell>
        </row>
        <row r="20">
          <cell r="B20" t="str">
            <v>Other Process</v>
          </cell>
          <cell r="C20">
            <v>9.2759241312473928E-2</v>
          </cell>
        </row>
        <row r="21">
          <cell r="B21" t="str">
            <v>All Electric</v>
          </cell>
          <cell r="C21">
            <v>0.84823480548248631</v>
          </cell>
        </row>
        <row r="22">
          <cell r="B22" t="str">
            <v>All Motors</v>
          </cell>
          <cell r="C22">
            <v>0.57543403018136507</v>
          </cell>
        </row>
        <row r="25">
          <cell r="A25">
            <v>1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0.94016541460794223</v>
          </cell>
          <cell r="J29">
            <v>0</v>
          </cell>
          <cell r="K29">
            <v>0</v>
          </cell>
          <cell r="L29">
            <v>-48.228741754849594</v>
          </cell>
          <cell r="M29">
            <v>2406.6399725704232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0.49208596354561701</v>
          </cell>
          <cell r="H31">
            <v>1</v>
          </cell>
          <cell r="I31">
            <v>0.97737363691946433</v>
          </cell>
          <cell r="J31">
            <v>0</v>
          </cell>
          <cell r="K31">
            <v>0</v>
          </cell>
          <cell r="L31">
            <v>-451.23709084086408</v>
          </cell>
          <cell r="M31">
            <v>22516.971838993013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0.97959463533681412</v>
          </cell>
          <cell r="J32">
            <v>0</v>
          </cell>
          <cell r="K32">
            <v>0</v>
          </cell>
          <cell r="L32">
            <v>-29.71722049945582</v>
          </cell>
          <cell r="M32">
            <v>1344.0620301396993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0.3280573090304113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-273.02618332851853</v>
          </cell>
          <cell r="M34">
            <v>12348.534623301741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0.94016541460794223</v>
          </cell>
          <cell r="J35">
            <v>0</v>
          </cell>
          <cell r="K35">
            <v>0</v>
          </cell>
          <cell r="L35">
            <v>-70.080800287184218</v>
          </cell>
          <cell r="M35">
            <v>7008.0800287184211</v>
          </cell>
        </row>
        <row r="36">
          <cell r="A36">
            <v>12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A43">
            <v>19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A46">
            <v>22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A47">
            <v>23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0.84278453570890743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0.84278453570890743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 t="str">
            <v>Fruit Storage Refer Retrofit</v>
          </cell>
          <cell r="C79">
            <v>0.25602904202849613</v>
          </cell>
          <cell r="D79" t="str">
            <v>Retrofit</v>
          </cell>
          <cell r="E79" t="str">
            <v>Refer</v>
          </cell>
          <cell r="F79">
            <v>0.60688186067664485</v>
          </cell>
          <cell r="G79">
            <v>0.33308538128302745</v>
          </cell>
          <cell r="H79">
            <v>1</v>
          </cell>
          <cell r="I79">
            <v>0.93812969511882383</v>
          </cell>
          <cell r="J79">
            <v>10</v>
          </cell>
          <cell r="K79">
            <v>0</v>
          </cell>
          <cell r="L79">
            <v>0</v>
          </cell>
          <cell r="M79">
            <v>366272.69140549831</v>
          </cell>
        </row>
        <row r="80">
          <cell r="A80">
            <v>56</v>
          </cell>
          <cell r="B80" t="str">
            <v>CA Retrofit -- CO2 Scrub</v>
          </cell>
          <cell r="C80">
            <v>0.2658762243307416</v>
          </cell>
          <cell r="D80" t="str">
            <v>Retrofit</v>
          </cell>
          <cell r="E80" t="str">
            <v>Other (CA)</v>
          </cell>
          <cell r="F80">
            <v>0.68095212493659441</v>
          </cell>
          <cell r="G80">
            <v>0</v>
          </cell>
          <cell r="H80">
            <v>1</v>
          </cell>
          <cell r="I80">
            <v>1</v>
          </cell>
          <cell r="J80">
            <v>10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 t="str">
            <v>CA Retrofit -- Membrane</v>
          </cell>
          <cell r="C81">
            <v>0.37744359107150444</v>
          </cell>
          <cell r="D81" t="str">
            <v>Retrofit</v>
          </cell>
          <cell r="E81" t="str">
            <v>Other (CA)</v>
          </cell>
          <cell r="F81">
            <v>0.37624211479095915</v>
          </cell>
          <cell r="G81">
            <v>0</v>
          </cell>
          <cell r="H81">
            <v>1</v>
          </cell>
          <cell r="I81">
            <v>1</v>
          </cell>
          <cell r="J81">
            <v>10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 t="str">
            <v>Fruit Storage Tuneup</v>
          </cell>
          <cell r="C82">
            <v>7.7519379844961253E-2</v>
          </cell>
          <cell r="D82" t="str">
            <v>Retrofit</v>
          </cell>
          <cell r="E82" t="str">
            <v>Refer</v>
          </cell>
          <cell r="F82">
            <v>0.1</v>
          </cell>
          <cell r="G82">
            <v>0.61870304881176197</v>
          </cell>
          <cell r="H82">
            <v>1</v>
          </cell>
          <cell r="I82">
            <v>1</v>
          </cell>
          <cell r="J82">
            <v>3</v>
          </cell>
          <cell r="K82">
            <v>0</v>
          </cell>
          <cell r="L82">
            <v>0</v>
          </cell>
          <cell r="M82">
            <v>119498.97588040573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1">
        <row r="5">
          <cell r="B5" t="str">
            <v>Pumps</v>
          </cell>
          <cell r="C5">
            <v>0.50792732649875305</v>
          </cell>
        </row>
        <row r="6">
          <cell r="B6" t="str">
            <v>Fans</v>
          </cell>
          <cell r="C6">
            <v>8.326677483586116E-2</v>
          </cell>
        </row>
        <row r="7">
          <cell r="B7" t="str">
            <v>Air Compressor</v>
          </cell>
          <cell r="C7">
            <v>0.13322683973737787</v>
          </cell>
          <cell r="Q7" t="str">
            <v>Air Comp</v>
          </cell>
          <cell r="R7">
            <v>174</v>
          </cell>
        </row>
        <row r="8">
          <cell r="B8" t="str">
            <v>Material Handling</v>
          </cell>
          <cell r="C8">
            <v>2.2204473289562977E-2</v>
          </cell>
          <cell r="Q8" t="str">
            <v>All Electric</v>
          </cell>
          <cell r="R8">
            <v>182</v>
          </cell>
        </row>
        <row r="9">
          <cell r="B9" t="str">
            <v>Material Processing</v>
          </cell>
          <cell r="C9">
            <v>9.7144570641838013E-2</v>
          </cell>
          <cell r="Q9" t="str">
            <v>All Motors</v>
          </cell>
          <cell r="R9">
            <v>181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173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180</v>
          </cell>
        </row>
        <row r="12">
          <cell r="B12" t="str">
            <v>Pollution Control</v>
          </cell>
          <cell r="C12">
            <v>0.03</v>
          </cell>
          <cell r="Q12" t="str">
            <v>Pump</v>
          </cell>
          <cell r="R12">
            <v>172</v>
          </cell>
        </row>
        <row r="13">
          <cell r="B13" t="str">
            <v>Other Motors</v>
          </cell>
          <cell r="C13">
            <v>1.6653354967172129E-2</v>
          </cell>
          <cell r="Q13" t="str">
            <v>Rewind 100</v>
          </cell>
          <cell r="R13">
            <v>177</v>
          </cell>
        </row>
        <row r="14">
          <cell r="B14" t="str">
            <v>Drying and Curing</v>
          </cell>
          <cell r="C14">
            <v>-7.06928422078622E-5</v>
          </cell>
          <cell r="Q14" t="str">
            <v>Rewind 20</v>
          </cell>
          <cell r="R14">
            <v>175</v>
          </cell>
        </row>
        <row r="15">
          <cell r="B15" t="str">
            <v>Heat Treating</v>
          </cell>
          <cell r="C15">
            <v>0</v>
          </cell>
          <cell r="Q15" t="str">
            <v>Rewind 200</v>
          </cell>
          <cell r="R15">
            <v>178</v>
          </cell>
        </row>
        <row r="16">
          <cell r="B16" t="str">
            <v>Heating</v>
          </cell>
          <cell r="C16">
            <v>-2.3693483419587658E-2</v>
          </cell>
          <cell r="Q16" t="str">
            <v>Rewind 50</v>
          </cell>
          <cell r="R16">
            <v>176</v>
          </cell>
        </row>
        <row r="17">
          <cell r="B17" t="str">
            <v>Melting and Casting</v>
          </cell>
          <cell r="C17">
            <v>0</v>
          </cell>
          <cell r="Q17" t="str">
            <v>Rewind 500</v>
          </cell>
          <cell r="R17">
            <v>179</v>
          </cell>
        </row>
        <row r="18">
          <cell r="B18" t="str">
            <v>HVAC</v>
          </cell>
          <cell r="C18">
            <v>3.8156869535105185E-2</v>
          </cell>
        </row>
        <row r="19">
          <cell r="B19" t="str">
            <v>Lighting</v>
          </cell>
          <cell r="C19">
            <v>2.8136092113236949E-2</v>
          </cell>
        </row>
        <row r="20">
          <cell r="B20" t="str">
            <v>Other Process</v>
          </cell>
          <cell r="C20">
            <v>1.863215306034105E-2</v>
          </cell>
        </row>
        <row r="21">
          <cell r="B21" t="str">
            <v>All Electric</v>
          </cell>
          <cell r="C21">
            <v>0.95158427841745308</v>
          </cell>
        </row>
        <row r="22">
          <cell r="B22" t="str">
            <v>All Motors</v>
          </cell>
          <cell r="C22">
            <v>0.90429548063147736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82.177266188999681</v>
          </cell>
          <cell r="M25">
            <v>2968.2428547466684</v>
          </cell>
        </row>
        <row r="26">
          <cell r="A26">
            <v>2</v>
          </cell>
          <cell r="B26" t="str">
            <v>Air Compressor Equipment1</v>
          </cell>
          <cell r="C26">
            <v>0.18383167220376523</v>
          </cell>
          <cell r="D26" t="str">
            <v>Retrofit</v>
          </cell>
          <cell r="E26" t="str">
            <v>Air Comp</v>
          </cell>
          <cell r="F26">
            <v>0.35</v>
          </cell>
          <cell r="G26">
            <v>0</v>
          </cell>
          <cell r="H26">
            <v>1</v>
          </cell>
          <cell r="I26">
            <v>0.95847124628474512</v>
          </cell>
          <cell r="J26">
            <v>10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 t="str">
            <v>Air Compressor Equipment2</v>
          </cell>
          <cell r="C27">
            <v>7.0874861572535988E-2</v>
          </cell>
          <cell r="D27" t="str">
            <v>Replace</v>
          </cell>
          <cell r="E27" t="str">
            <v>Air Comp</v>
          </cell>
          <cell r="F27">
            <v>0.35</v>
          </cell>
          <cell r="G27">
            <v>6.4225604531050084E-2</v>
          </cell>
          <cell r="H27">
            <v>1</v>
          </cell>
          <cell r="I27">
            <v>0.9805121410376062</v>
          </cell>
          <cell r="J27">
            <v>10</v>
          </cell>
          <cell r="K27">
            <v>0</v>
          </cell>
          <cell r="L27">
            <v>92.943020505476071</v>
          </cell>
          <cell r="M27">
            <v>3357.1019006577953</v>
          </cell>
        </row>
        <row r="28">
          <cell r="A28">
            <v>4</v>
          </cell>
          <cell r="B28" t="str">
            <v>Air Compressor Optimization</v>
          </cell>
          <cell r="C28">
            <v>0.22170542635658916</v>
          </cell>
          <cell r="D28" t="str">
            <v>Retrofit</v>
          </cell>
          <cell r="E28" t="str">
            <v>Air Comp</v>
          </cell>
          <cell r="F28">
            <v>0.5</v>
          </cell>
          <cell r="G28">
            <v>0.13366122373326311</v>
          </cell>
          <cell r="H28">
            <v>1</v>
          </cell>
          <cell r="I28">
            <v>0.95847124628474512</v>
          </cell>
          <cell r="J28">
            <v>10</v>
          </cell>
          <cell r="K28">
            <v>583.43951392476447</v>
          </cell>
          <cell r="L28">
            <v>270.11088607627983</v>
          </cell>
          <cell r="M28">
            <v>9756.4052050752271</v>
          </cell>
        </row>
        <row r="29">
          <cell r="A29">
            <v>5</v>
          </cell>
          <cell r="B29" t="str">
            <v>HighBay Lighting 1 Shift</v>
          </cell>
          <cell r="C29">
            <v>0</v>
          </cell>
          <cell r="D29" t="str">
            <v>Replace</v>
          </cell>
          <cell r="E29" t="str">
            <v>Lights</v>
          </cell>
          <cell r="F29">
            <v>0</v>
          </cell>
          <cell r="G29">
            <v>0</v>
          </cell>
          <cell r="H29">
            <v>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A30">
            <v>6</v>
          </cell>
          <cell r="B30" t="str">
            <v>HighBay Lighting 2 Shift</v>
          </cell>
          <cell r="C30">
            <v>0</v>
          </cell>
          <cell r="D30" t="str">
            <v>Replace</v>
          </cell>
          <cell r="E30" t="str">
            <v>Lights</v>
          </cell>
          <cell r="F30">
            <v>0</v>
          </cell>
          <cell r="G30">
            <v>0</v>
          </cell>
          <cell r="H30">
            <v>1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0.54676218171735225</v>
          </cell>
          <cell r="H31">
            <v>1</v>
          </cell>
          <cell r="I31">
            <v>0.85572663711024177</v>
          </cell>
          <cell r="J31">
            <v>0</v>
          </cell>
          <cell r="K31">
            <v>0</v>
          </cell>
          <cell r="L31">
            <v>-148.47635809811706</v>
          </cell>
          <cell r="M31">
            <v>7409.0495704188243</v>
          </cell>
        </row>
        <row r="32">
          <cell r="A32">
            <v>8</v>
          </cell>
          <cell r="B32" t="str">
            <v>Efficient Lighting 1 Shift</v>
          </cell>
          <cell r="C32">
            <v>0</v>
          </cell>
          <cell r="D32" t="str">
            <v>Replace</v>
          </cell>
          <cell r="E32" t="str">
            <v>Lights</v>
          </cell>
          <cell r="F32">
            <v>0</v>
          </cell>
          <cell r="G32">
            <v>0</v>
          </cell>
          <cell r="H32">
            <v>1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9</v>
          </cell>
          <cell r="B33" t="str">
            <v>Efficient Lighting 2 Shift</v>
          </cell>
          <cell r="C33">
            <v>0</v>
          </cell>
          <cell r="D33" t="str">
            <v>Replace</v>
          </cell>
          <cell r="E33" t="str">
            <v>Lights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0.3645081211449015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-102.60827425179258</v>
          </cell>
          <cell r="M34">
            <v>4640.8070163399316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0.62539417692010113</v>
          </cell>
          <cell r="J35">
            <v>0</v>
          </cell>
          <cell r="K35">
            <v>0</v>
          </cell>
          <cell r="L35">
            <v>-15.767731266993296</v>
          </cell>
          <cell r="M35">
            <v>1576.7731266993296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76.116286651321531</v>
          </cell>
          <cell r="M42">
            <v>2291.1002282047784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221.76068459819993</v>
          </cell>
          <cell r="M43">
            <v>6674.996606405819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487.69982896030609</v>
          </cell>
          <cell r="L44">
            <v>450.18445750182099</v>
          </cell>
          <cell r="M44">
            <v>11292.126809004008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434.09634200548271</v>
          </cell>
          <cell r="M45">
            <v>13066.299894365031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1224.6411959980244</v>
          </cell>
          <cell r="M46">
            <v>36861.699999540542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4476.0633870700349</v>
          </cell>
          <cell r="L47">
            <v>1843.084924087661</v>
          </cell>
          <cell r="M47">
            <v>39626.32586788472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0.77751208593634502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0.77751208593634502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0.99388170710324486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0.87822668528950443</v>
          </cell>
          <cell r="J85">
            <v>10</v>
          </cell>
          <cell r="K85">
            <v>0</v>
          </cell>
          <cell r="L85">
            <v>473.64028780974638</v>
          </cell>
          <cell r="M85">
            <v>14902.34076279446</v>
          </cell>
        </row>
        <row r="86">
          <cell r="A86">
            <v>62</v>
          </cell>
          <cell r="B86" t="str">
            <v>Energy Project Management</v>
          </cell>
          <cell r="C86">
            <v>0.13631071033064387</v>
          </cell>
          <cell r="D86" t="str">
            <v>Retrofit</v>
          </cell>
          <cell r="E86" t="str">
            <v>All Motors</v>
          </cell>
          <cell r="F86">
            <v>0.28999999999999998</v>
          </cell>
          <cell r="G86">
            <v>0.23252068766710346</v>
          </cell>
          <cell r="H86">
            <v>0.88235294117647056</v>
          </cell>
          <cell r="I86">
            <v>0.86381215309248449</v>
          </cell>
          <cell r="J86">
            <v>11</v>
          </cell>
          <cell r="K86">
            <v>0</v>
          </cell>
          <cell r="L86">
            <v>1706.4180217938197</v>
          </cell>
          <cell r="M86">
            <v>53134.326678614445</v>
          </cell>
        </row>
        <row r="87">
          <cell r="A87">
            <v>63</v>
          </cell>
          <cell r="B87" t="str">
            <v>Integrated Plant Energy Management</v>
          </cell>
          <cell r="C87">
            <v>0.21830786267995569</v>
          </cell>
          <cell r="D87" t="str">
            <v>Retrofit</v>
          </cell>
          <cell r="E87" t="str">
            <v>All Motors</v>
          </cell>
          <cell r="F87">
            <v>0.5</v>
          </cell>
          <cell r="G87">
            <v>0.18946130106208428</v>
          </cell>
          <cell r="H87">
            <v>0.58823529411764708</v>
          </cell>
          <cell r="I87">
            <v>0.81241710885969887</v>
          </cell>
          <cell r="J87">
            <v>11</v>
          </cell>
          <cell r="K87">
            <v>3592.2084995824498</v>
          </cell>
          <cell r="L87">
            <v>1865.9042197771016</v>
          </cell>
          <cell r="M87">
            <v>46803.097512742301</v>
          </cell>
        </row>
      </sheetData>
      <sheetData sheetId="22">
        <row r="5">
          <cell r="B5" t="str">
            <v>Pumps</v>
          </cell>
          <cell r="C5">
            <v>0.16762524697867801</v>
          </cell>
        </row>
        <row r="6">
          <cell r="B6" t="str">
            <v>Fans</v>
          </cell>
          <cell r="C6">
            <v>7.659696716244227E-2</v>
          </cell>
        </row>
        <row r="7">
          <cell r="B7" t="str">
            <v>Air Compressor</v>
          </cell>
          <cell r="C7">
            <v>0.17761615573899656</v>
          </cell>
          <cell r="Q7" t="str">
            <v>Air Comp</v>
          </cell>
          <cell r="R7">
            <v>194</v>
          </cell>
        </row>
        <row r="8">
          <cell r="B8" t="str">
            <v>Material Handling</v>
          </cell>
          <cell r="C8">
            <v>8.8808077869498292E-3</v>
          </cell>
          <cell r="Q8" t="str">
            <v>All Electric</v>
          </cell>
          <cell r="R8">
            <v>202</v>
          </cell>
        </row>
        <row r="9">
          <cell r="B9" t="str">
            <v>Material Processing</v>
          </cell>
          <cell r="C9">
            <v>0.15208383335151582</v>
          </cell>
          <cell r="Q9" t="str">
            <v>All Motors</v>
          </cell>
          <cell r="R9">
            <v>201</v>
          </cell>
        </row>
        <row r="10">
          <cell r="B10">
            <v>0</v>
          </cell>
          <cell r="C10">
            <v>0</v>
          </cell>
          <cell r="Q10" t="str">
            <v>Fan</v>
          </cell>
          <cell r="R10">
            <v>193</v>
          </cell>
        </row>
        <row r="11">
          <cell r="B11">
            <v>0</v>
          </cell>
          <cell r="C11">
            <v>0</v>
          </cell>
          <cell r="Q11" t="str">
            <v>Lights</v>
          </cell>
          <cell r="R11">
            <v>200</v>
          </cell>
        </row>
        <row r="12">
          <cell r="B12" t="str">
            <v>Pollution Control</v>
          </cell>
          <cell r="C12">
            <v>0.01</v>
          </cell>
          <cell r="Q12" t="str">
            <v>Pump</v>
          </cell>
          <cell r="R12">
            <v>192</v>
          </cell>
        </row>
        <row r="13">
          <cell r="B13" t="str">
            <v>Other Motors</v>
          </cell>
          <cell r="C13">
            <v>1.1101009733687439E-2</v>
          </cell>
          <cell r="Q13" t="str">
            <v>Rewind 100</v>
          </cell>
          <cell r="R13">
            <v>197</v>
          </cell>
        </row>
        <row r="14">
          <cell r="B14" t="str">
            <v>Drying and Curing</v>
          </cell>
          <cell r="C14">
            <v>0</v>
          </cell>
          <cell r="Q14" t="str">
            <v>Rewind 20</v>
          </cell>
          <cell r="R14">
            <v>195</v>
          </cell>
        </row>
        <row r="15">
          <cell r="B15" t="str">
            <v>Heat Treating</v>
          </cell>
          <cell r="C15">
            <v>0</v>
          </cell>
          <cell r="Q15" t="str">
            <v>Rewind 200</v>
          </cell>
          <cell r="R15">
            <v>198</v>
          </cell>
        </row>
        <row r="16">
          <cell r="B16" t="str">
            <v>Heating</v>
          </cell>
          <cell r="C16">
            <v>4.1306172274357213E-2</v>
          </cell>
          <cell r="Q16" t="str">
            <v>Rewind 50</v>
          </cell>
          <cell r="R16">
            <v>196</v>
          </cell>
        </row>
        <row r="17">
          <cell r="B17">
            <v>0</v>
          </cell>
          <cell r="C17">
            <v>0</v>
          </cell>
          <cell r="Q17" t="str">
            <v>Rewind 500</v>
          </cell>
          <cell r="R17">
            <v>199</v>
          </cell>
        </row>
        <row r="18">
          <cell r="B18" t="str">
            <v>HVAC</v>
          </cell>
          <cell r="C18">
            <v>6.1905851834897385E-2</v>
          </cell>
        </row>
        <row r="19">
          <cell r="B19" t="str">
            <v>Lighting</v>
          </cell>
          <cell r="C19">
            <v>3.9269092851148241E-2</v>
          </cell>
        </row>
        <row r="20">
          <cell r="B20" t="str">
            <v>Other Process</v>
          </cell>
          <cell r="C20">
            <v>0.17686961165789272</v>
          </cell>
        </row>
        <row r="21">
          <cell r="B21" t="str">
            <v>All Electric</v>
          </cell>
          <cell r="C21">
            <v>0.9232547493705654</v>
          </cell>
        </row>
        <row r="22">
          <cell r="B22" t="str">
            <v>All Motors</v>
          </cell>
          <cell r="C22">
            <v>0.63232769248650034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430.90435067782641</v>
          </cell>
          <cell r="M25">
            <v>15564.265146483089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5.4676218171735236E-2</v>
          </cell>
          <cell r="H29">
            <v>1</v>
          </cell>
          <cell r="I29">
            <v>0.74939058430946071</v>
          </cell>
          <cell r="J29">
            <v>0</v>
          </cell>
          <cell r="K29">
            <v>0</v>
          </cell>
          <cell r="L29">
            <v>-51.140967191142202</v>
          </cell>
          <cell r="M29">
            <v>2551.96157726299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0.16402865451520565</v>
          </cell>
          <cell r="H30">
            <v>1</v>
          </cell>
          <cell r="I30">
            <v>0.79541047294044254</v>
          </cell>
          <cell r="J30">
            <v>0</v>
          </cell>
          <cell r="K30">
            <v>0</v>
          </cell>
          <cell r="L30">
            <v>-162.84456364349012</v>
          </cell>
          <cell r="M30">
            <v>8126.0307012011908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0.3280573090304113</v>
          </cell>
          <cell r="H31">
            <v>1</v>
          </cell>
          <cell r="I31">
            <v>0.89949414206551592</v>
          </cell>
          <cell r="J31">
            <v>0</v>
          </cell>
          <cell r="K31">
            <v>0</v>
          </cell>
          <cell r="L31">
            <v>-368.30727290537493</v>
          </cell>
          <cell r="M31">
            <v>18378.729631140533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3.6450812114490153E-2</v>
          </cell>
          <cell r="H32">
            <v>1</v>
          </cell>
          <cell r="I32">
            <v>0.90888943047463544</v>
          </cell>
          <cell r="J32">
            <v>0</v>
          </cell>
          <cell r="K32">
            <v>0</v>
          </cell>
          <cell r="L32">
            <v>-36.68021613503327</v>
          </cell>
          <cell r="M32">
            <v>1658.9871103631162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0.10935243634347043</v>
          </cell>
          <cell r="H33">
            <v>1</v>
          </cell>
          <cell r="I33">
            <v>0.93797735063848309</v>
          </cell>
          <cell r="J33">
            <v>0</v>
          </cell>
          <cell r="K33">
            <v>0</v>
          </cell>
          <cell r="L33">
            <v>-113.56236786652427</v>
          </cell>
          <cell r="M33">
            <v>5136.2430313745881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0.21870487268694086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-242.14309181180576</v>
          </cell>
          <cell r="M34">
            <v>10951.742124430482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0.74939058430946071</v>
          </cell>
          <cell r="J35">
            <v>0</v>
          </cell>
          <cell r="K35">
            <v>0</v>
          </cell>
          <cell r="L35">
            <v>-74.312531859811415</v>
          </cell>
          <cell r="M35">
            <v>7431.2531859811415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275.3948873164266</v>
          </cell>
          <cell r="M42">
            <v>8289.3861082244421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802.34811014752211</v>
          </cell>
          <cell r="M43">
            <v>24150.67811544042</v>
          </cell>
        </row>
        <row r="44">
          <cell r="A44">
            <v>20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563.45914003830922</v>
          </cell>
          <cell r="M45">
            <v>16960.12011515311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1589.5901632449561</v>
          </cell>
          <cell r="M46">
            <v>47846.663913673183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5809.9518074344651</v>
          </cell>
          <cell r="L47">
            <v>2392.3330971788969</v>
          </cell>
          <cell r="M47">
            <v>51435.161589346295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0.94166230661050854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0.94166230661050854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0.99166805766260802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>
            <v>32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A57">
            <v>33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0.93937618505052189</v>
          </cell>
          <cell r="J85">
            <v>10</v>
          </cell>
          <cell r="K85">
            <v>0</v>
          </cell>
          <cell r="L85">
            <v>1393.323121891897</v>
          </cell>
          <cell r="M85">
            <v>43838.703103427979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3">
        <row r="5">
          <cell r="B5" t="str">
            <v>Pumps</v>
          </cell>
          <cell r="C5">
            <v>0.10381830793711459</v>
          </cell>
        </row>
        <row r="6">
          <cell r="B6" t="str">
            <v>Fans</v>
          </cell>
          <cell r="C6">
            <v>6.8826811575732894E-2</v>
          </cell>
        </row>
        <row r="7">
          <cell r="B7" t="str">
            <v>Air Compressor</v>
          </cell>
          <cell r="C7">
            <v>7.274064703203581E-2</v>
          </cell>
          <cell r="Q7" t="str">
            <v>Air Comp</v>
          </cell>
          <cell r="R7">
            <v>205</v>
          </cell>
        </row>
        <row r="8">
          <cell r="B8" t="str">
            <v>Material Handling</v>
          </cell>
          <cell r="C8">
            <v>5.482198849477108E-2</v>
          </cell>
          <cell r="Q8" t="str">
            <v>All Electric</v>
          </cell>
          <cell r="R8">
            <v>214</v>
          </cell>
        </row>
        <row r="9">
          <cell r="B9" t="str">
            <v>Material Processing</v>
          </cell>
          <cell r="C9">
            <v>0.1392404599458773</v>
          </cell>
          <cell r="Q9" t="str">
            <v>All Motors</v>
          </cell>
          <cell r="R9">
            <v>212</v>
          </cell>
        </row>
        <row r="10">
          <cell r="B10" t="str">
            <v xml:space="preserve"> Low Temp Refer</v>
          </cell>
          <cell r="C10">
            <v>2.5941507498411041E-2</v>
          </cell>
          <cell r="Q10" t="str">
            <v>Fan</v>
          </cell>
          <cell r="R10">
            <v>204</v>
          </cell>
        </row>
        <row r="11">
          <cell r="B11" t="str">
            <v xml:space="preserve"> Med Temp Refer</v>
          </cell>
          <cell r="C11">
            <v>2.5941507498411041E-2</v>
          </cell>
          <cell r="Q11" t="str">
            <v>HVAC</v>
          </cell>
          <cell r="R11">
            <v>213</v>
          </cell>
        </row>
        <row r="12">
          <cell r="B12" t="str">
            <v>Pollution Control</v>
          </cell>
          <cell r="C12">
            <v>4.168966685974441E-3</v>
          </cell>
          <cell r="Q12" t="str">
            <v>Lights</v>
          </cell>
          <cell r="R12">
            <v>211</v>
          </cell>
        </row>
        <row r="13">
          <cell r="B13" t="str">
            <v>Other Motors</v>
          </cell>
          <cell r="C13">
            <v>2.4021156633063867E-2</v>
          </cell>
          <cell r="Q13" t="str">
            <v>Pump</v>
          </cell>
          <cell r="R13">
            <v>203</v>
          </cell>
        </row>
        <row r="14">
          <cell r="B14" t="str">
            <v>Drying and Curing</v>
          </cell>
          <cell r="C14">
            <v>7.1189510565162512E-2</v>
          </cell>
          <cell r="Q14" t="str">
            <v>Rewind 100</v>
          </cell>
          <cell r="R14">
            <v>208</v>
          </cell>
        </row>
        <row r="15">
          <cell r="B15" t="str">
            <v>Heat Treating</v>
          </cell>
          <cell r="C15">
            <v>0</v>
          </cell>
          <cell r="Q15" t="str">
            <v>Rewind 20</v>
          </cell>
          <cell r="R15">
            <v>206</v>
          </cell>
        </row>
        <row r="16">
          <cell r="B16" t="str">
            <v>Heating</v>
          </cell>
          <cell r="C16">
            <v>4.3930203549844678E-2</v>
          </cell>
          <cell r="Q16" t="str">
            <v>Rewind 200</v>
          </cell>
          <cell r="R16">
            <v>209</v>
          </cell>
        </row>
        <row r="17">
          <cell r="B17">
            <v>0</v>
          </cell>
          <cell r="C17">
            <v>0</v>
          </cell>
          <cell r="Q17" t="str">
            <v>Rewind 50</v>
          </cell>
          <cell r="R17">
            <v>207</v>
          </cell>
        </row>
        <row r="18">
          <cell r="B18" t="str">
            <v>HVAC</v>
          </cell>
          <cell r="C18">
            <v>0.1689175594648703</v>
          </cell>
          <cell r="Q18" t="str">
            <v>Rewind 500</v>
          </cell>
          <cell r="R18">
            <v>210</v>
          </cell>
        </row>
        <row r="19">
          <cell r="B19" t="str">
            <v>Lighting</v>
          </cell>
          <cell r="C19">
            <v>0.11296271358980693</v>
          </cell>
        </row>
        <row r="20">
          <cell r="B20" t="str">
            <v>Other Process</v>
          </cell>
          <cell r="C20">
            <v>8.3478659528923416E-2</v>
          </cell>
        </row>
        <row r="21">
          <cell r="B21" t="str">
            <v>All Electric</v>
          </cell>
          <cell r="C21">
            <v>1</v>
          </cell>
        </row>
        <row r="22">
          <cell r="B22" t="str">
            <v>All Motors</v>
          </cell>
          <cell r="C22">
            <v>0.62646527755425008</v>
          </cell>
        </row>
        <row r="25">
          <cell r="A25">
            <v>1</v>
          </cell>
          <cell r="B25" t="str">
            <v>Air Compressor Demand Reduction</v>
          </cell>
          <cell r="C25">
            <v>8.9147286821705432E-2</v>
          </cell>
          <cell r="D25" t="str">
            <v>Retrofit</v>
          </cell>
          <cell r="E25" t="str">
            <v>Air Comp</v>
          </cell>
          <cell r="F25">
            <v>0.2</v>
          </cell>
          <cell r="G25">
            <v>9.7439294811968918E-2</v>
          </cell>
          <cell r="H25">
            <v>1</v>
          </cell>
          <cell r="I25">
            <v>1</v>
          </cell>
          <cell r="J25">
            <v>10</v>
          </cell>
          <cell r="K25">
            <v>0</v>
          </cell>
          <cell r="L25">
            <v>185.15344439962064</v>
          </cell>
          <cell r="M25">
            <v>6687.7424117142973</v>
          </cell>
        </row>
        <row r="26">
          <cell r="A26">
            <v>2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>
            <v>3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>
            <v>4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A29">
            <v>5</v>
          </cell>
          <cell r="B29" t="str">
            <v>HighBay Lighting 1 Shift</v>
          </cell>
          <cell r="C29">
            <v>0.69994166170966787</v>
          </cell>
          <cell r="D29" t="str">
            <v>Replace</v>
          </cell>
          <cell r="E29" t="str">
            <v>Lights</v>
          </cell>
          <cell r="F29">
            <v>0.52758554906937949</v>
          </cell>
          <cell r="G29">
            <v>0.16402865451520565</v>
          </cell>
          <cell r="H29">
            <v>1</v>
          </cell>
          <cell r="I29">
            <v>0.91963573139114252</v>
          </cell>
          <cell r="J29">
            <v>0</v>
          </cell>
          <cell r="K29">
            <v>0</v>
          </cell>
          <cell r="L29">
            <v>-197.5395316255088</v>
          </cell>
          <cell r="M29">
            <v>9857.3281341096717</v>
          </cell>
        </row>
        <row r="30">
          <cell r="A30">
            <v>6</v>
          </cell>
          <cell r="B30" t="str">
            <v>HighBay Lighting 2 Shift</v>
          </cell>
          <cell r="C30">
            <v>0.40954033397906103</v>
          </cell>
          <cell r="D30" t="str">
            <v>Replace</v>
          </cell>
          <cell r="E30" t="str">
            <v>Lights</v>
          </cell>
          <cell r="F30">
            <v>0.52758554906937949</v>
          </cell>
          <cell r="G30">
            <v>0.27338109085867612</v>
          </cell>
          <cell r="H30">
            <v>1</v>
          </cell>
          <cell r="I30">
            <v>0.95153217315218952</v>
          </cell>
          <cell r="J30">
            <v>0</v>
          </cell>
          <cell r="K30">
            <v>0</v>
          </cell>
          <cell r="L30">
            <v>-340.65158155383466</v>
          </cell>
          <cell r="M30">
            <v>16998.695861775312</v>
          </cell>
        </row>
        <row r="31">
          <cell r="A31">
            <v>7</v>
          </cell>
          <cell r="B31" t="str">
            <v>HighBay Lighting 3 Shift</v>
          </cell>
          <cell r="C31">
            <v>0.22851976626594178</v>
          </cell>
          <cell r="D31" t="str">
            <v>Replace</v>
          </cell>
          <cell r="E31" t="str">
            <v>Lights</v>
          </cell>
          <cell r="F31">
            <v>0.52758554906937949</v>
          </cell>
          <cell r="G31">
            <v>0.10935243634347047</v>
          </cell>
          <cell r="H31">
            <v>1</v>
          </cell>
          <cell r="I31">
            <v>0.96446414766001742</v>
          </cell>
          <cell r="J31">
            <v>0</v>
          </cell>
          <cell r="K31">
            <v>0</v>
          </cell>
          <cell r="L31">
            <v>-138.11250802543611</v>
          </cell>
          <cell r="M31">
            <v>6891.8879164527461</v>
          </cell>
        </row>
        <row r="32">
          <cell r="A32">
            <v>8</v>
          </cell>
          <cell r="B32" t="str">
            <v>Efficient Lighting 1 Shift</v>
          </cell>
          <cell r="C32">
            <v>0.82354226032468514</v>
          </cell>
          <cell r="D32" t="str">
            <v>Replace</v>
          </cell>
          <cell r="E32" t="str">
            <v>Lights</v>
          </cell>
          <cell r="F32">
            <v>0.42418002173868496</v>
          </cell>
          <cell r="G32">
            <v>0.10935243634347043</v>
          </cell>
          <cell r="H32">
            <v>1</v>
          </cell>
          <cell r="I32">
            <v>0.97497479485857785</v>
          </cell>
          <cell r="J32">
            <v>0</v>
          </cell>
          <cell r="K32">
            <v>0</v>
          </cell>
          <cell r="L32">
            <v>-123.84877037430512</v>
          </cell>
          <cell r="M32">
            <v>5601.480452811601</v>
          </cell>
        </row>
        <row r="33">
          <cell r="A33">
            <v>9</v>
          </cell>
          <cell r="B33" t="str">
            <v>Efficient Lighting 2 Shift</v>
          </cell>
          <cell r="C33">
            <v>0.48185983316869863</v>
          </cell>
          <cell r="D33" t="str">
            <v>Replace</v>
          </cell>
          <cell r="E33" t="str">
            <v>Lights</v>
          </cell>
          <cell r="F33">
            <v>0.42418002173868496</v>
          </cell>
          <cell r="G33">
            <v>0.18225406057245075</v>
          </cell>
          <cell r="H33">
            <v>1</v>
          </cell>
          <cell r="I33">
            <v>0.99281304689175065</v>
          </cell>
          <cell r="J33">
            <v>0</v>
          </cell>
          <cell r="K33">
            <v>0</v>
          </cell>
          <cell r="L33">
            <v>-210.19120309147075</v>
          </cell>
          <cell r="M33">
            <v>9506.6096491023254</v>
          </cell>
        </row>
        <row r="34">
          <cell r="A34">
            <v>10</v>
          </cell>
          <cell r="B34" t="str">
            <v>Efficient Lighting 3 Shift</v>
          </cell>
          <cell r="C34">
            <v>0.26887338636171215</v>
          </cell>
          <cell r="D34" t="str">
            <v>Replace</v>
          </cell>
          <cell r="E34" t="str">
            <v>Lights</v>
          </cell>
          <cell r="F34">
            <v>0.42418002173868496</v>
          </cell>
          <cell r="G34">
            <v>7.2901624228980305E-2</v>
          </cell>
          <cell r="H34">
            <v>1</v>
          </cell>
          <cell r="I34">
            <v>1</v>
          </cell>
          <cell r="J34">
            <v>0</v>
          </cell>
          <cell r="K34">
            <v>0</v>
          </cell>
          <cell r="L34">
            <v>-84.685109144980245</v>
          </cell>
          <cell r="M34">
            <v>3830.1711198760499</v>
          </cell>
        </row>
        <row r="35">
          <cell r="A35">
            <v>11</v>
          </cell>
          <cell r="B35" t="str">
            <v>Lighting Controls</v>
          </cell>
          <cell r="C35">
            <v>0.9</v>
          </cell>
          <cell r="D35" t="str">
            <v>Replace</v>
          </cell>
          <cell r="E35" t="str">
            <v>Lights</v>
          </cell>
          <cell r="F35">
            <v>0.28000000000000003</v>
          </cell>
          <cell r="G35">
            <v>0.3</v>
          </cell>
          <cell r="H35">
            <v>1</v>
          </cell>
          <cell r="I35">
            <v>0.90113938935962368</v>
          </cell>
          <cell r="J35">
            <v>0</v>
          </cell>
          <cell r="K35">
            <v>0</v>
          </cell>
          <cell r="L35">
            <v>-93.756637277366977</v>
          </cell>
          <cell r="M35">
            <v>9375.6637277366972</v>
          </cell>
        </row>
        <row r="36">
          <cell r="A36">
            <v>12</v>
          </cell>
          <cell r="B36" t="str">
            <v>Motors: Rewind 20-50 HP</v>
          </cell>
          <cell r="C36">
            <v>0.39867109634551495</v>
          </cell>
          <cell r="D36" t="str">
            <v>Replace</v>
          </cell>
          <cell r="E36" t="str">
            <v>Rewind 20</v>
          </cell>
          <cell r="F36">
            <v>8.9999999999999993E-3</v>
          </cell>
          <cell r="G36">
            <v>0</v>
          </cell>
          <cell r="H36">
            <v>1</v>
          </cell>
          <cell r="I36">
            <v>1</v>
          </cell>
          <cell r="J36">
            <v>10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13</v>
          </cell>
          <cell r="B37" t="str">
            <v>Motors: Rewind 51-100 HP</v>
          </cell>
          <cell r="C37">
            <v>0.3433001107419712</v>
          </cell>
          <cell r="D37" t="str">
            <v>Replace</v>
          </cell>
          <cell r="E37" t="str">
            <v>Rewind 50</v>
          </cell>
          <cell r="F37">
            <v>5.0000000000000001E-3</v>
          </cell>
          <cell r="G37">
            <v>0</v>
          </cell>
          <cell r="H37">
            <v>1</v>
          </cell>
          <cell r="I37">
            <v>1</v>
          </cell>
          <cell r="J37">
            <v>10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14</v>
          </cell>
          <cell r="B38" t="str">
            <v>Motors: Rewind 101-200 HP</v>
          </cell>
          <cell r="C38">
            <v>0.2547065337763012</v>
          </cell>
          <cell r="D38" t="str">
            <v>Replace</v>
          </cell>
          <cell r="E38" t="str">
            <v>Rewind 100</v>
          </cell>
          <cell r="F38">
            <v>5.0000000000000001E-3</v>
          </cell>
          <cell r="G38">
            <v>0</v>
          </cell>
          <cell r="H38">
            <v>1</v>
          </cell>
          <cell r="I38">
            <v>1</v>
          </cell>
          <cell r="J38">
            <v>10</v>
          </cell>
          <cell r="K38">
            <v>0</v>
          </cell>
          <cell r="L38">
            <v>0</v>
          </cell>
          <cell r="M38">
            <v>0</v>
          </cell>
        </row>
        <row r="39">
          <cell r="A39">
            <v>15</v>
          </cell>
          <cell r="B39" t="str">
            <v>Motors: Rewind 201-500 HP</v>
          </cell>
          <cell r="C39">
            <v>0.16611295681063123</v>
          </cell>
          <cell r="D39" t="str">
            <v>Replace</v>
          </cell>
          <cell r="E39" t="str">
            <v>Rewind 200</v>
          </cell>
          <cell r="F39">
            <v>5.0000000000000001E-3</v>
          </cell>
          <cell r="G39">
            <v>0</v>
          </cell>
          <cell r="H39">
            <v>1</v>
          </cell>
          <cell r="I39">
            <v>1</v>
          </cell>
          <cell r="J39">
            <v>10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16</v>
          </cell>
          <cell r="B40" t="str">
            <v>Motors: Rewind 501-5000 HP</v>
          </cell>
          <cell r="C40">
            <v>0.12181616832779624</v>
          </cell>
          <cell r="D40" t="str">
            <v>Replace</v>
          </cell>
          <cell r="E40" t="str">
            <v>Rewind 500</v>
          </cell>
          <cell r="F40">
            <v>5.0000000000000001E-3</v>
          </cell>
          <cell r="G40">
            <v>0</v>
          </cell>
          <cell r="H40">
            <v>1</v>
          </cell>
          <cell r="I40">
            <v>1</v>
          </cell>
          <cell r="J40">
            <v>10</v>
          </cell>
          <cell r="K40">
            <v>0</v>
          </cell>
          <cell r="L40">
            <v>0</v>
          </cell>
          <cell r="M40">
            <v>0</v>
          </cell>
        </row>
        <row r="41">
          <cell r="A41">
            <v>17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A42">
            <v>18</v>
          </cell>
          <cell r="B42" t="str">
            <v>Fan Energy Management</v>
          </cell>
          <cell r="C42">
            <v>0</v>
          </cell>
          <cell r="D42" t="str">
            <v>Retrofit</v>
          </cell>
          <cell r="E42" t="str">
            <v>Fan</v>
          </cell>
          <cell r="F42">
            <v>0.1</v>
          </cell>
          <cell r="G42">
            <v>0.240673773951147</v>
          </cell>
          <cell r="H42">
            <v>1</v>
          </cell>
          <cell r="I42">
            <v>1</v>
          </cell>
          <cell r="J42">
            <v>10</v>
          </cell>
          <cell r="K42">
            <v>0</v>
          </cell>
          <cell r="L42">
            <v>259.63197275964228</v>
          </cell>
          <cell r="M42">
            <v>7814.9223800652344</v>
          </cell>
        </row>
        <row r="43">
          <cell r="A43">
            <v>19</v>
          </cell>
          <cell r="B43" t="str">
            <v>Fan Equipment Upgrade</v>
          </cell>
          <cell r="C43">
            <v>9.4921689606074972E-2</v>
          </cell>
          <cell r="D43" t="str">
            <v>Retrofit</v>
          </cell>
          <cell r="E43" t="str">
            <v>Fan</v>
          </cell>
          <cell r="F43">
            <v>0.35</v>
          </cell>
          <cell r="G43">
            <v>0.20528057189950777</v>
          </cell>
          <cell r="H43">
            <v>1</v>
          </cell>
          <cell r="I43">
            <v>0.97593262260488534</v>
          </cell>
          <cell r="J43">
            <v>10</v>
          </cell>
          <cell r="K43">
            <v>0</v>
          </cell>
          <cell r="L43">
            <v>756.42371108443774</v>
          </cell>
          <cell r="M43">
            <v>22768.35370364158</v>
          </cell>
        </row>
        <row r="44">
          <cell r="A44">
            <v>20</v>
          </cell>
          <cell r="B44" t="str">
            <v>Fan System Optimization</v>
          </cell>
          <cell r="C44">
            <v>0.13289036544850497</v>
          </cell>
          <cell r="D44" t="str">
            <v>Retrofit</v>
          </cell>
          <cell r="E44" t="str">
            <v>Fan</v>
          </cell>
          <cell r="F44">
            <v>0.5</v>
          </cell>
          <cell r="G44">
            <v>0.26190969518213053</v>
          </cell>
          <cell r="H44">
            <v>1</v>
          </cell>
          <cell r="I44">
            <v>0.90581362018858425</v>
          </cell>
          <cell r="J44">
            <v>10</v>
          </cell>
          <cell r="K44">
            <v>1663.5397531614349</v>
          </cell>
          <cell r="L44">
            <v>1535.5751567644013</v>
          </cell>
          <cell r="M44">
            <v>38517.343515507062</v>
          </cell>
        </row>
        <row r="45">
          <cell r="A45">
            <v>21</v>
          </cell>
          <cell r="B45" t="str">
            <v>Pump Energy Management</v>
          </cell>
          <cell r="C45">
            <v>0</v>
          </cell>
          <cell r="D45" t="str">
            <v>Retrofit</v>
          </cell>
          <cell r="E45" t="str">
            <v>Pump</v>
          </cell>
          <cell r="F45">
            <v>7.4999999999999997E-2</v>
          </cell>
          <cell r="G45">
            <v>0.30001723408449421</v>
          </cell>
          <cell r="H45">
            <v>1</v>
          </cell>
          <cell r="I45">
            <v>1</v>
          </cell>
          <cell r="J45">
            <v>10</v>
          </cell>
          <cell r="K45">
            <v>0</v>
          </cell>
          <cell r="L45">
            <v>366.14504950032403</v>
          </cell>
          <cell r="M45">
            <v>11020.965989959755</v>
          </cell>
        </row>
        <row r="46">
          <cell r="A46">
            <v>22</v>
          </cell>
          <cell r="B46" t="str">
            <v>Pump Equipment Upgrade</v>
          </cell>
          <cell r="C46">
            <v>0.13842746400885936</v>
          </cell>
          <cell r="D46" t="str">
            <v>Retrofit</v>
          </cell>
          <cell r="E46" t="str">
            <v>Pump</v>
          </cell>
          <cell r="F46">
            <v>0.2</v>
          </cell>
          <cell r="G46">
            <v>0.3247012924584724</v>
          </cell>
          <cell r="H46">
            <v>1</v>
          </cell>
          <cell r="I46">
            <v>0.97749870744366296</v>
          </cell>
          <cell r="J46">
            <v>10</v>
          </cell>
          <cell r="K46">
            <v>0</v>
          </cell>
          <cell r="L46">
            <v>1032.9419254197942</v>
          </cell>
          <cell r="M46">
            <v>31091.551955135808</v>
          </cell>
        </row>
        <row r="47">
          <cell r="A47">
            <v>23</v>
          </cell>
          <cell r="B47" t="str">
            <v>Pump System Optimization</v>
          </cell>
          <cell r="C47">
            <v>0.28128460686600221</v>
          </cell>
          <cell r="D47" t="str">
            <v>Retrofit</v>
          </cell>
          <cell r="E47" t="str">
            <v>Pump</v>
          </cell>
          <cell r="F47">
            <v>0.5</v>
          </cell>
          <cell r="G47">
            <v>0.14931832032783501</v>
          </cell>
          <cell r="H47">
            <v>1</v>
          </cell>
          <cell r="I47">
            <v>0.91401968870697425</v>
          </cell>
          <cell r="J47">
            <v>12</v>
          </cell>
          <cell r="K47">
            <v>3775.4025819564426</v>
          </cell>
          <cell r="L47">
            <v>1554.5775337467701</v>
          </cell>
          <cell r="M47">
            <v>33423.416975555563</v>
          </cell>
        </row>
        <row r="48">
          <cell r="A48">
            <v>24</v>
          </cell>
          <cell r="B48" t="str">
            <v>Transformers-Retrofit</v>
          </cell>
          <cell r="C48">
            <v>0.11005302396469313</v>
          </cell>
          <cell r="D48" t="str">
            <v>Retrofit</v>
          </cell>
          <cell r="E48" t="str">
            <v>All Electric</v>
          </cell>
          <cell r="F48">
            <v>1.4999999999999999E-2</v>
          </cell>
          <cell r="G48">
            <v>0</v>
          </cell>
          <cell r="H48">
            <v>1</v>
          </cell>
          <cell r="I48">
            <v>0.93700885491047026</v>
          </cell>
          <cell r="J48">
            <v>10</v>
          </cell>
          <cell r="K48">
            <v>0</v>
          </cell>
          <cell r="L48">
            <v>0</v>
          </cell>
          <cell r="M48">
            <v>0</v>
          </cell>
        </row>
        <row r="49">
          <cell r="A49">
            <v>25</v>
          </cell>
          <cell r="B49" t="str">
            <v>Transformers-New</v>
          </cell>
          <cell r="C49">
            <v>0.84163898117386493</v>
          </cell>
          <cell r="D49" t="str">
            <v>Replace</v>
          </cell>
          <cell r="E49" t="str">
            <v>All Electric</v>
          </cell>
          <cell r="F49">
            <v>4.1000000000000003E-3</v>
          </cell>
          <cell r="G49">
            <v>0</v>
          </cell>
          <cell r="H49">
            <v>1</v>
          </cell>
          <cell r="I49">
            <v>0.93700885491047026</v>
          </cell>
          <cell r="J49">
            <v>32</v>
          </cell>
          <cell r="K49">
            <v>0</v>
          </cell>
          <cell r="L49">
            <v>0</v>
          </cell>
          <cell r="M49">
            <v>0</v>
          </cell>
        </row>
        <row r="50">
          <cell r="A50">
            <v>26</v>
          </cell>
          <cell r="B50" t="str">
            <v>Synchronous Belts</v>
          </cell>
          <cell r="C50">
            <v>0.2369106846718787</v>
          </cell>
          <cell r="D50" t="str">
            <v>Retrofit</v>
          </cell>
          <cell r="E50" t="str">
            <v>All Motors</v>
          </cell>
          <cell r="F50">
            <v>0.02</v>
          </cell>
          <cell r="G50">
            <v>0</v>
          </cell>
          <cell r="H50">
            <v>1</v>
          </cell>
          <cell r="I50">
            <v>0.99773720983271763</v>
          </cell>
          <cell r="J50">
            <v>10</v>
          </cell>
          <cell r="K50">
            <v>0</v>
          </cell>
          <cell r="L50">
            <v>0</v>
          </cell>
          <cell r="M50">
            <v>0</v>
          </cell>
        </row>
        <row r="51">
          <cell r="A51">
            <v>27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28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A53">
            <v>29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A54">
            <v>30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31</v>
          </cell>
          <cell r="B55" t="str">
            <v>Clean Room: Change Filter Strategy</v>
          </cell>
          <cell r="C55">
            <v>7.1837783975712667E-3</v>
          </cell>
          <cell r="D55" t="str">
            <v>Retrofit</v>
          </cell>
          <cell r="E55" t="str">
            <v>HVAC</v>
          </cell>
          <cell r="F55">
            <v>0.4</v>
          </cell>
          <cell r="G55">
            <v>9.7640101164159748E-2</v>
          </cell>
          <cell r="H55">
            <v>0.70588235294117652</v>
          </cell>
          <cell r="I55">
            <v>1</v>
          </cell>
          <cell r="J55">
            <v>1</v>
          </cell>
          <cell r="K55">
            <v>0</v>
          </cell>
          <cell r="L55">
            <v>0</v>
          </cell>
          <cell r="M55">
            <v>21970.178445620702</v>
          </cell>
        </row>
        <row r="56">
          <cell r="A56">
            <v>32</v>
          </cell>
          <cell r="B56" t="str">
            <v>Clean Room: Clean Room HVAC</v>
          </cell>
          <cell r="C56">
            <v>0.17928971330134122</v>
          </cell>
          <cell r="D56" t="str">
            <v>Retrofit</v>
          </cell>
          <cell r="E56" t="str">
            <v>HVAC</v>
          </cell>
          <cell r="F56">
            <v>0.09</v>
          </cell>
          <cell r="G56">
            <v>0.29292030349247922</v>
          </cell>
          <cell r="H56">
            <v>0.29411764705882354</v>
          </cell>
          <cell r="I56">
            <v>0.96069854585442038</v>
          </cell>
          <cell r="J56">
            <v>20</v>
          </cell>
          <cell r="K56">
            <v>0</v>
          </cell>
          <cell r="L56">
            <v>0</v>
          </cell>
          <cell r="M56">
            <v>5936.2645738696683</v>
          </cell>
        </row>
        <row r="57">
          <cell r="A57">
            <v>33</v>
          </cell>
          <cell r="B57" t="str">
            <v>Clean Room: Chiller Optimize</v>
          </cell>
          <cell r="C57">
            <v>9.0181652199477005E-2</v>
          </cell>
          <cell r="D57" t="str">
            <v>Retrofit</v>
          </cell>
          <cell r="E57" t="str">
            <v>HVAC</v>
          </cell>
          <cell r="F57">
            <v>0.14822834331337328</v>
          </cell>
          <cell r="G57">
            <v>0.27674439850919519</v>
          </cell>
          <cell r="H57">
            <v>0.29411764705882354</v>
          </cell>
          <cell r="I57">
            <v>0.97243103025953137</v>
          </cell>
          <cell r="J57">
            <v>10</v>
          </cell>
          <cell r="K57">
            <v>0</v>
          </cell>
          <cell r="L57">
            <v>0</v>
          </cell>
          <cell r="M57">
            <v>9349.8153328659682</v>
          </cell>
        </row>
        <row r="58">
          <cell r="A58">
            <v>34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35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A60">
            <v>36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37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A62">
            <v>38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>
            <v>39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>
            <v>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A65">
            <v>41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42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A67">
            <v>43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A68">
            <v>44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A69">
            <v>45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46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A71">
            <v>47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A72">
            <v>48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A73">
            <v>49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A74">
            <v>50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A75">
            <v>51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A76">
            <v>52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A77">
            <v>53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A78">
            <v>54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55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56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A81">
            <v>57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A82">
            <v>58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A83">
            <v>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A84">
            <v>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>
            <v>61</v>
          </cell>
          <cell r="B85" t="str">
            <v>Plant Energy Management</v>
          </cell>
          <cell r="C85">
            <v>2.3178294573643413E-2</v>
          </cell>
          <cell r="D85" t="str">
            <v>Retrofit</v>
          </cell>
          <cell r="E85" t="str">
            <v>All Motors</v>
          </cell>
          <cell r="F85">
            <v>0.12</v>
          </cell>
          <cell r="G85">
            <v>0.23252068766710343</v>
          </cell>
          <cell r="H85">
            <v>0.58823529411764708</v>
          </cell>
          <cell r="I85">
            <v>0.95931938517226356</v>
          </cell>
          <cell r="J85">
            <v>10</v>
          </cell>
          <cell r="K85">
            <v>0</v>
          </cell>
          <cell r="L85">
            <v>1479.0625627937156</v>
          </cell>
          <cell r="M85">
            <v>46536.358683021783</v>
          </cell>
        </row>
        <row r="86">
          <cell r="A86">
            <v>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A87">
            <v>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</sheetData>
      <sheetData sheetId="24"/>
      <sheetData sheetId="25"/>
      <sheetData sheetId="26"/>
      <sheetData sheetId="27">
        <row r="3">
          <cell r="E3">
            <v>2007</v>
          </cell>
          <cell r="F3">
            <v>0.97560975609756106</v>
          </cell>
        </row>
        <row r="4">
          <cell r="E4">
            <v>2006</v>
          </cell>
          <cell r="F4">
            <v>1</v>
          </cell>
        </row>
        <row r="5">
          <cell r="A5">
            <v>0.9</v>
          </cell>
          <cell r="E5">
            <v>2005</v>
          </cell>
          <cell r="F5">
            <v>1.0315663716814159</v>
          </cell>
        </row>
        <row r="6">
          <cell r="E6">
            <v>2004</v>
          </cell>
          <cell r="F6">
            <v>1.0649083700279549</v>
          </cell>
        </row>
        <row r="7">
          <cell r="E7">
            <v>2003</v>
          </cell>
          <cell r="F7">
            <v>1.0955133265666703</v>
          </cell>
        </row>
        <row r="8">
          <cell r="E8">
            <v>2002</v>
          </cell>
          <cell r="F8">
            <v>1.1188248053979863</v>
          </cell>
        </row>
        <row r="9">
          <cell r="E9">
            <v>2001</v>
          </cell>
          <cell r="F9">
            <v>1.1383607261789666</v>
          </cell>
        </row>
        <row r="10">
          <cell r="E10">
            <v>2000</v>
          </cell>
          <cell r="F10">
            <v>1.16567</v>
          </cell>
        </row>
        <row r="11">
          <cell r="E11">
            <v>1999</v>
          </cell>
          <cell r="F11">
            <v>1.1910634732496832</v>
          </cell>
        </row>
        <row r="12">
          <cell r="E12">
            <v>1998</v>
          </cell>
          <cell r="F12">
            <v>1.2082987809934489</v>
          </cell>
        </row>
      </sheetData>
      <sheetData sheetId="28">
        <row r="5">
          <cell r="A5">
            <v>36</v>
          </cell>
          <cell r="B5" t="str">
            <v>Metal: New Arc Furnace</v>
          </cell>
          <cell r="C5" t="str">
            <v>Metal: New Arc Furnace</v>
          </cell>
          <cell r="D5" t="str">
            <v>Metal: New Arc Furnace</v>
          </cell>
          <cell r="E5" t="str">
            <v>Process Heat</v>
          </cell>
          <cell r="F5">
            <v>-1.9886168484723457</v>
          </cell>
          <cell r="G5">
            <v>13</v>
          </cell>
          <cell r="H5" t="str">
            <v/>
          </cell>
          <cell r="I5">
            <v>0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O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  <cell r="T5">
            <v>1</v>
          </cell>
          <cell r="U5">
            <v>1</v>
          </cell>
          <cell r="V5">
            <v>1</v>
          </cell>
          <cell r="W5">
            <v>1</v>
          </cell>
          <cell r="X5">
            <v>1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>
            <v>1</v>
          </cell>
          <cell r="AD5">
            <v>1</v>
          </cell>
          <cell r="AE5">
            <v>1</v>
          </cell>
          <cell r="AF5">
            <v>1</v>
          </cell>
          <cell r="AG5">
            <v>1</v>
          </cell>
          <cell r="AH5">
            <v>1</v>
          </cell>
          <cell r="AI5">
            <v>1</v>
          </cell>
          <cell r="AJ5">
            <v>1</v>
          </cell>
          <cell r="AK5">
            <v>1</v>
          </cell>
          <cell r="AL5">
            <v>1</v>
          </cell>
          <cell r="AM5">
            <v>1</v>
          </cell>
          <cell r="AN5">
            <v>1</v>
          </cell>
          <cell r="AO5">
            <v>1</v>
          </cell>
          <cell r="AP5">
            <v>1</v>
          </cell>
          <cell r="AQ5">
            <v>1</v>
          </cell>
          <cell r="AR5">
            <v>1</v>
          </cell>
          <cell r="AS5">
            <v>1</v>
          </cell>
          <cell r="AT5">
            <v>1</v>
          </cell>
          <cell r="AU5">
            <v>1</v>
          </cell>
          <cell r="AV5">
            <v>1</v>
          </cell>
          <cell r="AW5">
            <v>1</v>
          </cell>
          <cell r="AX5">
            <v>1</v>
          </cell>
          <cell r="AY5">
            <v>1</v>
          </cell>
          <cell r="AZ5">
            <v>1</v>
          </cell>
          <cell r="BA5">
            <v>1</v>
          </cell>
          <cell r="BB5">
            <v>1</v>
          </cell>
          <cell r="BC5">
            <v>1</v>
          </cell>
          <cell r="BD5">
            <v>1</v>
          </cell>
          <cell r="BE5">
            <v>1</v>
          </cell>
          <cell r="BF5">
            <v>1</v>
          </cell>
          <cell r="BG5">
            <v>1</v>
          </cell>
          <cell r="BH5">
            <v>1</v>
          </cell>
          <cell r="BI5">
            <v>1</v>
          </cell>
          <cell r="BJ5">
            <v>1</v>
          </cell>
          <cell r="BK5">
            <v>1</v>
          </cell>
          <cell r="BL5">
            <v>1</v>
          </cell>
          <cell r="BM5">
            <v>1</v>
          </cell>
          <cell r="BN5">
            <v>1</v>
          </cell>
          <cell r="BO5">
            <v>1</v>
          </cell>
          <cell r="BP5">
            <v>1</v>
          </cell>
          <cell r="BQ5">
            <v>1</v>
          </cell>
          <cell r="BR5">
            <v>1</v>
          </cell>
          <cell r="BS5">
            <v>1</v>
          </cell>
          <cell r="BT5">
            <v>1</v>
          </cell>
          <cell r="BU5">
            <v>1</v>
          </cell>
          <cell r="BV5">
            <v>1</v>
          </cell>
          <cell r="BW5">
            <v>1</v>
          </cell>
          <cell r="BX5">
            <v>1</v>
          </cell>
          <cell r="BY5">
            <v>1</v>
          </cell>
          <cell r="BZ5">
            <v>1</v>
          </cell>
          <cell r="CA5">
            <v>1</v>
          </cell>
          <cell r="CB5">
            <v>1</v>
          </cell>
          <cell r="CC5">
            <v>1</v>
          </cell>
          <cell r="CD5">
            <v>1</v>
          </cell>
          <cell r="CE5">
            <v>1</v>
          </cell>
          <cell r="CF5">
            <v>1</v>
          </cell>
          <cell r="CG5">
            <v>1</v>
          </cell>
          <cell r="CH5">
            <v>1</v>
          </cell>
          <cell r="CI5">
            <v>1</v>
          </cell>
          <cell r="CJ5">
            <v>1</v>
          </cell>
          <cell r="CK5">
            <v>1</v>
          </cell>
          <cell r="CL5">
            <v>1</v>
          </cell>
          <cell r="CM5">
            <v>1</v>
          </cell>
          <cell r="CN5">
            <v>1</v>
          </cell>
          <cell r="CO5">
            <v>1</v>
          </cell>
          <cell r="CP5">
            <v>1</v>
          </cell>
          <cell r="CQ5">
            <v>1</v>
          </cell>
          <cell r="CR5">
            <v>1</v>
          </cell>
          <cell r="CS5">
            <v>1</v>
          </cell>
          <cell r="CT5">
            <v>1</v>
          </cell>
          <cell r="CU5">
            <v>1</v>
          </cell>
          <cell r="CV5">
            <v>1</v>
          </cell>
          <cell r="CW5">
            <v>1</v>
          </cell>
          <cell r="CX5">
            <v>1</v>
          </cell>
          <cell r="CY5">
            <v>1</v>
          </cell>
          <cell r="CZ5">
            <v>1</v>
          </cell>
          <cell r="DA5">
            <v>1</v>
          </cell>
          <cell r="DB5">
            <v>1</v>
          </cell>
          <cell r="DC5">
            <v>1</v>
          </cell>
          <cell r="DD5">
            <v>1</v>
          </cell>
          <cell r="DE5">
            <v>1</v>
          </cell>
          <cell r="DF5">
            <v>1</v>
          </cell>
          <cell r="DG5">
            <v>1</v>
          </cell>
          <cell r="DH5">
            <v>1</v>
          </cell>
          <cell r="DI5">
            <v>1</v>
          </cell>
          <cell r="DJ5">
            <v>1</v>
          </cell>
          <cell r="DK5">
            <v>1</v>
          </cell>
          <cell r="DL5">
            <v>1</v>
          </cell>
          <cell r="DM5">
            <v>1</v>
          </cell>
          <cell r="DN5">
            <v>1</v>
          </cell>
          <cell r="DO5">
            <v>1</v>
          </cell>
          <cell r="DP5">
            <v>1</v>
          </cell>
          <cell r="DQ5">
            <v>1</v>
          </cell>
          <cell r="DR5">
            <v>1</v>
          </cell>
          <cell r="DS5">
            <v>1</v>
          </cell>
          <cell r="DT5">
            <v>1</v>
          </cell>
          <cell r="DU5">
            <v>1</v>
          </cell>
          <cell r="DV5">
            <v>1</v>
          </cell>
          <cell r="DW5">
            <v>1</v>
          </cell>
          <cell r="DX5">
            <v>1</v>
          </cell>
          <cell r="DY5">
            <v>1</v>
          </cell>
          <cell r="DZ5">
            <v>1</v>
          </cell>
          <cell r="EA5">
            <v>1</v>
          </cell>
          <cell r="EB5">
            <v>1</v>
          </cell>
          <cell r="EC5">
            <v>1</v>
          </cell>
          <cell r="ED5">
            <v>1</v>
          </cell>
          <cell r="EE5">
            <v>1</v>
          </cell>
          <cell r="EF5">
            <v>1</v>
          </cell>
          <cell r="EG5">
            <v>1</v>
          </cell>
          <cell r="EH5">
            <v>1</v>
          </cell>
          <cell r="EI5">
            <v>1</v>
          </cell>
          <cell r="EJ5">
            <v>1</v>
          </cell>
          <cell r="EK5">
            <v>1</v>
          </cell>
          <cell r="EL5">
            <v>1</v>
          </cell>
          <cell r="EM5">
            <v>1</v>
          </cell>
          <cell r="EN5">
            <v>1</v>
          </cell>
          <cell r="EO5">
            <v>1</v>
          </cell>
          <cell r="EP5">
            <v>1</v>
          </cell>
          <cell r="EQ5">
            <v>1</v>
          </cell>
          <cell r="ER5">
            <v>1</v>
          </cell>
          <cell r="ES5">
            <v>1</v>
          </cell>
          <cell r="ET5">
            <v>1</v>
          </cell>
          <cell r="EU5">
            <v>1</v>
          </cell>
          <cell r="EV5">
            <v>1</v>
          </cell>
          <cell r="EW5">
            <v>1</v>
          </cell>
          <cell r="EX5">
            <v>1</v>
          </cell>
          <cell r="EY5">
            <v>1</v>
          </cell>
          <cell r="EZ5">
            <v>1</v>
          </cell>
          <cell r="FA5">
            <v>1</v>
          </cell>
          <cell r="FB5">
            <v>1</v>
          </cell>
          <cell r="FC5">
            <v>1</v>
          </cell>
          <cell r="FD5">
            <v>1</v>
          </cell>
          <cell r="FE5">
            <v>1</v>
          </cell>
          <cell r="FF5">
            <v>1</v>
          </cell>
          <cell r="FG5">
            <v>1</v>
          </cell>
          <cell r="FH5">
            <v>1</v>
          </cell>
          <cell r="FI5">
            <v>1</v>
          </cell>
          <cell r="FJ5">
            <v>1</v>
          </cell>
          <cell r="FK5">
            <v>1</v>
          </cell>
          <cell r="FL5">
            <v>1</v>
          </cell>
          <cell r="FM5">
            <v>1</v>
          </cell>
          <cell r="FN5">
            <v>1</v>
          </cell>
          <cell r="FO5">
            <v>1</v>
          </cell>
          <cell r="FP5">
            <v>1</v>
          </cell>
          <cell r="FQ5">
            <v>1</v>
          </cell>
          <cell r="FR5">
            <v>1</v>
          </cell>
          <cell r="FS5">
            <v>1</v>
          </cell>
          <cell r="FT5">
            <v>1</v>
          </cell>
          <cell r="FU5">
            <v>1</v>
          </cell>
          <cell r="FV5">
            <v>1</v>
          </cell>
          <cell r="FW5">
            <v>1</v>
          </cell>
          <cell r="FX5">
            <v>1</v>
          </cell>
          <cell r="FY5">
            <v>1</v>
          </cell>
          <cell r="FZ5">
            <v>1</v>
          </cell>
          <cell r="GA5">
            <v>1</v>
          </cell>
          <cell r="GB5">
            <v>1</v>
          </cell>
          <cell r="GC5">
            <v>1</v>
          </cell>
          <cell r="GD5">
            <v>1</v>
          </cell>
          <cell r="GE5">
            <v>1</v>
          </cell>
          <cell r="GF5">
            <v>1</v>
          </cell>
          <cell r="GG5">
            <v>1</v>
          </cell>
          <cell r="GH5">
            <v>1</v>
          </cell>
          <cell r="GI5">
            <v>1</v>
          </cell>
          <cell r="GJ5">
            <v>1</v>
          </cell>
          <cell r="GK5">
            <v>1</v>
          </cell>
          <cell r="GL5">
            <v>1</v>
          </cell>
          <cell r="GM5">
            <v>1</v>
          </cell>
          <cell r="GN5">
            <v>1</v>
          </cell>
          <cell r="GO5">
            <v>1</v>
          </cell>
          <cell r="GP5">
            <v>1</v>
          </cell>
          <cell r="GQ5">
            <v>1</v>
          </cell>
          <cell r="GR5">
            <v>1</v>
          </cell>
          <cell r="GS5">
            <v>1</v>
          </cell>
          <cell r="GT5">
            <v>1</v>
          </cell>
          <cell r="GU5">
            <v>1</v>
          </cell>
          <cell r="GV5">
            <v>1</v>
          </cell>
          <cell r="GW5">
            <v>1</v>
          </cell>
          <cell r="GX5">
            <v>1</v>
          </cell>
          <cell r="GY5">
            <v>1</v>
          </cell>
          <cell r="GZ5">
            <v>1</v>
          </cell>
          <cell r="HA5">
            <v>1</v>
          </cell>
          <cell r="HB5">
            <v>1</v>
          </cell>
          <cell r="HC5">
            <v>1</v>
          </cell>
          <cell r="HD5">
            <v>1</v>
          </cell>
          <cell r="HE5">
            <v>1</v>
          </cell>
          <cell r="HF5">
            <v>1</v>
          </cell>
        </row>
        <row r="6">
          <cell r="A6">
            <v>28</v>
          </cell>
          <cell r="B6" t="str">
            <v>Elec Chip Fab: Exhaust Injector</v>
          </cell>
          <cell r="C6" t="str">
            <v>Elec Chip Fab: Exhaust Injector</v>
          </cell>
          <cell r="D6" t="str">
            <v>Elec Chip Fab: Exhaust Injector</v>
          </cell>
          <cell r="E6" t="str">
            <v xml:space="preserve">Heat </v>
          </cell>
          <cell r="F6">
            <v>-8.340300493720515E-2</v>
          </cell>
          <cell r="G6">
            <v>5</v>
          </cell>
          <cell r="H6" t="str">
            <v/>
          </cell>
          <cell r="I6">
            <v>0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O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  <cell r="T6">
            <v>1</v>
          </cell>
          <cell r="U6">
            <v>1</v>
          </cell>
          <cell r="V6">
            <v>1</v>
          </cell>
          <cell r="W6">
            <v>1</v>
          </cell>
          <cell r="X6">
            <v>1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>
            <v>1</v>
          </cell>
          <cell r="AD6">
            <v>1</v>
          </cell>
          <cell r="AE6">
            <v>1</v>
          </cell>
          <cell r="AF6">
            <v>1</v>
          </cell>
          <cell r="AG6">
            <v>1</v>
          </cell>
          <cell r="AH6">
            <v>1</v>
          </cell>
          <cell r="AI6">
            <v>1</v>
          </cell>
          <cell r="AJ6">
            <v>1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0.95522590445442013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H6">
            <v>1</v>
          </cell>
          <cell r="BI6">
            <v>0.99673024348297679</v>
          </cell>
          <cell r="BJ6">
            <v>1</v>
          </cell>
          <cell r="BK6">
            <v>1</v>
          </cell>
          <cell r="BL6">
            <v>1</v>
          </cell>
          <cell r="BM6">
            <v>1</v>
          </cell>
          <cell r="BN6">
            <v>1</v>
          </cell>
          <cell r="BO6">
            <v>1</v>
          </cell>
          <cell r="BP6">
            <v>1</v>
          </cell>
          <cell r="BQ6">
            <v>1</v>
          </cell>
          <cell r="BR6">
            <v>1</v>
          </cell>
          <cell r="BS6">
            <v>1</v>
          </cell>
          <cell r="BT6">
            <v>1</v>
          </cell>
          <cell r="BU6">
            <v>1</v>
          </cell>
          <cell r="BV6">
            <v>1</v>
          </cell>
          <cell r="BW6">
            <v>1</v>
          </cell>
          <cell r="BX6">
            <v>1</v>
          </cell>
          <cell r="BY6">
            <v>1</v>
          </cell>
          <cell r="BZ6">
            <v>1</v>
          </cell>
          <cell r="CA6">
            <v>1</v>
          </cell>
          <cell r="CB6">
            <v>1</v>
          </cell>
          <cell r="CC6">
            <v>1</v>
          </cell>
          <cell r="CD6">
            <v>1</v>
          </cell>
          <cell r="CE6">
            <v>1</v>
          </cell>
          <cell r="CF6">
            <v>1</v>
          </cell>
          <cell r="CG6">
            <v>1</v>
          </cell>
          <cell r="CH6">
            <v>1</v>
          </cell>
          <cell r="CI6">
            <v>1</v>
          </cell>
          <cell r="CJ6">
            <v>1</v>
          </cell>
          <cell r="CK6">
            <v>1</v>
          </cell>
          <cell r="CL6">
            <v>1</v>
          </cell>
          <cell r="CM6">
            <v>1</v>
          </cell>
          <cell r="CN6">
            <v>1</v>
          </cell>
          <cell r="CO6">
            <v>1</v>
          </cell>
          <cell r="CP6">
            <v>1</v>
          </cell>
          <cell r="CQ6">
            <v>1</v>
          </cell>
          <cell r="CR6">
            <v>1</v>
          </cell>
          <cell r="CS6">
            <v>1</v>
          </cell>
          <cell r="CT6">
            <v>1</v>
          </cell>
          <cell r="CU6">
            <v>1</v>
          </cell>
          <cell r="CV6">
            <v>1</v>
          </cell>
          <cell r="CW6">
            <v>1</v>
          </cell>
          <cell r="CX6">
            <v>1</v>
          </cell>
          <cell r="CY6">
            <v>1</v>
          </cell>
          <cell r="CZ6">
            <v>1</v>
          </cell>
          <cell r="DA6">
            <v>1</v>
          </cell>
          <cell r="DB6">
            <v>1</v>
          </cell>
          <cell r="DC6">
            <v>1</v>
          </cell>
          <cell r="DD6">
            <v>1</v>
          </cell>
          <cell r="DE6">
            <v>1</v>
          </cell>
          <cell r="DF6">
            <v>1</v>
          </cell>
          <cell r="DG6">
            <v>1</v>
          </cell>
          <cell r="DH6">
            <v>1</v>
          </cell>
          <cell r="DI6">
            <v>1</v>
          </cell>
          <cell r="DJ6">
            <v>1</v>
          </cell>
          <cell r="DK6">
            <v>1</v>
          </cell>
          <cell r="DL6">
            <v>1</v>
          </cell>
          <cell r="DM6">
            <v>1</v>
          </cell>
          <cell r="DN6">
            <v>1</v>
          </cell>
          <cell r="DO6">
            <v>1</v>
          </cell>
          <cell r="DP6">
            <v>1</v>
          </cell>
          <cell r="DQ6">
            <v>1</v>
          </cell>
          <cell r="DR6">
            <v>1</v>
          </cell>
          <cell r="DS6">
            <v>1</v>
          </cell>
          <cell r="DT6">
            <v>1</v>
          </cell>
          <cell r="DU6">
            <v>1</v>
          </cell>
          <cell r="DV6">
            <v>1</v>
          </cell>
          <cell r="DW6">
            <v>1</v>
          </cell>
          <cell r="DX6">
            <v>1</v>
          </cell>
          <cell r="DY6">
            <v>1</v>
          </cell>
          <cell r="DZ6">
            <v>1</v>
          </cell>
          <cell r="EA6">
            <v>1</v>
          </cell>
          <cell r="EB6">
            <v>1</v>
          </cell>
          <cell r="EC6">
            <v>1</v>
          </cell>
          <cell r="ED6">
            <v>1</v>
          </cell>
          <cell r="EE6">
            <v>1</v>
          </cell>
          <cell r="EF6">
            <v>1</v>
          </cell>
          <cell r="EG6">
            <v>1</v>
          </cell>
          <cell r="EH6">
            <v>1</v>
          </cell>
          <cell r="EI6">
            <v>1</v>
          </cell>
          <cell r="EJ6">
            <v>1</v>
          </cell>
          <cell r="EK6">
            <v>1</v>
          </cell>
          <cell r="EL6">
            <v>1</v>
          </cell>
          <cell r="EM6">
            <v>1</v>
          </cell>
          <cell r="EN6">
            <v>1</v>
          </cell>
          <cell r="EO6">
            <v>1</v>
          </cell>
          <cell r="EP6">
            <v>1</v>
          </cell>
          <cell r="EQ6">
            <v>1</v>
          </cell>
          <cell r="ER6">
            <v>1</v>
          </cell>
          <cell r="ES6">
            <v>1</v>
          </cell>
          <cell r="ET6">
            <v>1</v>
          </cell>
          <cell r="EU6">
            <v>1</v>
          </cell>
          <cell r="EV6">
            <v>1</v>
          </cell>
          <cell r="EW6">
            <v>1</v>
          </cell>
          <cell r="EX6">
            <v>1</v>
          </cell>
          <cell r="EY6">
            <v>1</v>
          </cell>
          <cell r="EZ6">
            <v>1</v>
          </cell>
          <cell r="FA6">
            <v>1</v>
          </cell>
          <cell r="FB6">
            <v>1</v>
          </cell>
          <cell r="FC6">
            <v>1</v>
          </cell>
          <cell r="FD6">
            <v>1</v>
          </cell>
          <cell r="FE6">
            <v>1</v>
          </cell>
          <cell r="FF6">
            <v>1</v>
          </cell>
          <cell r="FG6">
            <v>1</v>
          </cell>
          <cell r="FH6">
            <v>1</v>
          </cell>
          <cell r="FI6">
            <v>1</v>
          </cell>
          <cell r="FJ6">
            <v>1</v>
          </cell>
          <cell r="FK6">
            <v>1</v>
          </cell>
          <cell r="FL6">
            <v>1</v>
          </cell>
          <cell r="FM6">
            <v>1</v>
          </cell>
          <cell r="FN6">
            <v>1</v>
          </cell>
          <cell r="FO6">
            <v>1</v>
          </cell>
          <cell r="FP6">
            <v>1</v>
          </cell>
          <cell r="FQ6">
            <v>1</v>
          </cell>
          <cell r="FR6">
            <v>1</v>
          </cell>
          <cell r="FS6">
            <v>1</v>
          </cell>
          <cell r="FT6">
            <v>1</v>
          </cell>
          <cell r="FU6">
            <v>1</v>
          </cell>
          <cell r="FV6">
            <v>1</v>
          </cell>
          <cell r="FW6">
            <v>1</v>
          </cell>
          <cell r="FX6">
            <v>1</v>
          </cell>
          <cell r="FY6">
            <v>1</v>
          </cell>
          <cell r="FZ6">
            <v>1</v>
          </cell>
          <cell r="GA6">
            <v>1</v>
          </cell>
          <cell r="GB6">
            <v>1</v>
          </cell>
          <cell r="GC6">
            <v>1</v>
          </cell>
          <cell r="GD6">
            <v>1</v>
          </cell>
          <cell r="GE6">
            <v>1</v>
          </cell>
          <cell r="GF6">
            <v>1</v>
          </cell>
          <cell r="GG6">
            <v>1</v>
          </cell>
          <cell r="GH6">
            <v>1</v>
          </cell>
          <cell r="GI6">
            <v>1</v>
          </cell>
          <cell r="GJ6">
            <v>1</v>
          </cell>
          <cell r="GK6">
            <v>1</v>
          </cell>
          <cell r="GL6">
            <v>1</v>
          </cell>
          <cell r="GM6">
            <v>1</v>
          </cell>
          <cell r="GN6">
            <v>1</v>
          </cell>
          <cell r="GO6">
            <v>1</v>
          </cell>
          <cell r="GP6">
            <v>1</v>
          </cell>
          <cell r="GQ6">
            <v>1</v>
          </cell>
          <cell r="GR6">
            <v>1</v>
          </cell>
          <cell r="GS6">
            <v>1</v>
          </cell>
          <cell r="GT6">
            <v>1</v>
          </cell>
          <cell r="GU6">
            <v>1</v>
          </cell>
          <cell r="GV6">
            <v>1</v>
          </cell>
          <cell r="GW6">
            <v>1</v>
          </cell>
          <cell r="GX6">
            <v>1</v>
          </cell>
          <cell r="GY6">
            <v>1</v>
          </cell>
          <cell r="GZ6">
            <v>1</v>
          </cell>
          <cell r="HA6">
            <v>1</v>
          </cell>
          <cell r="HB6">
            <v>1</v>
          </cell>
          <cell r="HC6">
            <v>1</v>
          </cell>
          <cell r="HD6">
            <v>1</v>
          </cell>
          <cell r="HE6">
            <v>1</v>
          </cell>
          <cell r="HF6">
            <v>1</v>
          </cell>
        </row>
        <row r="7">
          <cell r="A7">
            <v>29</v>
          </cell>
          <cell r="B7" t="str">
            <v>Elec Chip Fab: Solidstate Chiller</v>
          </cell>
          <cell r="C7" t="str">
            <v>Elec Chip Fab: Solidstate Chiller</v>
          </cell>
          <cell r="D7" t="str">
            <v>Elec Chip Fab: Solidstate Chiller</v>
          </cell>
          <cell r="E7" t="str">
            <v>HVAC</v>
          </cell>
          <cell r="F7">
            <v>-6.4434596542623984E-2</v>
          </cell>
          <cell r="G7">
            <v>5</v>
          </cell>
          <cell r="H7" t="str">
            <v/>
          </cell>
          <cell r="I7">
            <v>0</v>
          </cell>
          <cell r="J7">
            <v>1</v>
          </cell>
          <cell r="K7">
            <v>1</v>
          </cell>
          <cell r="L7">
            <v>1</v>
          </cell>
          <cell r="M7">
            <v>1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1</v>
          </cell>
          <cell r="AB7">
            <v>1</v>
          </cell>
          <cell r="AC7">
            <v>1</v>
          </cell>
          <cell r="AD7">
            <v>1</v>
          </cell>
          <cell r="AE7">
            <v>1</v>
          </cell>
          <cell r="AF7">
            <v>1</v>
          </cell>
          <cell r="AG7">
            <v>1</v>
          </cell>
          <cell r="AH7">
            <v>1</v>
          </cell>
          <cell r="AI7">
            <v>1</v>
          </cell>
          <cell r="AJ7">
            <v>1</v>
          </cell>
          <cell r="AK7">
            <v>1</v>
          </cell>
          <cell r="AL7">
            <v>1</v>
          </cell>
          <cell r="AM7">
            <v>1</v>
          </cell>
          <cell r="AN7">
            <v>1</v>
          </cell>
          <cell r="AO7">
            <v>1</v>
          </cell>
          <cell r="AP7">
            <v>1</v>
          </cell>
          <cell r="AQ7">
            <v>1</v>
          </cell>
          <cell r="AR7">
            <v>1</v>
          </cell>
          <cell r="AS7">
            <v>1</v>
          </cell>
          <cell r="AT7">
            <v>1</v>
          </cell>
          <cell r="AU7">
            <v>1</v>
          </cell>
          <cell r="AV7">
            <v>1</v>
          </cell>
          <cell r="AW7">
            <v>1</v>
          </cell>
          <cell r="AX7">
            <v>1</v>
          </cell>
          <cell r="AY7">
            <v>1</v>
          </cell>
          <cell r="AZ7">
            <v>1</v>
          </cell>
          <cell r="BA7">
            <v>0.95522590445442013</v>
          </cell>
          <cell r="BB7">
            <v>1</v>
          </cell>
          <cell r="BC7">
            <v>1</v>
          </cell>
          <cell r="BD7">
            <v>1</v>
          </cell>
          <cell r="BE7">
            <v>1</v>
          </cell>
          <cell r="BF7">
            <v>1</v>
          </cell>
          <cell r="BG7">
            <v>1</v>
          </cell>
          <cell r="BH7">
            <v>1</v>
          </cell>
          <cell r="BI7">
            <v>0.99673024348297679</v>
          </cell>
          <cell r="BJ7">
            <v>1</v>
          </cell>
          <cell r="BK7">
            <v>1</v>
          </cell>
          <cell r="BL7">
            <v>1</v>
          </cell>
          <cell r="BM7">
            <v>1</v>
          </cell>
          <cell r="BN7">
            <v>1</v>
          </cell>
          <cell r="BO7">
            <v>1</v>
          </cell>
          <cell r="BP7">
            <v>1</v>
          </cell>
          <cell r="BQ7">
            <v>1</v>
          </cell>
          <cell r="BR7">
            <v>1</v>
          </cell>
          <cell r="BS7">
            <v>1</v>
          </cell>
          <cell r="BT7">
            <v>1</v>
          </cell>
          <cell r="BU7">
            <v>1</v>
          </cell>
          <cell r="BV7">
            <v>1</v>
          </cell>
          <cell r="BW7">
            <v>1</v>
          </cell>
          <cell r="BX7">
            <v>1</v>
          </cell>
          <cell r="BY7">
            <v>1</v>
          </cell>
          <cell r="BZ7">
            <v>1</v>
          </cell>
          <cell r="CA7">
            <v>1</v>
          </cell>
          <cell r="CB7">
            <v>1</v>
          </cell>
          <cell r="CC7">
            <v>1</v>
          </cell>
          <cell r="CD7">
            <v>1</v>
          </cell>
          <cell r="CE7">
            <v>1</v>
          </cell>
          <cell r="CF7">
            <v>1</v>
          </cell>
          <cell r="CG7">
            <v>1</v>
          </cell>
          <cell r="CH7">
            <v>1</v>
          </cell>
          <cell r="CI7">
            <v>1</v>
          </cell>
          <cell r="CJ7">
            <v>1</v>
          </cell>
          <cell r="CK7">
            <v>1</v>
          </cell>
          <cell r="CL7">
            <v>1</v>
          </cell>
          <cell r="CM7">
            <v>1</v>
          </cell>
          <cell r="CN7">
            <v>1</v>
          </cell>
          <cell r="CO7">
            <v>1</v>
          </cell>
          <cell r="CP7">
            <v>1</v>
          </cell>
          <cell r="CQ7">
            <v>1</v>
          </cell>
          <cell r="CR7">
            <v>1</v>
          </cell>
          <cell r="CS7">
            <v>1</v>
          </cell>
          <cell r="CT7">
            <v>1</v>
          </cell>
          <cell r="CU7">
            <v>1</v>
          </cell>
          <cell r="CV7">
            <v>1</v>
          </cell>
          <cell r="CW7">
            <v>1</v>
          </cell>
          <cell r="CX7">
            <v>1</v>
          </cell>
          <cell r="CY7">
            <v>1</v>
          </cell>
          <cell r="CZ7">
            <v>1</v>
          </cell>
          <cell r="DA7">
            <v>1</v>
          </cell>
          <cell r="DB7">
            <v>1</v>
          </cell>
          <cell r="DC7">
            <v>1</v>
          </cell>
          <cell r="DD7">
            <v>1</v>
          </cell>
          <cell r="DE7">
            <v>1</v>
          </cell>
          <cell r="DF7">
            <v>1</v>
          </cell>
          <cell r="DG7">
            <v>1</v>
          </cell>
          <cell r="DH7">
            <v>1</v>
          </cell>
          <cell r="DI7">
            <v>1</v>
          </cell>
          <cell r="DJ7">
            <v>1</v>
          </cell>
          <cell r="DK7">
            <v>1</v>
          </cell>
          <cell r="DL7">
            <v>1</v>
          </cell>
          <cell r="DM7">
            <v>1</v>
          </cell>
          <cell r="DN7">
            <v>1</v>
          </cell>
          <cell r="DO7">
            <v>1</v>
          </cell>
          <cell r="DP7">
            <v>1</v>
          </cell>
          <cell r="DQ7">
            <v>1</v>
          </cell>
          <cell r="DR7">
            <v>1</v>
          </cell>
          <cell r="DS7">
            <v>1</v>
          </cell>
          <cell r="DT7">
            <v>1</v>
          </cell>
          <cell r="DU7">
            <v>1</v>
          </cell>
          <cell r="DV7">
            <v>1</v>
          </cell>
          <cell r="DW7">
            <v>1</v>
          </cell>
          <cell r="DX7">
            <v>1</v>
          </cell>
          <cell r="DY7">
            <v>1</v>
          </cell>
          <cell r="DZ7">
            <v>1</v>
          </cell>
          <cell r="EA7">
            <v>1</v>
          </cell>
          <cell r="EB7">
            <v>1</v>
          </cell>
          <cell r="EC7">
            <v>1</v>
          </cell>
          <cell r="ED7">
            <v>1</v>
          </cell>
          <cell r="EE7">
            <v>1</v>
          </cell>
          <cell r="EF7">
            <v>1</v>
          </cell>
          <cell r="EG7">
            <v>1</v>
          </cell>
          <cell r="EH7">
            <v>1</v>
          </cell>
          <cell r="EI7">
            <v>1</v>
          </cell>
          <cell r="EJ7">
            <v>1</v>
          </cell>
          <cell r="EK7">
            <v>1</v>
          </cell>
          <cell r="EL7">
            <v>1</v>
          </cell>
          <cell r="EM7">
            <v>1</v>
          </cell>
          <cell r="EN7">
            <v>0.86645773698088857</v>
          </cell>
          <cell r="EO7">
            <v>0.84321734446204655</v>
          </cell>
          <cell r="EP7">
            <v>0.96023571467846802</v>
          </cell>
          <cell r="EQ7">
            <v>1</v>
          </cell>
          <cell r="ER7">
            <v>1</v>
          </cell>
          <cell r="ES7">
            <v>1</v>
          </cell>
          <cell r="ET7">
            <v>1</v>
          </cell>
          <cell r="EU7">
            <v>1</v>
          </cell>
          <cell r="EV7">
            <v>1</v>
          </cell>
          <cell r="EW7">
            <v>1</v>
          </cell>
          <cell r="EX7">
            <v>1</v>
          </cell>
          <cell r="EY7">
            <v>1</v>
          </cell>
          <cell r="EZ7">
            <v>1</v>
          </cell>
          <cell r="FA7">
            <v>1</v>
          </cell>
          <cell r="FB7">
            <v>1</v>
          </cell>
          <cell r="FC7">
            <v>1</v>
          </cell>
          <cell r="FD7">
            <v>1</v>
          </cell>
          <cell r="FE7">
            <v>1</v>
          </cell>
          <cell r="FF7">
            <v>1</v>
          </cell>
          <cell r="FG7">
            <v>1</v>
          </cell>
          <cell r="FH7">
            <v>1</v>
          </cell>
          <cell r="FI7">
            <v>1</v>
          </cell>
          <cell r="FJ7">
            <v>1</v>
          </cell>
          <cell r="FK7">
            <v>1</v>
          </cell>
          <cell r="FL7">
            <v>1</v>
          </cell>
          <cell r="FM7">
            <v>1</v>
          </cell>
          <cell r="FN7">
            <v>1</v>
          </cell>
          <cell r="FO7">
            <v>1</v>
          </cell>
          <cell r="FP7">
            <v>1</v>
          </cell>
          <cell r="FQ7">
            <v>1</v>
          </cell>
          <cell r="FR7">
            <v>1</v>
          </cell>
          <cell r="FS7">
            <v>1</v>
          </cell>
          <cell r="FT7">
            <v>1</v>
          </cell>
          <cell r="FU7">
            <v>1</v>
          </cell>
          <cell r="FV7">
            <v>1</v>
          </cell>
          <cell r="FW7">
            <v>1</v>
          </cell>
          <cell r="FX7">
            <v>1</v>
          </cell>
          <cell r="FY7">
            <v>1</v>
          </cell>
          <cell r="FZ7">
            <v>1</v>
          </cell>
          <cell r="GA7">
            <v>1</v>
          </cell>
          <cell r="GB7">
            <v>1</v>
          </cell>
          <cell r="GC7">
            <v>1</v>
          </cell>
          <cell r="GD7">
            <v>1</v>
          </cell>
          <cell r="GE7">
            <v>1</v>
          </cell>
          <cell r="GF7">
            <v>1</v>
          </cell>
          <cell r="GG7">
            <v>1</v>
          </cell>
          <cell r="GH7">
            <v>1</v>
          </cell>
          <cell r="GI7">
            <v>1</v>
          </cell>
          <cell r="GJ7">
            <v>1</v>
          </cell>
          <cell r="GK7">
            <v>1</v>
          </cell>
          <cell r="GL7">
            <v>1</v>
          </cell>
          <cell r="GM7">
            <v>1</v>
          </cell>
          <cell r="GN7">
            <v>1</v>
          </cell>
          <cell r="GO7">
            <v>1</v>
          </cell>
          <cell r="GP7">
            <v>1</v>
          </cell>
          <cell r="GQ7">
            <v>1</v>
          </cell>
          <cell r="GR7">
            <v>1</v>
          </cell>
          <cell r="GS7">
            <v>1</v>
          </cell>
          <cell r="GT7">
            <v>1</v>
          </cell>
          <cell r="GU7">
            <v>1</v>
          </cell>
          <cell r="GV7">
            <v>1</v>
          </cell>
          <cell r="GW7">
            <v>1</v>
          </cell>
          <cell r="GX7">
            <v>1</v>
          </cell>
          <cell r="GY7">
            <v>1</v>
          </cell>
          <cell r="GZ7">
            <v>1</v>
          </cell>
          <cell r="HA7">
            <v>1</v>
          </cell>
          <cell r="HB7">
            <v>1</v>
          </cell>
          <cell r="HC7">
            <v>1</v>
          </cell>
          <cell r="HD7">
            <v>1</v>
          </cell>
          <cell r="HE7">
            <v>1</v>
          </cell>
          <cell r="HF7">
            <v>1</v>
          </cell>
        </row>
        <row r="8">
          <cell r="A8">
            <v>51</v>
          </cell>
          <cell r="B8" t="str">
            <v>Wood: Replace Pneumatic Conveyor</v>
          </cell>
          <cell r="C8" t="str">
            <v>Wood: Replace Pneumatic Conveyor</v>
          </cell>
          <cell r="D8" t="str">
            <v>Wood: Replace Pneumatic Conveyor</v>
          </cell>
          <cell r="E8" t="str">
            <v>Material Handling</v>
          </cell>
          <cell r="F8">
            <v>-5.8744968958544794E-2</v>
          </cell>
          <cell r="G8">
            <v>4</v>
          </cell>
          <cell r="H8" t="str">
            <v/>
          </cell>
          <cell r="I8">
            <v>0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1</v>
          </cell>
          <cell r="AB8">
            <v>1</v>
          </cell>
          <cell r="AC8">
            <v>1</v>
          </cell>
          <cell r="AD8">
            <v>1</v>
          </cell>
          <cell r="AE8">
            <v>1</v>
          </cell>
          <cell r="AF8">
            <v>1</v>
          </cell>
          <cell r="AG8">
            <v>1</v>
          </cell>
          <cell r="AH8">
            <v>1</v>
          </cell>
          <cell r="AI8">
            <v>1</v>
          </cell>
          <cell r="AJ8">
            <v>1</v>
          </cell>
          <cell r="AK8">
            <v>1</v>
          </cell>
          <cell r="AL8">
            <v>1</v>
          </cell>
          <cell r="AM8">
            <v>1</v>
          </cell>
          <cell r="AN8">
            <v>1</v>
          </cell>
          <cell r="AO8">
            <v>1</v>
          </cell>
          <cell r="AP8">
            <v>1</v>
          </cell>
          <cell r="AQ8">
            <v>1</v>
          </cell>
          <cell r="AR8">
            <v>1</v>
          </cell>
          <cell r="AS8">
            <v>1</v>
          </cell>
          <cell r="AT8">
            <v>1</v>
          </cell>
          <cell r="AU8">
            <v>1</v>
          </cell>
          <cell r="AV8">
            <v>1</v>
          </cell>
          <cell r="AW8">
            <v>1</v>
          </cell>
          <cell r="AX8">
            <v>1</v>
          </cell>
          <cell r="AY8">
            <v>1</v>
          </cell>
          <cell r="AZ8">
            <v>1</v>
          </cell>
          <cell r="BA8">
            <v>0.95522590445442013</v>
          </cell>
          <cell r="BB8">
            <v>1</v>
          </cell>
          <cell r="BC8">
            <v>1</v>
          </cell>
          <cell r="BD8">
            <v>1</v>
          </cell>
          <cell r="BE8">
            <v>1</v>
          </cell>
          <cell r="BF8">
            <v>1</v>
          </cell>
          <cell r="BG8">
            <v>1</v>
          </cell>
          <cell r="BH8">
            <v>1</v>
          </cell>
          <cell r="BI8">
            <v>0.99673024348297679</v>
          </cell>
          <cell r="BJ8">
            <v>1</v>
          </cell>
          <cell r="BK8">
            <v>1</v>
          </cell>
          <cell r="BL8">
            <v>1</v>
          </cell>
          <cell r="BM8">
            <v>1</v>
          </cell>
          <cell r="BN8">
            <v>1</v>
          </cell>
          <cell r="BO8">
            <v>1</v>
          </cell>
          <cell r="BP8">
            <v>1</v>
          </cell>
          <cell r="BQ8">
            <v>1</v>
          </cell>
          <cell r="BR8">
            <v>1</v>
          </cell>
          <cell r="BS8">
            <v>1</v>
          </cell>
          <cell r="BT8">
            <v>1</v>
          </cell>
          <cell r="BU8">
            <v>1</v>
          </cell>
          <cell r="BV8">
            <v>1</v>
          </cell>
          <cell r="BW8">
            <v>1</v>
          </cell>
          <cell r="BX8">
            <v>1</v>
          </cell>
          <cell r="BY8">
            <v>1</v>
          </cell>
          <cell r="BZ8">
            <v>1</v>
          </cell>
          <cell r="CA8">
            <v>1</v>
          </cell>
          <cell r="CB8">
            <v>1</v>
          </cell>
          <cell r="CC8">
            <v>1</v>
          </cell>
          <cell r="CD8">
            <v>1</v>
          </cell>
          <cell r="CE8">
            <v>1</v>
          </cell>
          <cell r="CF8">
            <v>1</v>
          </cell>
          <cell r="CG8">
            <v>1</v>
          </cell>
          <cell r="CH8">
            <v>1</v>
          </cell>
          <cell r="CI8">
            <v>1</v>
          </cell>
          <cell r="CJ8">
            <v>1</v>
          </cell>
          <cell r="CK8">
            <v>1</v>
          </cell>
          <cell r="CL8">
            <v>1</v>
          </cell>
          <cell r="CM8">
            <v>1</v>
          </cell>
          <cell r="CN8">
            <v>1</v>
          </cell>
          <cell r="CO8">
            <v>1</v>
          </cell>
          <cell r="CP8">
            <v>1</v>
          </cell>
          <cell r="CQ8">
            <v>1</v>
          </cell>
          <cell r="CR8">
            <v>1</v>
          </cell>
          <cell r="CS8">
            <v>1</v>
          </cell>
          <cell r="CT8">
            <v>1</v>
          </cell>
          <cell r="CU8">
            <v>1</v>
          </cell>
          <cell r="CV8">
            <v>1</v>
          </cell>
          <cell r="CW8">
            <v>1</v>
          </cell>
          <cell r="CX8">
            <v>1</v>
          </cell>
          <cell r="CY8">
            <v>1</v>
          </cell>
          <cell r="CZ8">
            <v>1</v>
          </cell>
          <cell r="DA8">
            <v>1</v>
          </cell>
          <cell r="DB8">
            <v>1</v>
          </cell>
          <cell r="DC8">
            <v>1</v>
          </cell>
          <cell r="DD8">
            <v>1</v>
          </cell>
          <cell r="DE8">
            <v>1</v>
          </cell>
          <cell r="DF8">
            <v>1</v>
          </cell>
          <cell r="DG8">
            <v>1</v>
          </cell>
          <cell r="DH8">
            <v>1</v>
          </cell>
          <cell r="DI8">
            <v>1</v>
          </cell>
          <cell r="DJ8">
            <v>1</v>
          </cell>
          <cell r="DK8">
            <v>1</v>
          </cell>
          <cell r="DL8">
            <v>1</v>
          </cell>
          <cell r="DM8">
            <v>1</v>
          </cell>
          <cell r="DN8">
            <v>1</v>
          </cell>
          <cell r="DO8">
            <v>1</v>
          </cell>
          <cell r="DP8">
            <v>1</v>
          </cell>
          <cell r="DQ8">
            <v>1</v>
          </cell>
          <cell r="DR8">
            <v>1</v>
          </cell>
          <cell r="DS8">
            <v>1</v>
          </cell>
          <cell r="DT8">
            <v>1</v>
          </cell>
          <cell r="DU8">
            <v>1</v>
          </cell>
          <cell r="DV8">
            <v>1</v>
          </cell>
          <cell r="DW8">
            <v>1</v>
          </cell>
          <cell r="DX8">
            <v>1</v>
          </cell>
          <cell r="DY8">
            <v>1</v>
          </cell>
          <cell r="DZ8">
            <v>1</v>
          </cell>
          <cell r="EA8">
            <v>1</v>
          </cell>
          <cell r="EB8">
            <v>1</v>
          </cell>
          <cell r="EC8">
            <v>1</v>
          </cell>
          <cell r="ED8">
            <v>1</v>
          </cell>
          <cell r="EE8">
            <v>1</v>
          </cell>
          <cell r="EF8">
            <v>1</v>
          </cell>
          <cell r="EG8">
            <v>1</v>
          </cell>
          <cell r="EH8">
            <v>1</v>
          </cell>
          <cell r="EI8">
            <v>1</v>
          </cell>
          <cell r="EJ8">
            <v>1</v>
          </cell>
          <cell r="EK8">
            <v>1</v>
          </cell>
          <cell r="EL8">
            <v>1</v>
          </cell>
          <cell r="EM8">
            <v>1</v>
          </cell>
          <cell r="EN8">
            <v>0.71675786076022641</v>
          </cell>
          <cell r="EO8">
            <v>0.66746516236655906</v>
          </cell>
          <cell r="EP8">
            <v>0.91566024878431485</v>
          </cell>
          <cell r="EQ8">
            <v>1</v>
          </cell>
          <cell r="ER8">
            <v>1</v>
          </cell>
          <cell r="ES8">
            <v>1</v>
          </cell>
          <cell r="ET8">
            <v>1</v>
          </cell>
          <cell r="EU8">
            <v>1</v>
          </cell>
          <cell r="EV8">
            <v>1</v>
          </cell>
          <cell r="EW8">
            <v>1</v>
          </cell>
          <cell r="EX8">
            <v>1</v>
          </cell>
          <cell r="EY8">
            <v>1</v>
          </cell>
          <cell r="EZ8">
            <v>1</v>
          </cell>
          <cell r="FA8">
            <v>1</v>
          </cell>
          <cell r="FB8">
            <v>1</v>
          </cell>
          <cell r="FC8">
            <v>1</v>
          </cell>
          <cell r="FD8">
            <v>1</v>
          </cell>
          <cell r="FE8">
            <v>1</v>
          </cell>
          <cell r="FF8">
            <v>1</v>
          </cell>
          <cell r="FG8">
            <v>1</v>
          </cell>
          <cell r="FH8">
            <v>1</v>
          </cell>
          <cell r="FI8">
            <v>1</v>
          </cell>
          <cell r="FJ8">
            <v>1</v>
          </cell>
          <cell r="FK8">
            <v>1</v>
          </cell>
          <cell r="FL8">
            <v>1</v>
          </cell>
          <cell r="FM8">
            <v>1</v>
          </cell>
          <cell r="FN8">
            <v>1</v>
          </cell>
          <cell r="FO8">
            <v>1</v>
          </cell>
          <cell r="FP8">
            <v>1</v>
          </cell>
          <cell r="FQ8">
            <v>1</v>
          </cell>
          <cell r="FR8">
            <v>1</v>
          </cell>
          <cell r="FS8">
            <v>1</v>
          </cell>
          <cell r="FT8">
            <v>1</v>
          </cell>
          <cell r="FU8">
            <v>1</v>
          </cell>
          <cell r="FV8">
            <v>1</v>
          </cell>
          <cell r="FW8">
            <v>1</v>
          </cell>
          <cell r="FX8">
            <v>1</v>
          </cell>
          <cell r="FY8">
            <v>1</v>
          </cell>
          <cell r="FZ8">
            <v>1</v>
          </cell>
          <cell r="GA8">
            <v>1</v>
          </cell>
          <cell r="GB8">
            <v>1</v>
          </cell>
          <cell r="GC8">
            <v>1</v>
          </cell>
          <cell r="GD8">
            <v>1</v>
          </cell>
          <cell r="GE8">
            <v>1</v>
          </cell>
          <cell r="GF8">
            <v>1</v>
          </cell>
          <cell r="GG8">
            <v>1</v>
          </cell>
          <cell r="GH8">
            <v>1</v>
          </cell>
          <cell r="GI8">
            <v>1</v>
          </cell>
          <cell r="GJ8">
            <v>1</v>
          </cell>
          <cell r="GK8">
            <v>1</v>
          </cell>
          <cell r="GL8">
            <v>1</v>
          </cell>
          <cell r="GM8">
            <v>1</v>
          </cell>
          <cell r="GN8">
            <v>1</v>
          </cell>
          <cell r="GO8">
            <v>1</v>
          </cell>
          <cell r="GP8">
            <v>1</v>
          </cell>
          <cell r="GQ8">
            <v>1</v>
          </cell>
          <cell r="GR8">
            <v>1</v>
          </cell>
          <cell r="GS8">
            <v>1</v>
          </cell>
          <cell r="GT8">
            <v>1</v>
          </cell>
          <cell r="GU8">
            <v>1</v>
          </cell>
          <cell r="GV8">
            <v>1</v>
          </cell>
          <cell r="GW8">
            <v>1</v>
          </cell>
          <cell r="GX8">
            <v>1</v>
          </cell>
          <cell r="GY8">
            <v>1</v>
          </cell>
          <cell r="GZ8">
            <v>1</v>
          </cell>
          <cell r="HA8">
            <v>1</v>
          </cell>
          <cell r="HB8">
            <v>1</v>
          </cell>
          <cell r="HC8">
            <v>1</v>
          </cell>
          <cell r="HD8">
            <v>1</v>
          </cell>
          <cell r="HE8">
            <v>1</v>
          </cell>
          <cell r="HF8">
            <v>1</v>
          </cell>
        </row>
        <row r="9">
          <cell r="A9">
            <v>30</v>
          </cell>
          <cell r="B9" t="str">
            <v>Elec Chip Fab: Reduce Gas Pressure</v>
          </cell>
          <cell r="C9" t="str">
            <v>Elec Chip Fab: Reduce Gas Pressure</v>
          </cell>
          <cell r="D9" t="str">
            <v>Elec Chip Fab: Reduce Gas Pressure</v>
          </cell>
          <cell r="E9" t="str">
            <v>Refrig, Air Comp</v>
          </cell>
          <cell r="F9">
            <v>-1.455584450838809E-2</v>
          </cell>
          <cell r="G9">
            <v>5</v>
          </cell>
          <cell r="H9" t="str">
            <v/>
          </cell>
          <cell r="I9">
            <v>0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>
            <v>1</v>
          </cell>
          <cell r="T9">
            <v>1</v>
          </cell>
          <cell r="U9">
            <v>1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1</v>
          </cell>
          <cell r="AC9">
            <v>1</v>
          </cell>
          <cell r="AD9">
            <v>1</v>
          </cell>
          <cell r="AE9">
            <v>1</v>
          </cell>
          <cell r="AF9">
            <v>1</v>
          </cell>
          <cell r="AG9">
            <v>1</v>
          </cell>
          <cell r="AH9">
            <v>1</v>
          </cell>
          <cell r="AI9">
            <v>1</v>
          </cell>
          <cell r="AJ9">
            <v>1</v>
          </cell>
          <cell r="AK9">
            <v>1</v>
          </cell>
          <cell r="AL9">
            <v>1</v>
          </cell>
          <cell r="AM9">
            <v>1</v>
          </cell>
          <cell r="AN9">
            <v>1</v>
          </cell>
          <cell r="AO9">
            <v>1</v>
          </cell>
          <cell r="AP9">
            <v>1</v>
          </cell>
          <cell r="AQ9">
            <v>1</v>
          </cell>
          <cell r="AR9">
            <v>1</v>
          </cell>
          <cell r="AS9">
            <v>1</v>
          </cell>
          <cell r="AT9">
            <v>1</v>
          </cell>
          <cell r="AU9">
            <v>1</v>
          </cell>
          <cell r="AV9">
            <v>1</v>
          </cell>
          <cell r="AW9">
            <v>1</v>
          </cell>
          <cell r="AX9">
            <v>1</v>
          </cell>
          <cell r="AY9">
            <v>1</v>
          </cell>
          <cell r="AZ9">
            <v>1</v>
          </cell>
          <cell r="BA9">
            <v>0.95522590445442013</v>
          </cell>
          <cell r="BB9">
            <v>1</v>
          </cell>
          <cell r="BC9">
            <v>1</v>
          </cell>
          <cell r="BD9">
            <v>1</v>
          </cell>
          <cell r="BE9">
            <v>1</v>
          </cell>
          <cell r="BF9">
            <v>1</v>
          </cell>
          <cell r="BG9">
            <v>1</v>
          </cell>
          <cell r="BH9">
            <v>1</v>
          </cell>
          <cell r="BI9">
            <v>0.99673024348297679</v>
          </cell>
          <cell r="BJ9">
            <v>1</v>
          </cell>
          <cell r="BK9">
            <v>1</v>
          </cell>
          <cell r="BL9">
            <v>1</v>
          </cell>
          <cell r="BM9">
            <v>1</v>
          </cell>
          <cell r="BN9">
            <v>1</v>
          </cell>
          <cell r="BO9">
            <v>1</v>
          </cell>
          <cell r="BP9">
            <v>1</v>
          </cell>
          <cell r="BQ9">
            <v>1</v>
          </cell>
          <cell r="BR9">
            <v>1</v>
          </cell>
          <cell r="BS9">
            <v>1</v>
          </cell>
          <cell r="BT9">
            <v>1</v>
          </cell>
          <cell r="BU9">
            <v>1</v>
          </cell>
          <cell r="BV9">
            <v>1</v>
          </cell>
          <cell r="BW9">
            <v>1</v>
          </cell>
          <cell r="BX9">
            <v>1</v>
          </cell>
          <cell r="BY9">
            <v>1</v>
          </cell>
          <cell r="BZ9">
            <v>1</v>
          </cell>
          <cell r="CA9">
            <v>1</v>
          </cell>
          <cell r="CB9">
            <v>1</v>
          </cell>
          <cell r="CC9">
            <v>1</v>
          </cell>
          <cell r="CD9">
            <v>1</v>
          </cell>
          <cell r="CE9">
            <v>1</v>
          </cell>
          <cell r="CF9">
            <v>1</v>
          </cell>
          <cell r="CG9">
            <v>1</v>
          </cell>
          <cell r="CH9">
            <v>1</v>
          </cell>
          <cell r="CI9">
            <v>1</v>
          </cell>
          <cell r="CJ9">
            <v>1</v>
          </cell>
          <cell r="CK9">
            <v>1</v>
          </cell>
          <cell r="CL9">
            <v>1</v>
          </cell>
          <cell r="CM9">
            <v>1</v>
          </cell>
          <cell r="CN9">
            <v>1</v>
          </cell>
          <cell r="CO9">
            <v>1</v>
          </cell>
          <cell r="CP9">
            <v>1</v>
          </cell>
          <cell r="CQ9">
            <v>0.8562383028351731</v>
          </cell>
          <cell r="CR9">
            <v>1</v>
          </cell>
          <cell r="CS9">
            <v>1</v>
          </cell>
          <cell r="CT9">
            <v>1</v>
          </cell>
          <cell r="CU9">
            <v>1</v>
          </cell>
          <cell r="CV9">
            <v>1</v>
          </cell>
          <cell r="CW9">
            <v>1</v>
          </cell>
          <cell r="CX9">
            <v>1</v>
          </cell>
          <cell r="CY9">
            <v>1</v>
          </cell>
          <cell r="CZ9">
            <v>1</v>
          </cell>
          <cell r="DA9">
            <v>1</v>
          </cell>
          <cell r="DB9">
            <v>1</v>
          </cell>
          <cell r="DC9">
            <v>1</v>
          </cell>
          <cell r="DD9">
            <v>0.85623830283517322</v>
          </cell>
          <cell r="DE9">
            <v>1</v>
          </cell>
          <cell r="DF9">
            <v>1</v>
          </cell>
          <cell r="DG9">
            <v>1</v>
          </cell>
          <cell r="DH9">
            <v>1</v>
          </cell>
          <cell r="DI9">
            <v>1</v>
          </cell>
          <cell r="DJ9">
            <v>1</v>
          </cell>
          <cell r="DK9">
            <v>1</v>
          </cell>
          <cell r="DL9">
            <v>0.96730571743886595</v>
          </cell>
          <cell r="DM9">
            <v>0.9712476605670346</v>
          </cell>
          <cell r="DN9">
            <v>1</v>
          </cell>
          <cell r="DO9">
            <v>1</v>
          </cell>
          <cell r="DP9">
            <v>1</v>
          </cell>
          <cell r="DQ9">
            <v>0.8562383028351731</v>
          </cell>
          <cell r="DR9">
            <v>1</v>
          </cell>
          <cell r="DS9">
            <v>1</v>
          </cell>
          <cell r="DT9">
            <v>1</v>
          </cell>
          <cell r="DU9">
            <v>1</v>
          </cell>
          <cell r="DV9">
            <v>1</v>
          </cell>
          <cell r="DW9">
            <v>1</v>
          </cell>
          <cell r="DX9">
            <v>1</v>
          </cell>
          <cell r="DY9">
            <v>0.90016189675842995</v>
          </cell>
          <cell r="DZ9">
            <v>0.91193764280288059</v>
          </cell>
          <cell r="EA9">
            <v>1</v>
          </cell>
          <cell r="EB9">
            <v>1</v>
          </cell>
          <cell r="EC9">
            <v>1</v>
          </cell>
          <cell r="ED9">
            <v>1</v>
          </cell>
          <cell r="EE9">
            <v>1</v>
          </cell>
          <cell r="EF9">
            <v>1</v>
          </cell>
          <cell r="EG9">
            <v>1</v>
          </cell>
          <cell r="EH9">
            <v>1</v>
          </cell>
          <cell r="EI9">
            <v>1</v>
          </cell>
          <cell r="EJ9">
            <v>1</v>
          </cell>
          <cell r="EK9">
            <v>1</v>
          </cell>
          <cell r="EL9">
            <v>1</v>
          </cell>
          <cell r="EM9">
            <v>1</v>
          </cell>
          <cell r="EN9">
            <v>0.71675786076022641</v>
          </cell>
          <cell r="EO9">
            <v>0.66746516236655906</v>
          </cell>
          <cell r="EP9">
            <v>0.91566024878431485</v>
          </cell>
          <cell r="EQ9">
            <v>1</v>
          </cell>
          <cell r="ER9">
            <v>1</v>
          </cell>
          <cell r="ES9">
            <v>1</v>
          </cell>
          <cell r="ET9">
            <v>1</v>
          </cell>
          <cell r="EU9">
            <v>1</v>
          </cell>
          <cell r="EV9">
            <v>1</v>
          </cell>
          <cell r="EW9">
            <v>1</v>
          </cell>
          <cell r="EX9">
            <v>1</v>
          </cell>
          <cell r="EY9">
            <v>1</v>
          </cell>
          <cell r="EZ9">
            <v>1</v>
          </cell>
          <cell r="FA9">
            <v>1</v>
          </cell>
          <cell r="FB9">
            <v>1</v>
          </cell>
          <cell r="FC9">
            <v>1</v>
          </cell>
          <cell r="FD9">
            <v>1</v>
          </cell>
          <cell r="FE9">
            <v>1</v>
          </cell>
          <cell r="FF9">
            <v>1</v>
          </cell>
          <cell r="FG9">
            <v>1</v>
          </cell>
          <cell r="FH9">
            <v>1</v>
          </cell>
          <cell r="FI9">
            <v>1</v>
          </cell>
          <cell r="FJ9">
            <v>1</v>
          </cell>
          <cell r="FK9">
            <v>1</v>
          </cell>
          <cell r="FL9">
            <v>1</v>
          </cell>
          <cell r="FM9">
            <v>1</v>
          </cell>
          <cell r="FN9">
            <v>1</v>
          </cell>
          <cell r="FO9">
            <v>1</v>
          </cell>
          <cell r="FP9">
            <v>1</v>
          </cell>
          <cell r="FQ9">
            <v>1</v>
          </cell>
          <cell r="FR9">
            <v>1</v>
          </cell>
          <cell r="FS9">
            <v>1</v>
          </cell>
          <cell r="FT9">
            <v>1</v>
          </cell>
          <cell r="FU9">
            <v>1</v>
          </cell>
          <cell r="FV9">
            <v>1</v>
          </cell>
          <cell r="FW9">
            <v>1</v>
          </cell>
          <cell r="FX9">
            <v>1</v>
          </cell>
          <cell r="FY9">
            <v>1</v>
          </cell>
          <cell r="FZ9">
            <v>1</v>
          </cell>
          <cell r="GA9">
            <v>1</v>
          </cell>
          <cell r="GB9">
            <v>1</v>
          </cell>
          <cell r="GC9">
            <v>1</v>
          </cell>
          <cell r="GD9">
            <v>1</v>
          </cell>
          <cell r="GE9">
            <v>1</v>
          </cell>
          <cell r="GF9">
            <v>1</v>
          </cell>
          <cell r="GG9">
            <v>1</v>
          </cell>
          <cell r="GH9">
            <v>1</v>
          </cell>
          <cell r="GI9">
            <v>1</v>
          </cell>
          <cell r="GJ9">
            <v>1</v>
          </cell>
          <cell r="GK9">
            <v>1</v>
          </cell>
          <cell r="GL9">
            <v>1</v>
          </cell>
          <cell r="GM9">
            <v>1</v>
          </cell>
          <cell r="GN9">
            <v>1</v>
          </cell>
          <cell r="GO9">
            <v>1</v>
          </cell>
          <cell r="GP9">
            <v>1</v>
          </cell>
          <cell r="GQ9">
            <v>1</v>
          </cell>
          <cell r="GR9">
            <v>1</v>
          </cell>
          <cell r="GS9">
            <v>1</v>
          </cell>
          <cell r="GT9">
            <v>1</v>
          </cell>
          <cell r="GU9">
            <v>1</v>
          </cell>
          <cell r="GV9">
            <v>1</v>
          </cell>
          <cell r="GW9">
            <v>1</v>
          </cell>
          <cell r="GX9">
            <v>1</v>
          </cell>
          <cell r="GY9">
            <v>1</v>
          </cell>
          <cell r="GZ9">
            <v>1</v>
          </cell>
          <cell r="HA9">
            <v>1</v>
          </cell>
          <cell r="HB9">
            <v>1</v>
          </cell>
          <cell r="HC9">
            <v>1</v>
          </cell>
          <cell r="HD9">
            <v>1</v>
          </cell>
          <cell r="HE9">
            <v>1</v>
          </cell>
          <cell r="HF9">
            <v>1</v>
          </cell>
        </row>
        <row r="10">
          <cell r="A10">
            <v>10</v>
          </cell>
          <cell r="B10" t="str">
            <v>Efficient Lighting 3 Shift</v>
          </cell>
          <cell r="C10" t="str">
            <v>Efficient Lighting 3 Shift</v>
          </cell>
          <cell r="D10" t="str">
            <v>Efficient Lighting 3 Shift</v>
          </cell>
          <cell r="E10" t="str">
            <v>Lights</v>
          </cell>
          <cell r="F10">
            <v>2.4342603984261534E-2</v>
          </cell>
          <cell r="G10">
            <v>15</v>
          </cell>
          <cell r="H10" t="str">
            <v/>
          </cell>
          <cell r="I10">
            <v>0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  <cell r="AS10">
            <v>1</v>
          </cell>
          <cell r="AT10">
            <v>1</v>
          </cell>
          <cell r="AU10">
            <v>1</v>
          </cell>
          <cell r="AV10">
            <v>1</v>
          </cell>
          <cell r="AW10">
            <v>1</v>
          </cell>
          <cell r="AX10">
            <v>1</v>
          </cell>
          <cell r="AY10">
            <v>1</v>
          </cell>
          <cell r="AZ10">
            <v>1</v>
          </cell>
          <cell r="BA10">
            <v>0.95522590445442013</v>
          </cell>
          <cell r="BB10">
            <v>1</v>
          </cell>
          <cell r="BC10">
            <v>1</v>
          </cell>
          <cell r="BD10">
            <v>1</v>
          </cell>
          <cell r="BE10">
            <v>1</v>
          </cell>
          <cell r="BF10">
            <v>1</v>
          </cell>
          <cell r="BG10">
            <v>1</v>
          </cell>
          <cell r="BH10">
            <v>1</v>
          </cell>
          <cell r="BI10">
            <v>0.99673024348297679</v>
          </cell>
          <cell r="BJ10">
            <v>1</v>
          </cell>
          <cell r="BK10">
            <v>1</v>
          </cell>
          <cell r="BL10">
            <v>1</v>
          </cell>
          <cell r="BM10">
            <v>1</v>
          </cell>
          <cell r="BN10">
            <v>1</v>
          </cell>
          <cell r="BO10">
            <v>1</v>
          </cell>
          <cell r="BP10">
            <v>1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1</v>
          </cell>
          <cell r="BV10">
            <v>1</v>
          </cell>
          <cell r="BW10">
            <v>1</v>
          </cell>
          <cell r="BX10">
            <v>1</v>
          </cell>
          <cell r="BY10">
            <v>1</v>
          </cell>
          <cell r="BZ10">
            <v>1</v>
          </cell>
          <cell r="CA10">
            <v>1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1</v>
          </cell>
          <cell r="CJ10">
            <v>1</v>
          </cell>
          <cell r="CK10">
            <v>1</v>
          </cell>
          <cell r="CL10">
            <v>1</v>
          </cell>
          <cell r="CM10">
            <v>1</v>
          </cell>
          <cell r="CN10">
            <v>1</v>
          </cell>
          <cell r="CO10">
            <v>1</v>
          </cell>
          <cell r="CP10">
            <v>1</v>
          </cell>
          <cell r="CQ10">
            <v>0.8562383028351731</v>
          </cell>
          <cell r="CR10">
            <v>1</v>
          </cell>
          <cell r="CS10">
            <v>1</v>
          </cell>
          <cell r="CT10">
            <v>1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1</v>
          </cell>
          <cell r="CZ10">
            <v>1</v>
          </cell>
          <cell r="DA10">
            <v>1</v>
          </cell>
          <cell r="DB10">
            <v>1</v>
          </cell>
          <cell r="DC10">
            <v>1</v>
          </cell>
          <cell r="DD10">
            <v>0.85623830283517322</v>
          </cell>
          <cell r="DE10">
            <v>1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0.96730571743886595</v>
          </cell>
          <cell r="DM10">
            <v>0.9712476605670346</v>
          </cell>
          <cell r="DN10">
            <v>1</v>
          </cell>
          <cell r="DO10">
            <v>1</v>
          </cell>
          <cell r="DP10">
            <v>1</v>
          </cell>
          <cell r="DQ10">
            <v>0.8562383028351731</v>
          </cell>
          <cell r="DR10">
            <v>1</v>
          </cell>
          <cell r="DS10">
            <v>1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1</v>
          </cell>
          <cell r="DY10">
            <v>0.90016189675842995</v>
          </cell>
          <cell r="DZ10">
            <v>0.91193764280288059</v>
          </cell>
          <cell r="EA10">
            <v>1</v>
          </cell>
          <cell r="EB10">
            <v>1</v>
          </cell>
          <cell r="EC10">
            <v>1</v>
          </cell>
          <cell r="ED10">
            <v>1</v>
          </cell>
          <cell r="EE10">
            <v>1</v>
          </cell>
          <cell r="EF10">
            <v>1</v>
          </cell>
          <cell r="EG10">
            <v>1</v>
          </cell>
          <cell r="EH10">
            <v>1</v>
          </cell>
          <cell r="EI10">
            <v>1</v>
          </cell>
          <cell r="EJ10">
            <v>1</v>
          </cell>
          <cell r="EK10">
            <v>1</v>
          </cell>
          <cell r="EL10">
            <v>1</v>
          </cell>
          <cell r="EM10">
            <v>1</v>
          </cell>
          <cell r="EN10">
            <v>0.68261378760135094</v>
          </cell>
          <cell r="EO10">
            <v>0.62737898784992263</v>
          </cell>
          <cell r="EP10">
            <v>0.90549332007999539</v>
          </cell>
          <cell r="EQ10">
            <v>1</v>
          </cell>
          <cell r="ER10">
            <v>1</v>
          </cell>
          <cell r="ES10">
            <v>1</v>
          </cell>
          <cell r="ET10">
            <v>1</v>
          </cell>
          <cell r="EU10">
            <v>1</v>
          </cell>
          <cell r="EV10">
            <v>1</v>
          </cell>
          <cell r="EW10">
            <v>1</v>
          </cell>
          <cell r="EX10">
            <v>1</v>
          </cell>
          <cell r="EY10">
            <v>1</v>
          </cell>
          <cell r="EZ10">
            <v>1</v>
          </cell>
          <cell r="FA10">
            <v>1</v>
          </cell>
          <cell r="FB10">
            <v>1</v>
          </cell>
          <cell r="FC10">
            <v>1</v>
          </cell>
          <cell r="FD10">
            <v>1</v>
          </cell>
          <cell r="FE10">
            <v>1</v>
          </cell>
          <cell r="FF10">
            <v>1</v>
          </cell>
          <cell r="FG10">
            <v>1</v>
          </cell>
          <cell r="FH10">
            <v>1</v>
          </cell>
          <cell r="FI10">
            <v>1</v>
          </cell>
          <cell r="FJ10">
            <v>1</v>
          </cell>
          <cell r="FK10">
            <v>1</v>
          </cell>
          <cell r="FL10">
            <v>1</v>
          </cell>
          <cell r="FM10">
            <v>1</v>
          </cell>
          <cell r="FN10">
            <v>1</v>
          </cell>
          <cell r="FO10">
            <v>1</v>
          </cell>
          <cell r="FP10">
            <v>1</v>
          </cell>
          <cell r="FQ10">
            <v>1</v>
          </cell>
          <cell r="FR10">
            <v>1</v>
          </cell>
          <cell r="FS10">
            <v>1</v>
          </cell>
          <cell r="FT10">
            <v>1</v>
          </cell>
          <cell r="FU10">
            <v>1</v>
          </cell>
          <cell r="FV10">
            <v>1</v>
          </cell>
          <cell r="FW10">
            <v>1</v>
          </cell>
          <cell r="FX10">
            <v>1</v>
          </cell>
          <cell r="FY10">
            <v>1</v>
          </cell>
          <cell r="FZ10">
            <v>1</v>
          </cell>
          <cell r="GA10">
            <v>1</v>
          </cell>
          <cell r="GB10">
            <v>1</v>
          </cell>
          <cell r="GC10">
            <v>1</v>
          </cell>
          <cell r="GD10">
            <v>1</v>
          </cell>
          <cell r="GE10">
            <v>1</v>
          </cell>
          <cell r="GF10">
            <v>1</v>
          </cell>
          <cell r="GG10">
            <v>1</v>
          </cell>
          <cell r="GH10">
            <v>1</v>
          </cell>
          <cell r="GI10">
            <v>1</v>
          </cell>
          <cell r="GJ10">
            <v>1</v>
          </cell>
          <cell r="GK10">
            <v>1</v>
          </cell>
          <cell r="GL10">
            <v>1</v>
          </cell>
          <cell r="GM10">
            <v>1</v>
          </cell>
          <cell r="GN10">
            <v>1</v>
          </cell>
          <cell r="GO10">
            <v>1</v>
          </cell>
          <cell r="GP10">
            <v>1</v>
          </cell>
          <cell r="GQ10">
            <v>1</v>
          </cell>
          <cell r="GR10">
            <v>1</v>
          </cell>
          <cell r="GS10">
            <v>1</v>
          </cell>
          <cell r="GT10">
            <v>1</v>
          </cell>
          <cell r="GU10">
            <v>1</v>
          </cell>
          <cell r="GV10">
            <v>1</v>
          </cell>
          <cell r="GW10">
            <v>1</v>
          </cell>
          <cell r="GX10">
            <v>1</v>
          </cell>
          <cell r="GY10">
            <v>1</v>
          </cell>
          <cell r="GZ10">
            <v>1</v>
          </cell>
          <cell r="HA10">
            <v>1</v>
          </cell>
          <cell r="HB10">
            <v>1</v>
          </cell>
          <cell r="HC10">
            <v>1</v>
          </cell>
          <cell r="HD10">
            <v>1</v>
          </cell>
          <cell r="HE10">
            <v>1</v>
          </cell>
          <cell r="HF10">
            <v>1</v>
          </cell>
        </row>
        <row r="11">
          <cell r="A11">
            <v>1</v>
          </cell>
          <cell r="B11" t="str">
            <v>Air Compressor Demand Reduction</v>
          </cell>
          <cell r="C11" t="str">
            <v>Air Compressor Demand Reduction</v>
          </cell>
          <cell r="D11" t="str">
            <v>Air Compressor Demand Reduction</v>
          </cell>
          <cell r="E11" t="str">
            <v>Air Comp</v>
          </cell>
          <cell r="F11">
            <v>3.492492101857602E-2</v>
          </cell>
          <cell r="G11">
            <v>3</v>
          </cell>
          <cell r="H11" t="str">
            <v/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0.86471007009272494</v>
          </cell>
          <cell r="U11">
            <v>1</v>
          </cell>
          <cell r="V11">
            <v>0.99644812245071634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0.86471007009272494</v>
          </cell>
          <cell r="AH11">
            <v>0.99598335034757191</v>
          </cell>
          <cell r="AI11">
            <v>0.99644812245071634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  <cell r="AN11">
            <v>1</v>
          </cell>
          <cell r="AO11">
            <v>1</v>
          </cell>
          <cell r="AP11">
            <v>1</v>
          </cell>
          <cell r="AQ11">
            <v>1</v>
          </cell>
          <cell r="AR11">
            <v>1</v>
          </cell>
          <cell r="AS11">
            <v>1</v>
          </cell>
          <cell r="AT11">
            <v>0.95943792476098722</v>
          </cell>
          <cell r="AU11">
            <v>1</v>
          </cell>
          <cell r="AV11">
            <v>0.99786887347042985</v>
          </cell>
          <cell r="AW11">
            <v>1</v>
          </cell>
          <cell r="AX11">
            <v>1</v>
          </cell>
          <cell r="AY11">
            <v>1</v>
          </cell>
          <cell r="AZ11">
            <v>1</v>
          </cell>
          <cell r="BA11">
            <v>0.95522590445442013</v>
          </cell>
          <cell r="BB11">
            <v>1</v>
          </cell>
          <cell r="BC11">
            <v>1</v>
          </cell>
          <cell r="BD11">
            <v>1</v>
          </cell>
          <cell r="BE11">
            <v>1</v>
          </cell>
          <cell r="BF11">
            <v>1</v>
          </cell>
          <cell r="BG11">
            <v>0.994103857114084</v>
          </cell>
          <cell r="BH11">
            <v>1</v>
          </cell>
          <cell r="BI11">
            <v>0.99622283240450771</v>
          </cell>
          <cell r="BJ11">
            <v>1</v>
          </cell>
          <cell r="BK11">
            <v>1</v>
          </cell>
          <cell r="BL11">
            <v>1</v>
          </cell>
          <cell r="BM11">
            <v>1</v>
          </cell>
          <cell r="BN11">
            <v>1</v>
          </cell>
          <cell r="BO11">
            <v>1</v>
          </cell>
          <cell r="BP11">
            <v>1</v>
          </cell>
          <cell r="BQ11">
            <v>1</v>
          </cell>
          <cell r="BR11">
            <v>1</v>
          </cell>
          <cell r="BS11">
            <v>1</v>
          </cell>
          <cell r="BT11">
            <v>1</v>
          </cell>
          <cell r="BU11">
            <v>1</v>
          </cell>
          <cell r="BV11">
            <v>0.97429022580310753</v>
          </cell>
          <cell r="BW11">
            <v>1</v>
          </cell>
          <cell r="BX11">
            <v>0.99756442682334834</v>
          </cell>
          <cell r="BY11">
            <v>1</v>
          </cell>
          <cell r="BZ11">
            <v>1</v>
          </cell>
          <cell r="CA11">
            <v>1</v>
          </cell>
          <cell r="CB11">
            <v>1</v>
          </cell>
          <cell r="CC11">
            <v>1</v>
          </cell>
          <cell r="CD11">
            <v>1</v>
          </cell>
          <cell r="CE11">
            <v>1</v>
          </cell>
          <cell r="CF11">
            <v>1</v>
          </cell>
          <cell r="CG11">
            <v>1</v>
          </cell>
          <cell r="CH11">
            <v>1</v>
          </cell>
          <cell r="CI11">
            <v>1</v>
          </cell>
          <cell r="CJ11">
            <v>1</v>
          </cell>
          <cell r="CK11">
            <v>0.99238210098597557</v>
          </cell>
          <cell r="CL11">
            <v>1</v>
          </cell>
          <cell r="CM11">
            <v>0.99959407113722476</v>
          </cell>
          <cell r="CN11">
            <v>1</v>
          </cell>
          <cell r="CO11">
            <v>1</v>
          </cell>
          <cell r="CP11">
            <v>1</v>
          </cell>
          <cell r="CQ11">
            <v>0.8562383028351731</v>
          </cell>
          <cell r="CR11">
            <v>1</v>
          </cell>
          <cell r="CS11">
            <v>1</v>
          </cell>
          <cell r="CT11">
            <v>1</v>
          </cell>
          <cell r="CU11">
            <v>1</v>
          </cell>
          <cell r="CV11">
            <v>1</v>
          </cell>
          <cell r="CW11">
            <v>1</v>
          </cell>
          <cell r="CX11">
            <v>0.98570383408856588</v>
          </cell>
          <cell r="CY11">
            <v>1</v>
          </cell>
          <cell r="CZ11">
            <v>0.99979703556861232</v>
          </cell>
          <cell r="DA11">
            <v>1</v>
          </cell>
          <cell r="DB11">
            <v>1</v>
          </cell>
          <cell r="DC11">
            <v>1</v>
          </cell>
          <cell r="DD11">
            <v>0.85623830283517322</v>
          </cell>
          <cell r="DE11">
            <v>1</v>
          </cell>
          <cell r="DF11">
            <v>1</v>
          </cell>
          <cell r="DG11">
            <v>1</v>
          </cell>
          <cell r="DH11">
            <v>1</v>
          </cell>
          <cell r="DI11">
            <v>1</v>
          </cell>
          <cell r="DJ11">
            <v>1</v>
          </cell>
          <cell r="DK11">
            <v>0.9960421935879411</v>
          </cell>
          <cell r="DL11">
            <v>0.96730571743886595</v>
          </cell>
          <cell r="DM11">
            <v>0.97104469613564692</v>
          </cell>
          <cell r="DN11">
            <v>1</v>
          </cell>
          <cell r="DO11">
            <v>1</v>
          </cell>
          <cell r="DP11">
            <v>1</v>
          </cell>
          <cell r="DQ11">
            <v>0.8562383028351731</v>
          </cell>
          <cell r="DR11">
            <v>1</v>
          </cell>
          <cell r="DS11">
            <v>1</v>
          </cell>
          <cell r="DT11">
            <v>1</v>
          </cell>
          <cell r="DU11">
            <v>1</v>
          </cell>
          <cell r="DV11">
            <v>1</v>
          </cell>
          <cell r="DW11">
            <v>1</v>
          </cell>
          <cell r="DX11">
            <v>0.99833238912555589</v>
          </cell>
          <cell r="DY11">
            <v>0.90016189675842995</v>
          </cell>
          <cell r="DZ11">
            <v>0.91173467837149291</v>
          </cell>
          <cell r="EA11">
            <v>1</v>
          </cell>
          <cell r="EB11">
            <v>1</v>
          </cell>
          <cell r="EC11">
            <v>1</v>
          </cell>
          <cell r="ED11">
            <v>1</v>
          </cell>
          <cell r="EE11">
            <v>1</v>
          </cell>
          <cell r="EF11">
            <v>1</v>
          </cell>
          <cell r="EG11">
            <v>1</v>
          </cell>
          <cell r="EH11">
            <v>1</v>
          </cell>
          <cell r="EI11">
            <v>0.94381575512951377</v>
          </cell>
          <cell r="EJ11">
            <v>1</v>
          </cell>
          <cell r="EK11">
            <v>0.99594071137224727</v>
          </cell>
          <cell r="EL11">
            <v>0.98682708122260121</v>
          </cell>
          <cell r="EM11">
            <v>1</v>
          </cell>
          <cell r="EN11">
            <v>0.68261378760135094</v>
          </cell>
          <cell r="EO11">
            <v>0.62737898784992263</v>
          </cell>
          <cell r="EP11">
            <v>0.9046814623544448</v>
          </cell>
          <cell r="EQ11">
            <v>0.9691043032221045</v>
          </cell>
          <cell r="ER11">
            <v>1</v>
          </cell>
          <cell r="ES11">
            <v>0.99594071137224727</v>
          </cell>
          <cell r="ET11">
            <v>1</v>
          </cell>
          <cell r="EU11">
            <v>1</v>
          </cell>
          <cell r="EV11">
            <v>1</v>
          </cell>
          <cell r="EW11">
            <v>1</v>
          </cell>
          <cell r="EX11">
            <v>1</v>
          </cell>
          <cell r="EY11">
            <v>1</v>
          </cell>
          <cell r="EZ11">
            <v>1</v>
          </cell>
          <cell r="FA11">
            <v>1</v>
          </cell>
          <cell r="FB11">
            <v>0.99591236587853571</v>
          </cell>
          <cell r="FC11">
            <v>1</v>
          </cell>
          <cell r="FD11">
            <v>0.99959407113722476</v>
          </cell>
          <cell r="FE11">
            <v>1</v>
          </cell>
          <cell r="FF11">
            <v>1</v>
          </cell>
          <cell r="FG11">
            <v>1</v>
          </cell>
          <cell r="FH11">
            <v>1</v>
          </cell>
          <cell r="FI11">
            <v>1</v>
          </cell>
          <cell r="FJ11">
            <v>1</v>
          </cell>
          <cell r="FK11">
            <v>1</v>
          </cell>
          <cell r="FL11">
            <v>1</v>
          </cell>
          <cell r="FM11">
            <v>0.99597877167450255</v>
          </cell>
          <cell r="FN11">
            <v>1</v>
          </cell>
          <cell r="FO11">
            <v>0.99939110670583708</v>
          </cell>
          <cell r="FP11">
            <v>1</v>
          </cell>
          <cell r="FQ11">
            <v>1</v>
          </cell>
          <cell r="FR11">
            <v>1</v>
          </cell>
          <cell r="FS11">
            <v>1</v>
          </cell>
          <cell r="FT11">
            <v>1</v>
          </cell>
          <cell r="FU11">
            <v>1</v>
          </cell>
          <cell r="FV11">
            <v>1</v>
          </cell>
          <cell r="FW11">
            <v>1</v>
          </cell>
          <cell r="FX11">
            <v>0.85572663711024177</v>
          </cell>
          <cell r="FY11">
            <v>1</v>
          </cell>
          <cell r="FZ11">
            <v>0.99594071137224727</v>
          </cell>
          <cell r="GA11">
            <v>1</v>
          </cell>
          <cell r="GB11">
            <v>1</v>
          </cell>
          <cell r="GC11">
            <v>0.97959463533681412</v>
          </cell>
          <cell r="GD11">
            <v>1</v>
          </cell>
          <cell r="GE11">
            <v>0.99634664023502262</v>
          </cell>
          <cell r="GF11">
            <v>0.97959463533681412</v>
          </cell>
          <cell r="GG11">
            <v>1</v>
          </cell>
          <cell r="GH11">
            <v>1</v>
          </cell>
          <cell r="GI11">
            <v>0.99634664023502262</v>
          </cell>
          <cell r="GJ11">
            <v>1</v>
          </cell>
          <cell r="GK11">
            <v>1</v>
          </cell>
          <cell r="GL11">
            <v>1</v>
          </cell>
          <cell r="GM11">
            <v>1</v>
          </cell>
          <cell r="GN11">
            <v>1</v>
          </cell>
          <cell r="GO11">
            <v>1</v>
          </cell>
          <cell r="GP11">
            <v>1</v>
          </cell>
          <cell r="GQ11">
            <v>1</v>
          </cell>
          <cell r="GR11">
            <v>0.93797735063848309</v>
          </cell>
          <cell r="GS11">
            <v>1</v>
          </cell>
          <cell r="GT11">
            <v>0.99756442682334834</v>
          </cell>
          <cell r="GU11">
            <v>1</v>
          </cell>
          <cell r="GV11">
            <v>1</v>
          </cell>
          <cell r="GW11">
            <v>1</v>
          </cell>
          <cell r="GX11">
            <v>1</v>
          </cell>
          <cell r="GY11">
            <v>1</v>
          </cell>
          <cell r="GZ11">
            <v>1</v>
          </cell>
          <cell r="HA11">
            <v>1</v>
          </cell>
          <cell r="HB11">
            <v>1</v>
          </cell>
          <cell r="HC11">
            <v>0.99281304689175065</v>
          </cell>
          <cell r="HD11">
            <v>1</v>
          </cell>
          <cell r="HE11">
            <v>1</v>
          </cell>
          <cell r="HF11">
            <v>0.99918814227444941</v>
          </cell>
        </row>
        <row r="12">
          <cell r="A12">
            <v>3</v>
          </cell>
          <cell r="B12" t="str">
            <v>Air Compressor Equipment2</v>
          </cell>
          <cell r="C12" t="str">
            <v>Air Compressor Equipment2</v>
          </cell>
          <cell r="D12" t="str">
            <v>Air Compressor Equipment2</v>
          </cell>
          <cell r="E12" t="str">
            <v>Air Comp</v>
          </cell>
          <cell r="F12">
            <v>3.2890620437128766E-2</v>
          </cell>
          <cell r="G12">
            <v>3</v>
          </cell>
          <cell r="H12" t="str">
            <v/>
          </cell>
          <cell r="I12">
            <v>0</v>
          </cell>
          <cell r="J12">
            <v>1</v>
          </cell>
          <cell r="K12">
            <v>1</v>
          </cell>
          <cell r="L12">
            <v>0.9805121410376062</v>
          </cell>
          <cell r="M12">
            <v>1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R12">
            <v>1</v>
          </cell>
          <cell r="S12">
            <v>1</v>
          </cell>
          <cell r="T12">
            <v>0.86471007009272494</v>
          </cell>
          <cell r="U12">
            <v>0.99889816296301226</v>
          </cell>
          <cell r="V12">
            <v>0.99549456431085137</v>
          </cell>
          <cell r="W12">
            <v>1</v>
          </cell>
          <cell r="X12">
            <v>1</v>
          </cell>
          <cell r="Y12">
            <v>0.9805121410376062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0.86471007009272494</v>
          </cell>
          <cell r="AH12">
            <v>0.99598335034757191</v>
          </cell>
          <cell r="AI12">
            <v>0.99549456431085137</v>
          </cell>
          <cell r="AJ12">
            <v>1</v>
          </cell>
          <cell r="AK12">
            <v>1</v>
          </cell>
          <cell r="AL12">
            <v>0.9805121410376062</v>
          </cell>
          <cell r="AM12">
            <v>1</v>
          </cell>
          <cell r="AN12">
            <v>1</v>
          </cell>
          <cell r="AO12">
            <v>1</v>
          </cell>
          <cell r="AP12">
            <v>1</v>
          </cell>
          <cell r="AQ12">
            <v>1</v>
          </cell>
          <cell r="AR12">
            <v>1</v>
          </cell>
          <cell r="AS12">
            <v>1</v>
          </cell>
          <cell r="AT12">
            <v>0.95943792476098722</v>
          </cell>
          <cell r="AU12">
            <v>0.99804351252839729</v>
          </cell>
          <cell r="AV12">
            <v>0.99613450783178303</v>
          </cell>
          <cell r="AW12">
            <v>1</v>
          </cell>
          <cell r="AX12">
            <v>1</v>
          </cell>
          <cell r="AY12">
            <v>0.9805121410376062</v>
          </cell>
          <cell r="AZ12">
            <v>1</v>
          </cell>
          <cell r="BA12">
            <v>0.95522590445442013</v>
          </cell>
          <cell r="BB12">
            <v>1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0.994103857114084</v>
          </cell>
          <cell r="BH12">
            <v>0.99764425916296684</v>
          </cell>
          <cell r="BI12">
            <v>0.99493197918736487</v>
          </cell>
          <cell r="BJ12">
            <v>1</v>
          </cell>
          <cell r="BK12">
            <v>1</v>
          </cell>
          <cell r="BL12">
            <v>0.9805121410376062</v>
          </cell>
          <cell r="BM12">
            <v>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0.97429022580310753</v>
          </cell>
          <cell r="BW12">
            <v>0.9990583439981392</v>
          </cell>
          <cell r="BX12">
            <v>0.99684465918454079</v>
          </cell>
          <cell r="BY12">
            <v>1</v>
          </cell>
          <cell r="BZ12">
            <v>1</v>
          </cell>
          <cell r="CA12">
            <v>0.9805121410376062</v>
          </cell>
          <cell r="CB12">
            <v>1</v>
          </cell>
          <cell r="CC12">
            <v>1</v>
          </cell>
          <cell r="CD12">
            <v>1</v>
          </cell>
          <cell r="CE12">
            <v>1</v>
          </cell>
          <cell r="CF12">
            <v>1</v>
          </cell>
          <cell r="CG12">
            <v>1</v>
          </cell>
          <cell r="CH12">
            <v>1</v>
          </cell>
          <cell r="CI12">
            <v>1</v>
          </cell>
          <cell r="CJ12">
            <v>1</v>
          </cell>
          <cell r="CK12">
            <v>0.99238210098597557</v>
          </cell>
          <cell r="CL12">
            <v>0.99868271421029364</v>
          </cell>
          <cell r="CM12">
            <v>0.99842442380917495</v>
          </cell>
          <cell r="CN12">
            <v>1</v>
          </cell>
          <cell r="CO12">
            <v>1</v>
          </cell>
          <cell r="CP12">
            <v>0.9805121410376062</v>
          </cell>
          <cell r="CQ12">
            <v>0.8562383028351731</v>
          </cell>
          <cell r="CR12">
            <v>1</v>
          </cell>
          <cell r="CS12">
            <v>1</v>
          </cell>
          <cell r="CT12">
            <v>1</v>
          </cell>
          <cell r="CU12">
            <v>1</v>
          </cell>
          <cell r="CV12">
            <v>1</v>
          </cell>
          <cell r="CW12">
            <v>1</v>
          </cell>
          <cell r="CX12">
            <v>0.98570383408856588</v>
          </cell>
          <cell r="CY12">
            <v>0.99900617269846403</v>
          </cell>
          <cell r="CZ12">
            <v>0.99884164000803788</v>
          </cell>
          <cell r="DA12">
            <v>1</v>
          </cell>
          <cell r="DB12">
            <v>1</v>
          </cell>
          <cell r="DC12">
            <v>0.9805121410376062</v>
          </cell>
          <cell r="DD12">
            <v>0.85623830283517322</v>
          </cell>
          <cell r="DE12">
            <v>1</v>
          </cell>
          <cell r="DF12">
            <v>1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0.9960421935879411</v>
          </cell>
          <cell r="DL12">
            <v>0.96550643021446458</v>
          </cell>
          <cell r="DM12">
            <v>0.96946234861305935</v>
          </cell>
          <cell r="DN12">
            <v>1</v>
          </cell>
          <cell r="DO12">
            <v>1</v>
          </cell>
          <cell r="DP12">
            <v>0.9805121410376062</v>
          </cell>
          <cell r="DQ12">
            <v>0.8562383028351731</v>
          </cell>
          <cell r="DR12">
            <v>1</v>
          </cell>
          <cell r="DS12">
            <v>1</v>
          </cell>
          <cell r="DT12">
            <v>1</v>
          </cell>
          <cell r="DU12">
            <v>1</v>
          </cell>
          <cell r="DV12">
            <v>1</v>
          </cell>
          <cell r="DW12">
            <v>1</v>
          </cell>
          <cell r="DX12">
            <v>0.99833238912555589</v>
          </cell>
          <cell r="DY12">
            <v>0.89894038057873316</v>
          </cell>
          <cell r="DZ12">
            <v>0.91065723808921673</v>
          </cell>
          <cell r="EA12">
            <v>1</v>
          </cell>
          <cell r="EB12">
            <v>1</v>
          </cell>
          <cell r="EC12">
            <v>0.9805121410376062</v>
          </cell>
          <cell r="ED12">
            <v>1</v>
          </cell>
          <cell r="EE12">
            <v>1</v>
          </cell>
          <cell r="EF12">
            <v>1</v>
          </cell>
          <cell r="EG12">
            <v>1</v>
          </cell>
          <cell r="EH12">
            <v>1</v>
          </cell>
          <cell r="EI12">
            <v>0.94381575512951377</v>
          </cell>
          <cell r="EJ12">
            <v>0.99782057105792021</v>
          </cell>
          <cell r="EK12">
            <v>0.99432249523550587</v>
          </cell>
          <cell r="EL12">
            <v>0.98682708122260121</v>
          </cell>
          <cell r="EM12">
            <v>0.9805121410376062</v>
          </cell>
          <cell r="EN12">
            <v>0.68261378760135094</v>
          </cell>
          <cell r="EO12">
            <v>0.62737898784992263</v>
          </cell>
          <cell r="EP12">
            <v>0.90392495517311322</v>
          </cell>
          <cell r="EQ12">
            <v>0.9691043032221045</v>
          </cell>
          <cell r="ER12">
            <v>0.9978884123043229</v>
          </cell>
          <cell r="ES12">
            <v>0.99496631842412753</v>
          </cell>
          <cell r="ET12">
            <v>1</v>
          </cell>
          <cell r="EU12">
            <v>1</v>
          </cell>
          <cell r="EV12">
            <v>0.9805121410376062</v>
          </cell>
          <cell r="EW12">
            <v>1</v>
          </cell>
          <cell r="EX12">
            <v>1</v>
          </cell>
          <cell r="EY12">
            <v>1</v>
          </cell>
          <cell r="EZ12">
            <v>1</v>
          </cell>
          <cell r="FA12">
            <v>1</v>
          </cell>
          <cell r="FB12">
            <v>0.99591236587853571</v>
          </cell>
          <cell r="FC12">
            <v>0.99775914622671058</v>
          </cell>
          <cell r="FD12">
            <v>0.99801257898474216</v>
          </cell>
          <cell r="FE12">
            <v>1</v>
          </cell>
          <cell r="FF12">
            <v>1</v>
          </cell>
          <cell r="FG12">
            <v>1</v>
          </cell>
          <cell r="FH12">
            <v>1</v>
          </cell>
          <cell r="FI12">
            <v>1</v>
          </cell>
          <cell r="FJ12">
            <v>1</v>
          </cell>
          <cell r="FK12">
            <v>1</v>
          </cell>
          <cell r="FL12">
            <v>1</v>
          </cell>
          <cell r="FM12">
            <v>0.99597877167450255</v>
          </cell>
          <cell r="FN12">
            <v>0.99775029429514828</v>
          </cell>
          <cell r="FO12">
            <v>0.99818308342463657</v>
          </cell>
          <cell r="FP12">
            <v>1</v>
          </cell>
          <cell r="FQ12">
            <v>1</v>
          </cell>
          <cell r="FR12">
            <v>0.9805121410376062</v>
          </cell>
          <cell r="FS12">
            <v>1</v>
          </cell>
          <cell r="FT12">
            <v>1</v>
          </cell>
          <cell r="FU12">
            <v>1</v>
          </cell>
          <cell r="FV12">
            <v>1</v>
          </cell>
          <cell r="FW12">
            <v>1</v>
          </cell>
          <cell r="FX12">
            <v>0.85572663711024177</v>
          </cell>
          <cell r="FY12">
            <v>0.99712891867932985</v>
          </cell>
          <cell r="FZ12">
            <v>0.99334440550943981</v>
          </cell>
          <cell r="GA12">
            <v>1</v>
          </cell>
          <cell r="GB12">
            <v>1</v>
          </cell>
          <cell r="GC12">
            <v>0.97959463533681412</v>
          </cell>
          <cell r="GD12">
            <v>1</v>
          </cell>
          <cell r="GE12">
            <v>0.99634664023502262</v>
          </cell>
          <cell r="GF12">
            <v>0.97959463533681412</v>
          </cell>
          <cell r="GG12">
            <v>1</v>
          </cell>
          <cell r="GH12">
            <v>1</v>
          </cell>
          <cell r="GI12">
            <v>0.99634664023502262</v>
          </cell>
          <cell r="GJ12">
            <v>1</v>
          </cell>
          <cell r="GK12">
            <v>1</v>
          </cell>
          <cell r="GL12">
            <v>0.9805121410376062</v>
          </cell>
          <cell r="GM12">
            <v>1</v>
          </cell>
          <cell r="GN12">
            <v>1</v>
          </cell>
          <cell r="GO12">
            <v>1</v>
          </cell>
          <cell r="GP12">
            <v>1</v>
          </cell>
          <cell r="GQ12">
            <v>1</v>
          </cell>
          <cell r="GR12">
            <v>0.93797735063848309</v>
          </cell>
          <cell r="GS12">
            <v>0.99452600505463706</v>
          </cell>
          <cell r="GT12">
            <v>0.99410306823086425</v>
          </cell>
          <cell r="GU12">
            <v>1</v>
          </cell>
          <cell r="GV12">
            <v>1</v>
          </cell>
          <cell r="GW12">
            <v>0.9805121410376062</v>
          </cell>
          <cell r="GX12">
            <v>1</v>
          </cell>
          <cell r="GY12">
            <v>1</v>
          </cell>
          <cell r="GZ12">
            <v>1</v>
          </cell>
          <cell r="HA12">
            <v>1</v>
          </cell>
          <cell r="HB12">
            <v>1</v>
          </cell>
          <cell r="HC12">
            <v>0.99281304689175065</v>
          </cell>
          <cell r="HD12">
            <v>0.99773720983271763</v>
          </cell>
          <cell r="HE12">
            <v>1</v>
          </cell>
          <cell r="HF12">
            <v>0.99777058280425579</v>
          </cell>
        </row>
        <row r="13">
          <cell r="A13">
            <v>9</v>
          </cell>
          <cell r="B13" t="str">
            <v>Efficient Lighting 2 Shift</v>
          </cell>
          <cell r="C13" t="str">
            <v>Efficient Lighting 2 Shift</v>
          </cell>
          <cell r="D13" t="str">
            <v>Efficient Lighting 2 Shift</v>
          </cell>
          <cell r="E13" t="str">
            <v>Lights</v>
          </cell>
          <cell r="F13">
            <v>3.1204644184193171E-2</v>
          </cell>
          <cell r="G13">
            <v>15</v>
          </cell>
          <cell r="H13" t="str">
            <v/>
          </cell>
          <cell r="I13">
            <v>0</v>
          </cell>
          <cell r="J13">
            <v>1</v>
          </cell>
          <cell r="K13">
            <v>1</v>
          </cell>
          <cell r="L13">
            <v>0.95847124628474512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0.86471007009272494</v>
          </cell>
          <cell r="U13">
            <v>0.99765197813511941</v>
          </cell>
          <cell r="V13">
            <v>0.99441608387633806</v>
          </cell>
          <cell r="W13">
            <v>1</v>
          </cell>
          <cell r="X13">
            <v>1</v>
          </cell>
          <cell r="Y13">
            <v>0.95847124628474512</v>
          </cell>
          <cell r="Z13">
            <v>0.97795910524713892</v>
          </cell>
          <cell r="AA13">
            <v>0.97795910524713892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0.86471007009272494</v>
          </cell>
          <cell r="AH13">
            <v>0.99598335034757191</v>
          </cell>
          <cell r="AI13">
            <v>0.99441608387633806</v>
          </cell>
          <cell r="AJ13">
            <v>1</v>
          </cell>
          <cell r="AK13">
            <v>1</v>
          </cell>
          <cell r="AL13">
            <v>0.95847124628474512</v>
          </cell>
          <cell r="AM13">
            <v>0.97795910524713892</v>
          </cell>
          <cell r="AN13">
            <v>1</v>
          </cell>
          <cell r="AO13">
            <v>1</v>
          </cell>
          <cell r="AP13">
            <v>1</v>
          </cell>
          <cell r="AQ13">
            <v>1</v>
          </cell>
          <cell r="AR13">
            <v>1</v>
          </cell>
          <cell r="AS13">
            <v>1</v>
          </cell>
          <cell r="AT13">
            <v>0.95943792476098722</v>
          </cell>
          <cell r="AU13">
            <v>0.99583071252147493</v>
          </cell>
          <cell r="AV13">
            <v>0.99417292905711319</v>
          </cell>
          <cell r="AW13">
            <v>1</v>
          </cell>
          <cell r="AX13">
            <v>1</v>
          </cell>
          <cell r="AY13">
            <v>0.95847124628474512</v>
          </cell>
          <cell r="AZ13">
            <v>1</v>
          </cell>
          <cell r="BA13">
            <v>0.95522590445442013</v>
          </cell>
          <cell r="BB13">
            <v>1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0.994103857114084</v>
          </cell>
          <cell r="BH13">
            <v>0.9949799010128868</v>
          </cell>
          <cell r="BI13">
            <v>0.99347201583503653</v>
          </cell>
          <cell r="BJ13">
            <v>1</v>
          </cell>
          <cell r="BK13">
            <v>1</v>
          </cell>
          <cell r="BL13">
            <v>0.9805121410376062</v>
          </cell>
          <cell r="BM13">
            <v>1</v>
          </cell>
          <cell r="BN13">
            <v>1</v>
          </cell>
          <cell r="BO13">
            <v>1</v>
          </cell>
          <cell r="BP13">
            <v>1</v>
          </cell>
          <cell r="BQ13">
            <v>1</v>
          </cell>
          <cell r="BR13">
            <v>1</v>
          </cell>
          <cell r="BS13">
            <v>1</v>
          </cell>
          <cell r="BT13">
            <v>1</v>
          </cell>
          <cell r="BU13">
            <v>1</v>
          </cell>
          <cell r="BV13">
            <v>0.97429022580310753</v>
          </cell>
          <cell r="BW13">
            <v>0.9990583439981392</v>
          </cell>
          <cell r="BX13">
            <v>0.99684465918454079</v>
          </cell>
          <cell r="BY13">
            <v>1</v>
          </cell>
          <cell r="BZ13">
            <v>1</v>
          </cell>
          <cell r="CA13">
            <v>0.9805121410376062</v>
          </cell>
          <cell r="CB13">
            <v>1</v>
          </cell>
          <cell r="CC13">
            <v>1</v>
          </cell>
          <cell r="CD13">
            <v>1</v>
          </cell>
          <cell r="CE13">
            <v>1</v>
          </cell>
          <cell r="CF13">
            <v>1</v>
          </cell>
          <cell r="CG13">
            <v>1</v>
          </cell>
          <cell r="CH13">
            <v>1</v>
          </cell>
          <cell r="CI13">
            <v>1</v>
          </cell>
          <cell r="CJ13">
            <v>1</v>
          </cell>
          <cell r="CK13">
            <v>0.99238210098597557</v>
          </cell>
          <cell r="CL13">
            <v>0.99868271421029364</v>
          </cell>
          <cell r="CM13">
            <v>0.99842442380917495</v>
          </cell>
          <cell r="CN13">
            <v>1</v>
          </cell>
          <cell r="CO13">
            <v>1</v>
          </cell>
          <cell r="CP13">
            <v>0.95847124628474512</v>
          </cell>
          <cell r="CQ13">
            <v>0.8562383028351731</v>
          </cell>
          <cell r="CR13">
            <v>1</v>
          </cell>
          <cell r="CS13">
            <v>1</v>
          </cell>
          <cell r="CT13">
            <v>1</v>
          </cell>
          <cell r="CU13">
            <v>1</v>
          </cell>
          <cell r="CV13">
            <v>1</v>
          </cell>
          <cell r="CW13">
            <v>1</v>
          </cell>
          <cell r="CX13">
            <v>0.98570383408856588</v>
          </cell>
          <cell r="CY13">
            <v>0.99788214758118743</v>
          </cell>
          <cell r="CZ13">
            <v>0.99776108143879705</v>
          </cell>
          <cell r="DA13">
            <v>1</v>
          </cell>
          <cell r="DB13">
            <v>1</v>
          </cell>
          <cell r="DC13">
            <v>0.95847124628474512</v>
          </cell>
          <cell r="DD13">
            <v>0.85623830283517322</v>
          </cell>
          <cell r="DE13">
            <v>1</v>
          </cell>
          <cell r="DF13">
            <v>1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0.9960421935879411</v>
          </cell>
          <cell r="DL13">
            <v>0.96347142470566405</v>
          </cell>
          <cell r="DM13">
            <v>0.96767270331261335</v>
          </cell>
          <cell r="DN13">
            <v>1</v>
          </cell>
          <cell r="DO13">
            <v>1</v>
          </cell>
          <cell r="DP13">
            <v>0.95847124628474512</v>
          </cell>
          <cell r="DQ13">
            <v>0.8562383028351731</v>
          </cell>
          <cell r="DR13">
            <v>1</v>
          </cell>
          <cell r="DS13">
            <v>1</v>
          </cell>
          <cell r="DT13">
            <v>1</v>
          </cell>
          <cell r="DU13">
            <v>1</v>
          </cell>
          <cell r="DV13">
            <v>1</v>
          </cell>
          <cell r="DW13">
            <v>1</v>
          </cell>
          <cell r="DX13">
            <v>0.99833238912555589</v>
          </cell>
          <cell r="DY13">
            <v>0.89755883786500723</v>
          </cell>
          <cell r="DZ13">
            <v>0.90943864614897496</v>
          </cell>
          <cell r="EA13">
            <v>1</v>
          </cell>
          <cell r="EB13">
            <v>1</v>
          </cell>
          <cell r="EC13">
            <v>0.95847124628474512</v>
          </cell>
          <cell r="ED13">
            <v>1</v>
          </cell>
          <cell r="EE13">
            <v>1</v>
          </cell>
          <cell r="EF13">
            <v>1</v>
          </cell>
          <cell r="EG13">
            <v>1</v>
          </cell>
          <cell r="EH13">
            <v>1</v>
          </cell>
          <cell r="EI13">
            <v>0.94381575512951377</v>
          </cell>
          <cell r="EJ13">
            <v>0.9953556228033984</v>
          </cell>
          <cell r="EK13">
            <v>0.99249228230005082</v>
          </cell>
          <cell r="EL13">
            <v>0.98682708122260121</v>
          </cell>
          <cell r="EM13">
            <v>0.9805121410376062</v>
          </cell>
          <cell r="EN13">
            <v>0.68261378760135094</v>
          </cell>
          <cell r="EO13">
            <v>0.62737898784992263</v>
          </cell>
          <cell r="EP13">
            <v>0.90392495517311322</v>
          </cell>
          <cell r="EQ13">
            <v>0.9691043032221045</v>
          </cell>
          <cell r="ER13">
            <v>0.9978884123043229</v>
          </cell>
          <cell r="ES13">
            <v>0.99496631842412753</v>
          </cell>
          <cell r="ET13">
            <v>1</v>
          </cell>
          <cell r="EU13">
            <v>1</v>
          </cell>
          <cell r="EV13">
            <v>0.9805121410376062</v>
          </cell>
          <cell r="EW13">
            <v>1</v>
          </cell>
          <cell r="EX13">
            <v>1</v>
          </cell>
          <cell r="EY13">
            <v>1</v>
          </cell>
          <cell r="EZ13">
            <v>1</v>
          </cell>
          <cell r="FA13">
            <v>1</v>
          </cell>
          <cell r="FB13">
            <v>0.99591236587853571</v>
          </cell>
          <cell r="FC13">
            <v>0.99775914622671058</v>
          </cell>
          <cell r="FD13">
            <v>0.99801257898474216</v>
          </cell>
          <cell r="FE13">
            <v>1</v>
          </cell>
          <cell r="FF13">
            <v>1</v>
          </cell>
          <cell r="FG13">
            <v>1</v>
          </cell>
          <cell r="FH13">
            <v>1</v>
          </cell>
          <cell r="FI13">
            <v>1</v>
          </cell>
          <cell r="FJ13">
            <v>1</v>
          </cell>
          <cell r="FK13">
            <v>1</v>
          </cell>
          <cell r="FL13">
            <v>1</v>
          </cell>
          <cell r="FM13">
            <v>0.99597877167450255</v>
          </cell>
          <cell r="FN13">
            <v>0.99515529151847293</v>
          </cell>
          <cell r="FO13">
            <v>0.99678964615760057</v>
          </cell>
          <cell r="FP13">
            <v>1</v>
          </cell>
          <cell r="FQ13">
            <v>1</v>
          </cell>
          <cell r="FR13">
            <v>0.95847124628474512</v>
          </cell>
          <cell r="FS13">
            <v>1</v>
          </cell>
          <cell r="FT13">
            <v>1</v>
          </cell>
          <cell r="FU13">
            <v>1</v>
          </cell>
          <cell r="FV13">
            <v>1</v>
          </cell>
          <cell r="FW13">
            <v>1</v>
          </cell>
          <cell r="FX13">
            <v>0.85572663711024177</v>
          </cell>
          <cell r="FY13">
            <v>0.99388170710324486</v>
          </cell>
          <cell r="FZ13">
            <v>0.99040796675653198</v>
          </cell>
          <cell r="GA13">
            <v>1</v>
          </cell>
          <cell r="GB13">
            <v>1</v>
          </cell>
          <cell r="GC13">
            <v>0.97959463533681412</v>
          </cell>
          <cell r="GD13">
            <v>1</v>
          </cell>
          <cell r="GE13">
            <v>0.99634664023502262</v>
          </cell>
          <cell r="GF13">
            <v>0.97959463533681412</v>
          </cell>
          <cell r="GG13">
            <v>1</v>
          </cell>
          <cell r="GH13">
            <v>1</v>
          </cell>
          <cell r="GI13">
            <v>0.99634664023502262</v>
          </cell>
          <cell r="GJ13">
            <v>1</v>
          </cell>
          <cell r="GK13">
            <v>1</v>
          </cell>
          <cell r="GL13">
            <v>0.9805121410376062</v>
          </cell>
          <cell r="GM13">
            <v>1</v>
          </cell>
          <cell r="GN13">
            <v>1</v>
          </cell>
          <cell r="GO13">
            <v>1</v>
          </cell>
          <cell r="GP13">
            <v>1</v>
          </cell>
          <cell r="GQ13">
            <v>1</v>
          </cell>
          <cell r="GR13">
            <v>0.93797735063848309</v>
          </cell>
          <cell r="GS13">
            <v>0.99452600505463706</v>
          </cell>
          <cell r="GT13">
            <v>0.99410306823086425</v>
          </cell>
          <cell r="GU13">
            <v>1</v>
          </cell>
          <cell r="GV13">
            <v>1</v>
          </cell>
          <cell r="GW13">
            <v>0.9805121410376062</v>
          </cell>
          <cell r="GX13">
            <v>1</v>
          </cell>
          <cell r="GY13">
            <v>1</v>
          </cell>
          <cell r="GZ13">
            <v>1</v>
          </cell>
          <cell r="HA13">
            <v>1</v>
          </cell>
          <cell r="HB13">
            <v>1</v>
          </cell>
          <cell r="HC13">
            <v>0.99281304689175065</v>
          </cell>
          <cell r="HD13">
            <v>0.99773720983271763</v>
          </cell>
          <cell r="HE13">
            <v>1</v>
          </cell>
          <cell r="HF13">
            <v>0.99777058280425579</v>
          </cell>
        </row>
        <row r="14">
          <cell r="A14">
            <v>31</v>
          </cell>
          <cell r="B14" t="str">
            <v>Clean Room: Change Filter Strategy</v>
          </cell>
          <cell r="C14" t="str">
            <v>Clean Room: Change Filter Strategy</v>
          </cell>
          <cell r="D14" t="str">
            <v>Clean Room: Change Filter Strategy</v>
          </cell>
          <cell r="E14" t="str">
            <v>HVAC</v>
          </cell>
          <cell r="F14">
            <v>6.746429968727128E-3</v>
          </cell>
          <cell r="G14">
            <v>5</v>
          </cell>
          <cell r="H14" t="str">
            <v/>
          </cell>
          <cell r="I14">
            <v>0</v>
          </cell>
          <cell r="J14">
            <v>1</v>
          </cell>
          <cell r="K14">
            <v>1</v>
          </cell>
          <cell r="L14">
            <v>0.95847124628474512</v>
          </cell>
          <cell r="M14">
            <v>1</v>
          </cell>
          <cell r="N14">
            <v>1</v>
          </cell>
          <cell r="O14">
            <v>1</v>
          </cell>
          <cell r="P14">
            <v>1</v>
          </cell>
          <cell r="Q14">
            <v>1</v>
          </cell>
          <cell r="R14">
            <v>1</v>
          </cell>
          <cell r="S14">
            <v>1</v>
          </cell>
          <cell r="T14">
            <v>0.86471007009272494</v>
          </cell>
          <cell r="U14">
            <v>0.99765197813511941</v>
          </cell>
          <cell r="V14">
            <v>0.99441608387633806</v>
          </cell>
          <cell r="W14">
            <v>1</v>
          </cell>
          <cell r="X14">
            <v>1</v>
          </cell>
          <cell r="Y14">
            <v>0.95847124628474512</v>
          </cell>
          <cell r="Z14">
            <v>0.97795910524713892</v>
          </cell>
          <cell r="AA14">
            <v>0.97795910524713892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0.86471007009272494</v>
          </cell>
          <cell r="AH14">
            <v>0.99598335034757191</v>
          </cell>
          <cell r="AI14">
            <v>0.99441608387633806</v>
          </cell>
          <cell r="AJ14">
            <v>1</v>
          </cell>
          <cell r="AK14">
            <v>1</v>
          </cell>
          <cell r="AL14">
            <v>0.95847124628474512</v>
          </cell>
          <cell r="AM14">
            <v>0.97795910524713892</v>
          </cell>
          <cell r="AN14">
            <v>1</v>
          </cell>
          <cell r="AO14">
            <v>1</v>
          </cell>
          <cell r="AP14">
            <v>1</v>
          </cell>
          <cell r="AQ14">
            <v>1</v>
          </cell>
          <cell r="AR14">
            <v>1</v>
          </cell>
          <cell r="AS14">
            <v>1</v>
          </cell>
          <cell r="AT14">
            <v>0.94646566033054802</v>
          </cell>
          <cell r="AU14">
            <v>0.99583071252147493</v>
          </cell>
          <cell r="AV14">
            <v>0.99349136785213521</v>
          </cell>
          <cell r="AW14">
            <v>1</v>
          </cell>
          <cell r="AX14">
            <v>1</v>
          </cell>
          <cell r="AY14">
            <v>0.95847124628474512</v>
          </cell>
          <cell r="AZ14">
            <v>1</v>
          </cell>
          <cell r="BA14">
            <v>0.95522590445442013</v>
          </cell>
          <cell r="BB14">
            <v>1</v>
          </cell>
          <cell r="BC14">
            <v>1</v>
          </cell>
          <cell r="BD14">
            <v>1</v>
          </cell>
          <cell r="BE14">
            <v>1</v>
          </cell>
          <cell r="BF14">
            <v>1</v>
          </cell>
          <cell r="BG14">
            <v>0.96479696518915981</v>
          </cell>
          <cell r="BH14">
            <v>0.9949799010128868</v>
          </cell>
          <cell r="BI14">
            <v>0.99094991928379383</v>
          </cell>
          <cell r="BJ14">
            <v>1</v>
          </cell>
          <cell r="BK14">
            <v>1</v>
          </cell>
          <cell r="BL14">
            <v>0.9805121410376062</v>
          </cell>
          <cell r="BM14">
            <v>1</v>
          </cell>
          <cell r="BN14">
            <v>1</v>
          </cell>
          <cell r="BO14">
            <v>1</v>
          </cell>
          <cell r="BP14">
            <v>1</v>
          </cell>
          <cell r="BQ14">
            <v>1</v>
          </cell>
          <cell r="BR14">
            <v>1</v>
          </cell>
          <cell r="BS14">
            <v>1</v>
          </cell>
          <cell r="BT14">
            <v>1</v>
          </cell>
          <cell r="BU14">
            <v>1</v>
          </cell>
          <cell r="BV14">
            <v>0.96577083057155322</v>
          </cell>
          <cell r="BW14">
            <v>0.9990583439981392</v>
          </cell>
          <cell r="BX14">
            <v>0.99603758828814315</v>
          </cell>
          <cell r="BY14">
            <v>1</v>
          </cell>
          <cell r="BZ14">
            <v>1</v>
          </cell>
          <cell r="CA14">
            <v>0.9805121410376062</v>
          </cell>
          <cell r="CB14">
            <v>1</v>
          </cell>
          <cell r="CC14">
            <v>1</v>
          </cell>
          <cell r="CD14">
            <v>1</v>
          </cell>
          <cell r="CE14">
            <v>1</v>
          </cell>
          <cell r="CF14">
            <v>1</v>
          </cell>
          <cell r="CG14">
            <v>1</v>
          </cell>
          <cell r="CH14">
            <v>1</v>
          </cell>
          <cell r="CI14">
            <v>1</v>
          </cell>
          <cell r="CJ14">
            <v>1</v>
          </cell>
          <cell r="CK14">
            <v>0.93190316795688299</v>
          </cell>
          <cell r="CL14">
            <v>0.99868271421029364</v>
          </cell>
          <cell r="CM14">
            <v>0.9952017315076408</v>
          </cell>
          <cell r="CN14">
            <v>1</v>
          </cell>
          <cell r="CO14">
            <v>1</v>
          </cell>
          <cell r="CP14">
            <v>0.95847124628474512</v>
          </cell>
          <cell r="CQ14">
            <v>0.8562383028351731</v>
          </cell>
          <cell r="CR14">
            <v>1</v>
          </cell>
          <cell r="CS14">
            <v>1</v>
          </cell>
          <cell r="CT14">
            <v>1</v>
          </cell>
          <cell r="CU14">
            <v>1</v>
          </cell>
          <cell r="CV14">
            <v>1</v>
          </cell>
          <cell r="CW14">
            <v>1</v>
          </cell>
          <cell r="CX14">
            <v>0.9751349949248157</v>
          </cell>
          <cell r="CY14">
            <v>0.99788214758118743</v>
          </cell>
          <cell r="CZ14">
            <v>0.9976110343251452</v>
          </cell>
          <cell r="DA14">
            <v>1</v>
          </cell>
          <cell r="DB14">
            <v>1</v>
          </cell>
          <cell r="DC14">
            <v>0.95847124628474512</v>
          </cell>
          <cell r="DD14">
            <v>0.85623830283517322</v>
          </cell>
          <cell r="DE14">
            <v>1</v>
          </cell>
          <cell r="DF14">
            <v>1</v>
          </cell>
          <cell r="DG14">
            <v>1</v>
          </cell>
          <cell r="DH14">
            <v>1</v>
          </cell>
          <cell r="DI14">
            <v>1</v>
          </cell>
          <cell r="DJ14">
            <v>1</v>
          </cell>
          <cell r="DK14">
            <v>0.99308558695259341</v>
          </cell>
          <cell r="DL14">
            <v>0.96347142470566405</v>
          </cell>
          <cell r="DM14">
            <v>0.96752108245951862</v>
          </cell>
          <cell r="DN14">
            <v>1</v>
          </cell>
          <cell r="DO14">
            <v>1</v>
          </cell>
          <cell r="DP14">
            <v>0.95847124628474512</v>
          </cell>
          <cell r="DQ14">
            <v>0.8562383028351731</v>
          </cell>
          <cell r="DR14">
            <v>1</v>
          </cell>
          <cell r="DS14">
            <v>1</v>
          </cell>
          <cell r="DT14">
            <v>1</v>
          </cell>
          <cell r="DU14">
            <v>1</v>
          </cell>
          <cell r="DV14">
            <v>1</v>
          </cell>
          <cell r="DW14">
            <v>1</v>
          </cell>
          <cell r="DX14">
            <v>0.99708376666424425</v>
          </cell>
          <cell r="DY14">
            <v>0.89755883786500723</v>
          </cell>
          <cell r="DZ14">
            <v>0.90928667667470386</v>
          </cell>
          <cell r="EA14">
            <v>1</v>
          </cell>
          <cell r="EB14">
            <v>1</v>
          </cell>
          <cell r="EC14">
            <v>0.95847124628474512</v>
          </cell>
          <cell r="ED14">
            <v>1</v>
          </cell>
          <cell r="EE14">
            <v>1</v>
          </cell>
          <cell r="EF14">
            <v>1</v>
          </cell>
          <cell r="EG14">
            <v>1</v>
          </cell>
          <cell r="EH14">
            <v>1</v>
          </cell>
          <cell r="EI14">
            <v>0.94381575512951377</v>
          </cell>
          <cell r="EJ14">
            <v>0.9953556228033984</v>
          </cell>
          <cell r="EK14">
            <v>0.99249228230005082</v>
          </cell>
          <cell r="EL14">
            <v>0.94782890225775274</v>
          </cell>
          <cell r="EM14">
            <v>0.9805121410376062</v>
          </cell>
          <cell r="EN14">
            <v>0.68261378760135094</v>
          </cell>
          <cell r="EO14">
            <v>0.62737898784992263</v>
          </cell>
          <cell r="EP14">
            <v>0.90152146560409407</v>
          </cell>
          <cell r="EQ14">
            <v>0.9691043032221045</v>
          </cell>
          <cell r="ER14">
            <v>0.9978884123043229</v>
          </cell>
          <cell r="ES14">
            <v>0.99496631842412753</v>
          </cell>
          <cell r="ET14">
            <v>1</v>
          </cell>
          <cell r="EU14">
            <v>1</v>
          </cell>
          <cell r="EV14">
            <v>0.9805121410376062</v>
          </cell>
          <cell r="EW14">
            <v>1</v>
          </cell>
          <cell r="EX14">
            <v>1</v>
          </cell>
          <cell r="EY14">
            <v>1</v>
          </cell>
          <cell r="EZ14">
            <v>1</v>
          </cell>
          <cell r="FA14">
            <v>1</v>
          </cell>
          <cell r="FB14">
            <v>0.96741588829726244</v>
          </cell>
          <cell r="FC14">
            <v>0.99775914622671058</v>
          </cell>
          <cell r="FD14">
            <v>0.99518269196600784</v>
          </cell>
          <cell r="FE14">
            <v>1</v>
          </cell>
          <cell r="FF14">
            <v>1</v>
          </cell>
          <cell r="FG14">
            <v>1</v>
          </cell>
          <cell r="FH14">
            <v>1</v>
          </cell>
          <cell r="FI14">
            <v>1</v>
          </cell>
          <cell r="FJ14">
            <v>1</v>
          </cell>
          <cell r="FK14">
            <v>1</v>
          </cell>
          <cell r="FL14">
            <v>1</v>
          </cell>
          <cell r="FM14">
            <v>0.98796865557799929</v>
          </cell>
          <cell r="FN14">
            <v>0.99515529151847293</v>
          </cell>
          <cell r="FO14">
            <v>0.99557675656719813</v>
          </cell>
          <cell r="FP14">
            <v>1</v>
          </cell>
          <cell r="FQ14">
            <v>1</v>
          </cell>
          <cell r="FR14">
            <v>0.95847124628474512</v>
          </cell>
          <cell r="FS14">
            <v>1</v>
          </cell>
          <cell r="FT14">
            <v>1</v>
          </cell>
          <cell r="FU14">
            <v>1</v>
          </cell>
          <cell r="FV14">
            <v>1</v>
          </cell>
          <cell r="FW14">
            <v>1</v>
          </cell>
          <cell r="FX14">
            <v>0.85572663711024177</v>
          </cell>
          <cell r="FY14">
            <v>0.99388170710324486</v>
          </cell>
          <cell r="FZ14">
            <v>0.99040796675653198</v>
          </cell>
          <cell r="GA14">
            <v>1</v>
          </cell>
          <cell r="GB14">
            <v>1</v>
          </cell>
          <cell r="GC14">
            <v>0.97959463533681412</v>
          </cell>
          <cell r="GD14">
            <v>1</v>
          </cell>
          <cell r="GE14">
            <v>0.99634664023502262</v>
          </cell>
          <cell r="GF14">
            <v>0.97959463533681412</v>
          </cell>
          <cell r="GG14">
            <v>1</v>
          </cell>
          <cell r="GH14">
            <v>1</v>
          </cell>
          <cell r="GI14">
            <v>0.99634664023502262</v>
          </cell>
          <cell r="GJ14">
            <v>1</v>
          </cell>
          <cell r="GK14">
            <v>1</v>
          </cell>
          <cell r="GL14">
            <v>0.9805121410376062</v>
          </cell>
          <cell r="GM14">
            <v>1</v>
          </cell>
          <cell r="GN14">
            <v>1</v>
          </cell>
          <cell r="GO14">
            <v>1</v>
          </cell>
          <cell r="GP14">
            <v>1</v>
          </cell>
          <cell r="GQ14">
            <v>1</v>
          </cell>
          <cell r="GR14">
            <v>0.90888943047463544</v>
          </cell>
          <cell r="GS14">
            <v>0.99452600505463706</v>
          </cell>
          <cell r="GT14">
            <v>0.99296081199310338</v>
          </cell>
          <cell r="GU14">
            <v>1</v>
          </cell>
          <cell r="GV14">
            <v>1</v>
          </cell>
          <cell r="GW14">
            <v>0.9805121410376062</v>
          </cell>
          <cell r="GX14">
            <v>1</v>
          </cell>
          <cell r="GY14">
            <v>1</v>
          </cell>
          <cell r="GZ14">
            <v>1</v>
          </cell>
          <cell r="HA14">
            <v>1</v>
          </cell>
          <cell r="HB14">
            <v>1</v>
          </cell>
          <cell r="HC14">
            <v>0.97497479485857785</v>
          </cell>
          <cell r="HD14">
            <v>0.99773720983271763</v>
          </cell>
          <cell r="HE14">
            <v>1</v>
          </cell>
          <cell r="HF14">
            <v>0.99575552544888968</v>
          </cell>
        </row>
        <row r="15">
          <cell r="A15">
            <v>40</v>
          </cell>
          <cell r="B15" t="str">
            <v>Kraft: Effluent Treatment System</v>
          </cell>
          <cell r="C15" t="str">
            <v>Kraft: Effluent Treatment System</v>
          </cell>
          <cell r="D15" t="str">
            <v>Kraft: Effluent Treatment System</v>
          </cell>
          <cell r="E15" t="str">
            <v>Pump</v>
          </cell>
          <cell r="F15">
            <v>9.1464581057268107E-3</v>
          </cell>
          <cell r="G15">
            <v>1</v>
          </cell>
          <cell r="H15">
            <v>300</v>
          </cell>
          <cell r="I15">
            <v>0</v>
          </cell>
          <cell r="J15">
            <v>1</v>
          </cell>
          <cell r="K15">
            <v>1</v>
          </cell>
          <cell r="L15">
            <v>0.95847124628474512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R15">
            <v>1</v>
          </cell>
          <cell r="S15">
            <v>1</v>
          </cell>
          <cell r="T15">
            <v>0.86471007009272494</v>
          </cell>
          <cell r="U15">
            <v>0.99765197813511941</v>
          </cell>
          <cell r="V15">
            <v>0.99441608387633806</v>
          </cell>
          <cell r="W15">
            <v>1</v>
          </cell>
          <cell r="X15">
            <v>1</v>
          </cell>
          <cell r="Y15">
            <v>0.95847124628474512</v>
          </cell>
          <cell r="Z15">
            <v>0.97795910524713892</v>
          </cell>
          <cell r="AA15">
            <v>0.97795910524713892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0.86471007009272494</v>
          </cell>
          <cell r="AH15">
            <v>0.99598335034757191</v>
          </cell>
          <cell r="AI15">
            <v>0.99441608387633806</v>
          </cell>
          <cell r="AJ15">
            <v>1</v>
          </cell>
          <cell r="AK15">
            <v>1</v>
          </cell>
          <cell r="AL15">
            <v>0.95847124628474512</v>
          </cell>
          <cell r="AM15">
            <v>0.97795910524713892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0.94646566033054802</v>
          </cell>
          <cell r="AU15">
            <v>0.99583071252147493</v>
          </cell>
          <cell r="AV15">
            <v>0.99349136785213521</v>
          </cell>
          <cell r="AW15">
            <v>1</v>
          </cell>
          <cell r="AX15">
            <v>1</v>
          </cell>
          <cell r="AY15">
            <v>0.95847124628474512</v>
          </cell>
          <cell r="AZ15">
            <v>1</v>
          </cell>
          <cell r="BA15">
            <v>0.95522590445442013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0.96479696518915981</v>
          </cell>
          <cell r="BH15">
            <v>0.9949799010128868</v>
          </cell>
          <cell r="BI15">
            <v>0.99094991928379383</v>
          </cell>
          <cell r="BJ15">
            <v>1</v>
          </cell>
          <cell r="BK15">
            <v>1</v>
          </cell>
          <cell r="BL15">
            <v>0.9805121410376062</v>
          </cell>
          <cell r="BM15">
            <v>1</v>
          </cell>
          <cell r="BN15">
            <v>1</v>
          </cell>
          <cell r="BO15">
            <v>1</v>
          </cell>
          <cell r="BP15">
            <v>1</v>
          </cell>
          <cell r="BQ15">
            <v>1</v>
          </cell>
          <cell r="BR15">
            <v>1</v>
          </cell>
          <cell r="BS15">
            <v>1</v>
          </cell>
          <cell r="BT15">
            <v>1</v>
          </cell>
          <cell r="BU15">
            <v>1</v>
          </cell>
          <cell r="BV15">
            <v>0.96577083057155322</v>
          </cell>
          <cell r="BW15">
            <v>0.9990583439981392</v>
          </cell>
          <cell r="BX15">
            <v>0.99603758828814315</v>
          </cell>
          <cell r="BY15">
            <v>1</v>
          </cell>
          <cell r="BZ15">
            <v>1</v>
          </cell>
          <cell r="CA15">
            <v>0.9805121410376062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1</v>
          </cell>
          <cell r="CI15">
            <v>1</v>
          </cell>
          <cell r="CJ15">
            <v>1</v>
          </cell>
          <cell r="CK15">
            <v>0.93190316795688299</v>
          </cell>
          <cell r="CL15">
            <v>0.99868271421029364</v>
          </cell>
          <cell r="CM15">
            <v>0.9952017315076408</v>
          </cell>
          <cell r="CN15">
            <v>1</v>
          </cell>
          <cell r="CO15">
            <v>1</v>
          </cell>
          <cell r="CP15">
            <v>0.95847124628474512</v>
          </cell>
          <cell r="CQ15">
            <v>0.8562383028351731</v>
          </cell>
          <cell r="CR15">
            <v>1</v>
          </cell>
          <cell r="CS15">
            <v>1</v>
          </cell>
          <cell r="CT15">
            <v>1</v>
          </cell>
          <cell r="CU15">
            <v>1</v>
          </cell>
          <cell r="CV15">
            <v>1</v>
          </cell>
          <cell r="CW15">
            <v>1</v>
          </cell>
          <cell r="CX15">
            <v>0.9751349949248157</v>
          </cell>
          <cell r="CY15">
            <v>0.99788214758118743</v>
          </cell>
          <cell r="CZ15">
            <v>0.9976110343251452</v>
          </cell>
          <cell r="DA15">
            <v>1</v>
          </cell>
          <cell r="DB15">
            <v>1</v>
          </cell>
          <cell r="DC15">
            <v>0.95847124628474512</v>
          </cell>
          <cell r="DD15">
            <v>0.85623830283517322</v>
          </cell>
          <cell r="DE15">
            <v>1</v>
          </cell>
          <cell r="DF15">
            <v>1</v>
          </cell>
          <cell r="DG15">
            <v>1</v>
          </cell>
          <cell r="DH15">
            <v>1</v>
          </cell>
          <cell r="DI15">
            <v>1</v>
          </cell>
          <cell r="DJ15">
            <v>1</v>
          </cell>
          <cell r="DK15">
            <v>0.99308558695259341</v>
          </cell>
          <cell r="DL15">
            <v>0.96347142470566405</v>
          </cell>
          <cell r="DM15">
            <v>0.96752108245951862</v>
          </cell>
          <cell r="DN15">
            <v>1</v>
          </cell>
          <cell r="DO15">
            <v>1</v>
          </cell>
          <cell r="DP15">
            <v>0.95847124628474512</v>
          </cell>
          <cell r="DQ15">
            <v>0.8562383028351731</v>
          </cell>
          <cell r="DR15">
            <v>1</v>
          </cell>
          <cell r="DS15">
            <v>1</v>
          </cell>
          <cell r="DT15">
            <v>1</v>
          </cell>
          <cell r="DU15">
            <v>1</v>
          </cell>
          <cell r="DV15">
            <v>1</v>
          </cell>
          <cell r="DW15">
            <v>1</v>
          </cell>
          <cell r="DX15">
            <v>0.99708376666424425</v>
          </cell>
          <cell r="DY15">
            <v>0.89755883786500723</v>
          </cell>
          <cell r="DZ15">
            <v>0.90928667667470386</v>
          </cell>
          <cell r="EA15">
            <v>1</v>
          </cell>
          <cell r="EB15">
            <v>1</v>
          </cell>
          <cell r="EC15">
            <v>0.95847124628474512</v>
          </cell>
          <cell r="ED15">
            <v>1</v>
          </cell>
          <cell r="EE15">
            <v>1</v>
          </cell>
          <cell r="EF15">
            <v>1</v>
          </cell>
          <cell r="EG15">
            <v>1</v>
          </cell>
          <cell r="EH15">
            <v>1</v>
          </cell>
          <cell r="EI15">
            <v>0.94381575512951377</v>
          </cell>
          <cell r="EJ15">
            <v>0.9953556228033984</v>
          </cell>
          <cell r="EK15">
            <v>0.99249228230005082</v>
          </cell>
          <cell r="EL15">
            <v>0.94782890225775274</v>
          </cell>
          <cell r="EM15">
            <v>0.9805121410376062</v>
          </cell>
          <cell r="EN15">
            <v>0.66788146496220147</v>
          </cell>
          <cell r="EO15">
            <v>0.61008279551808231</v>
          </cell>
          <cell r="EP15">
            <v>0.8971346874588999</v>
          </cell>
          <cell r="EQ15">
            <v>0.9691043032221045</v>
          </cell>
          <cell r="ER15">
            <v>0.9978884123043229</v>
          </cell>
          <cell r="ES15">
            <v>0.99496631842412753</v>
          </cell>
          <cell r="ET15">
            <v>1</v>
          </cell>
          <cell r="EU15">
            <v>1</v>
          </cell>
          <cell r="EV15">
            <v>0.9805121410376062</v>
          </cell>
          <cell r="EW15">
            <v>1</v>
          </cell>
          <cell r="EX15">
            <v>1</v>
          </cell>
          <cell r="EY15">
            <v>1</v>
          </cell>
          <cell r="EZ15">
            <v>1</v>
          </cell>
          <cell r="FA15">
            <v>1</v>
          </cell>
          <cell r="FB15">
            <v>0.96741588829726244</v>
          </cell>
          <cell r="FC15">
            <v>0.99775914622671058</v>
          </cell>
          <cell r="FD15">
            <v>0.99518269196600784</v>
          </cell>
          <cell r="FE15">
            <v>1</v>
          </cell>
          <cell r="FF15">
            <v>1</v>
          </cell>
          <cell r="FG15">
            <v>1</v>
          </cell>
          <cell r="FH15">
            <v>1</v>
          </cell>
          <cell r="FI15">
            <v>1</v>
          </cell>
          <cell r="FJ15">
            <v>1</v>
          </cell>
          <cell r="FK15">
            <v>1</v>
          </cell>
          <cell r="FL15">
            <v>1</v>
          </cell>
          <cell r="FM15">
            <v>0.98796865557799929</v>
          </cell>
          <cell r="FN15">
            <v>0.99515529151847293</v>
          </cell>
          <cell r="FO15">
            <v>0.99557675656719813</v>
          </cell>
          <cell r="FP15">
            <v>1</v>
          </cell>
          <cell r="FQ15">
            <v>1</v>
          </cell>
          <cell r="FR15">
            <v>0.95847124628474512</v>
          </cell>
          <cell r="FS15">
            <v>1</v>
          </cell>
          <cell r="FT15">
            <v>1</v>
          </cell>
          <cell r="FU15">
            <v>1</v>
          </cell>
          <cell r="FV15">
            <v>1</v>
          </cell>
          <cell r="FW15">
            <v>1</v>
          </cell>
          <cell r="FX15">
            <v>0.85572663711024177</v>
          </cell>
          <cell r="FY15">
            <v>0.99388170710324486</v>
          </cell>
          <cell r="FZ15">
            <v>0.99040796675653198</v>
          </cell>
          <cell r="GA15">
            <v>1</v>
          </cell>
          <cell r="GB15">
            <v>1</v>
          </cell>
          <cell r="GC15">
            <v>0.97959463533681412</v>
          </cell>
          <cell r="GD15">
            <v>1</v>
          </cell>
          <cell r="GE15">
            <v>0.99634664023502262</v>
          </cell>
          <cell r="GF15">
            <v>0.97959463533681412</v>
          </cell>
          <cell r="GG15">
            <v>1</v>
          </cell>
          <cell r="GH15">
            <v>1</v>
          </cell>
          <cell r="GI15">
            <v>0.99634664023502262</v>
          </cell>
          <cell r="GJ15">
            <v>1</v>
          </cell>
          <cell r="GK15">
            <v>1</v>
          </cell>
          <cell r="GL15">
            <v>0.9805121410376062</v>
          </cell>
          <cell r="GM15">
            <v>1</v>
          </cell>
          <cell r="GN15">
            <v>1</v>
          </cell>
          <cell r="GO15">
            <v>1</v>
          </cell>
          <cell r="GP15">
            <v>1</v>
          </cell>
          <cell r="GQ15">
            <v>1</v>
          </cell>
          <cell r="GR15">
            <v>0.90888943047463544</v>
          </cell>
          <cell r="GS15">
            <v>0.99452600505463706</v>
          </cell>
          <cell r="GT15">
            <v>0.99296081199310338</v>
          </cell>
          <cell r="GU15">
            <v>1</v>
          </cell>
          <cell r="GV15">
            <v>1</v>
          </cell>
          <cell r="GW15">
            <v>0.9805121410376062</v>
          </cell>
          <cell r="GX15">
            <v>1</v>
          </cell>
          <cell r="GY15">
            <v>1</v>
          </cell>
          <cell r="GZ15">
            <v>1</v>
          </cell>
          <cell r="HA15">
            <v>1</v>
          </cell>
          <cell r="HB15">
            <v>1</v>
          </cell>
          <cell r="HC15">
            <v>0.97497479485857785</v>
          </cell>
          <cell r="HD15">
            <v>0.99773720983271763</v>
          </cell>
          <cell r="HE15">
            <v>0.97243103025953137</v>
          </cell>
          <cell r="HF15">
            <v>0.99109864236336886</v>
          </cell>
        </row>
        <row r="16">
          <cell r="A16">
            <v>8</v>
          </cell>
          <cell r="B16" t="str">
            <v>Efficient Lighting 1 Shift</v>
          </cell>
          <cell r="C16" t="str">
            <v>Efficient Lighting 1 Shift</v>
          </cell>
          <cell r="D16" t="str">
            <v>Efficient Lighting 1 Shift</v>
          </cell>
          <cell r="E16" t="str">
            <v>Lights</v>
          </cell>
          <cell r="F16">
            <v>3.9377052483299084E-2</v>
          </cell>
          <cell r="G16">
            <v>15</v>
          </cell>
          <cell r="H16" t="str">
            <v/>
          </cell>
          <cell r="I16">
            <v>0</v>
          </cell>
          <cell r="J16">
            <v>1</v>
          </cell>
          <cell r="K16">
            <v>1</v>
          </cell>
          <cell r="L16">
            <v>0.95847124628474512</v>
          </cell>
          <cell r="M16">
            <v>1</v>
          </cell>
          <cell r="N16">
            <v>1</v>
          </cell>
          <cell r="O16">
            <v>1</v>
          </cell>
          <cell r="P16">
            <v>1</v>
          </cell>
          <cell r="Q16">
            <v>1</v>
          </cell>
          <cell r="R16">
            <v>1</v>
          </cell>
          <cell r="S16">
            <v>1</v>
          </cell>
          <cell r="T16">
            <v>0.86471007009272494</v>
          </cell>
          <cell r="U16">
            <v>0.99765197813511941</v>
          </cell>
          <cell r="V16">
            <v>0.99441608387633806</v>
          </cell>
          <cell r="W16">
            <v>0.991889687450067</v>
          </cell>
          <cell r="X16">
            <v>1</v>
          </cell>
          <cell r="Y16">
            <v>0.95847124628474512</v>
          </cell>
          <cell r="Z16">
            <v>0.97795910524713892</v>
          </cell>
          <cell r="AA16">
            <v>0.97795910524713892</v>
          </cell>
          <cell r="AB16">
            <v>1</v>
          </cell>
          <cell r="AC16">
            <v>1</v>
          </cell>
          <cell r="AD16">
            <v>1</v>
          </cell>
          <cell r="AE16">
            <v>0.991889687450067</v>
          </cell>
          <cell r="AF16">
            <v>1</v>
          </cell>
          <cell r="AG16">
            <v>0.86471007009272494</v>
          </cell>
          <cell r="AH16">
            <v>0.9930770107176381</v>
          </cell>
          <cell r="AI16">
            <v>0.99184604083663341</v>
          </cell>
          <cell r="AJ16">
            <v>1</v>
          </cell>
          <cell r="AK16">
            <v>1</v>
          </cell>
          <cell r="AL16">
            <v>0.95847124628474512</v>
          </cell>
          <cell r="AM16">
            <v>0.97795910524713892</v>
          </cell>
          <cell r="AN16">
            <v>1</v>
          </cell>
          <cell r="AO16">
            <v>1</v>
          </cell>
          <cell r="AP16">
            <v>1</v>
          </cell>
          <cell r="AQ16">
            <v>1</v>
          </cell>
          <cell r="AR16">
            <v>1</v>
          </cell>
          <cell r="AS16">
            <v>1</v>
          </cell>
          <cell r="AT16">
            <v>0.94646566033054802</v>
          </cell>
          <cell r="AU16">
            <v>0.99583071252147493</v>
          </cell>
          <cell r="AV16">
            <v>0.99349136785213521</v>
          </cell>
          <cell r="AW16">
            <v>1</v>
          </cell>
          <cell r="AX16">
            <v>1</v>
          </cell>
          <cell r="AY16">
            <v>0.95847124628474512</v>
          </cell>
          <cell r="AZ16">
            <v>1</v>
          </cell>
          <cell r="BA16">
            <v>0.95522590445442013</v>
          </cell>
          <cell r="BB16">
            <v>1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0.96479696518915981</v>
          </cell>
          <cell r="BH16">
            <v>0.9949799010128868</v>
          </cell>
          <cell r="BI16">
            <v>0.99094991928379383</v>
          </cell>
          <cell r="BJ16">
            <v>1</v>
          </cell>
          <cell r="BK16">
            <v>1</v>
          </cell>
          <cell r="BL16">
            <v>0.9805121410376062</v>
          </cell>
          <cell r="BM16">
            <v>1</v>
          </cell>
          <cell r="BN16">
            <v>1</v>
          </cell>
          <cell r="BO16">
            <v>1</v>
          </cell>
          <cell r="BP16">
            <v>1</v>
          </cell>
          <cell r="BQ16">
            <v>1</v>
          </cell>
          <cell r="BR16">
            <v>1</v>
          </cell>
          <cell r="BS16">
            <v>1</v>
          </cell>
          <cell r="BT16">
            <v>1</v>
          </cell>
          <cell r="BU16">
            <v>1</v>
          </cell>
          <cell r="BV16">
            <v>0.96577083057155322</v>
          </cell>
          <cell r="BW16">
            <v>0.9990583439981392</v>
          </cell>
          <cell r="BX16">
            <v>0.99603758828814315</v>
          </cell>
          <cell r="BY16">
            <v>1</v>
          </cell>
          <cell r="BZ16">
            <v>1</v>
          </cell>
          <cell r="CA16">
            <v>0.9805121410376062</v>
          </cell>
          <cell r="CB16">
            <v>1</v>
          </cell>
          <cell r="CC16">
            <v>1</v>
          </cell>
          <cell r="CD16">
            <v>1</v>
          </cell>
          <cell r="CE16">
            <v>1</v>
          </cell>
          <cell r="CF16">
            <v>1</v>
          </cell>
          <cell r="CG16">
            <v>1</v>
          </cell>
          <cell r="CH16">
            <v>1</v>
          </cell>
          <cell r="CI16">
            <v>1</v>
          </cell>
          <cell r="CJ16">
            <v>1</v>
          </cell>
          <cell r="CK16">
            <v>0.93190316795688299</v>
          </cell>
          <cell r="CL16">
            <v>0.99868271421029364</v>
          </cell>
          <cell r="CM16">
            <v>0.9952017315076408</v>
          </cell>
          <cell r="CN16">
            <v>1</v>
          </cell>
          <cell r="CO16">
            <v>1</v>
          </cell>
          <cell r="CP16">
            <v>0.95847124628474512</v>
          </cell>
          <cell r="CQ16">
            <v>0.8562383028351731</v>
          </cell>
          <cell r="CR16">
            <v>1</v>
          </cell>
          <cell r="CS16">
            <v>1</v>
          </cell>
          <cell r="CT16">
            <v>1</v>
          </cell>
          <cell r="CU16">
            <v>1</v>
          </cell>
          <cell r="CV16">
            <v>1</v>
          </cell>
          <cell r="CW16">
            <v>1</v>
          </cell>
          <cell r="CX16">
            <v>0.9751349949248157</v>
          </cell>
          <cell r="CY16">
            <v>0.99788214758118743</v>
          </cell>
          <cell r="CZ16">
            <v>0.9976110343251452</v>
          </cell>
          <cell r="DA16">
            <v>1</v>
          </cell>
          <cell r="DB16">
            <v>1</v>
          </cell>
          <cell r="DC16">
            <v>0.95847124628474512</v>
          </cell>
          <cell r="DD16">
            <v>0.85623830283517322</v>
          </cell>
          <cell r="DE16">
            <v>1</v>
          </cell>
          <cell r="DF16">
            <v>1</v>
          </cell>
          <cell r="DG16">
            <v>1</v>
          </cell>
          <cell r="DH16">
            <v>1</v>
          </cell>
          <cell r="DI16">
            <v>1</v>
          </cell>
          <cell r="DJ16">
            <v>1</v>
          </cell>
          <cell r="DK16">
            <v>0.99308558695259341</v>
          </cell>
          <cell r="DL16">
            <v>0.96347142470566405</v>
          </cell>
          <cell r="DM16">
            <v>0.96752108245951862</v>
          </cell>
          <cell r="DN16">
            <v>1</v>
          </cell>
          <cell r="DO16">
            <v>1</v>
          </cell>
          <cell r="DP16">
            <v>0.95847124628474512</v>
          </cell>
          <cell r="DQ16">
            <v>0.8562383028351731</v>
          </cell>
          <cell r="DR16">
            <v>1</v>
          </cell>
          <cell r="DS16">
            <v>1</v>
          </cell>
          <cell r="DT16">
            <v>1</v>
          </cell>
          <cell r="DU16">
            <v>1</v>
          </cell>
          <cell r="DV16">
            <v>1</v>
          </cell>
          <cell r="DW16">
            <v>1</v>
          </cell>
          <cell r="DX16">
            <v>0.99708376666424425</v>
          </cell>
          <cell r="DY16">
            <v>0.89755883786500723</v>
          </cell>
          <cell r="DZ16">
            <v>0.90928667667470386</v>
          </cell>
          <cell r="EA16">
            <v>1</v>
          </cell>
          <cell r="EB16">
            <v>1</v>
          </cell>
          <cell r="EC16">
            <v>0.95847124628474512</v>
          </cell>
          <cell r="ED16">
            <v>1</v>
          </cell>
          <cell r="EE16">
            <v>1</v>
          </cell>
          <cell r="EF16">
            <v>1</v>
          </cell>
          <cell r="EG16">
            <v>1</v>
          </cell>
          <cell r="EH16">
            <v>1</v>
          </cell>
          <cell r="EI16">
            <v>0.94381575512951377</v>
          </cell>
          <cell r="EJ16">
            <v>0.9953556228033984</v>
          </cell>
          <cell r="EK16">
            <v>0.99249228230005082</v>
          </cell>
          <cell r="EL16">
            <v>0.94782890225775274</v>
          </cell>
          <cell r="EM16">
            <v>0.9805121410376062</v>
          </cell>
          <cell r="EN16">
            <v>0.66788146496220147</v>
          </cell>
          <cell r="EO16">
            <v>0.61008279551808231</v>
          </cell>
          <cell r="EP16">
            <v>0.8971346874588999</v>
          </cell>
          <cell r="EQ16">
            <v>0.9691043032221045</v>
          </cell>
          <cell r="ER16">
            <v>0.9978884123043229</v>
          </cell>
          <cell r="ES16">
            <v>0.99496631842412753</v>
          </cell>
          <cell r="ET16">
            <v>1</v>
          </cell>
          <cell r="EU16">
            <v>1</v>
          </cell>
          <cell r="EV16">
            <v>0.9805121410376062</v>
          </cell>
          <cell r="EW16">
            <v>1</v>
          </cell>
          <cell r="EX16">
            <v>1</v>
          </cell>
          <cell r="EY16">
            <v>1</v>
          </cell>
          <cell r="EZ16">
            <v>1</v>
          </cell>
          <cell r="FA16">
            <v>1</v>
          </cell>
          <cell r="FB16">
            <v>0.96741588829726244</v>
          </cell>
          <cell r="FC16">
            <v>0.99775914622671058</v>
          </cell>
          <cell r="FD16">
            <v>0.99518269196600784</v>
          </cell>
          <cell r="FE16">
            <v>1</v>
          </cell>
          <cell r="FF16">
            <v>1</v>
          </cell>
          <cell r="FG16">
            <v>1</v>
          </cell>
          <cell r="FH16">
            <v>1</v>
          </cell>
          <cell r="FI16">
            <v>1</v>
          </cell>
          <cell r="FJ16">
            <v>1</v>
          </cell>
          <cell r="FK16">
            <v>1</v>
          </cell>
          <cell r="FL16">
            <v>1</v>
          </cell>
          <cell r="FM16">
            <v>0.98796865557799929</v>
          </cell>
          <cell r="FN16">
            <v>0.99515529151847293</v>
          </cell>
          <cell r="FO16">
            <v>0.99557675656719813</v>
          </cell>
          <cell r="FP16">
            <v>1</v>
          </cell>
          <cell r="FQ16">
            <v>1</v>
          </cell>
          <cell r="FR16">
            <v>0.95847124628474512</v>
          </cell>
          <cell r="FS16">
            <v>1</v>
          </cell>
          <cell r="FT16">
            <v>1</v>
          </cell>
          <cell r="FU16">
            <v>1</v>
          </cell>
          <cell r="FV16">
            <v>1</v>
          </cell>
          <cell r="FW16">
            <v>1</v>
          </cell>
          <cell r="FX16">
            <v>0.85572663711024177</v>
          </cell>
          <cell r="FY16">
            <v>0.99388170710324486</v>
          </cell>
          <cell r="FZ16">
            <v>0.99040796675653198</v>
          </cell>
          <cell r="GA16">
            <v>1</v>
          </cell>
          <cell r="GB16">
            <v>1</v>
          </cell>
          <cell r="GC16">
            <v>0.97959463533681412</v>
          </cell>
          <cell r="GD16">
            <v>1</v>
          </cell>
          <cell r="GE16">
            <v>0.99634664023502262</v>
          </cell>
          <cell r="GF16">
            <v>0.97959463533681412</v>
          </cell>
          <cell r="GG16">
            <v>1</v>
          </cell>
          <cell r="GH16">
            <v>1</v>
          </cell>
          <cell r="GI16">
            <v>0.99634664023502262</v>
          </cell>
          <cell r="GJ16">
            <v>1</v>
          </cell>
          <cell r="GK16">
            <v>1</v>
          </cell>
          <cell r="GL16">
            <v>0.9805121410376062</v>
          </cell>
          <cell r="GM16">
            <v>1</v>
          </cell>
          <cell r="GN16">
            <v>1</v>
          </cell>
          <cell r="GO16">
            <v>1</v>
          </cell>
          <cell r="GP16">
            <v>1</v>
          </cell>
          <cell r="GQ16">
            <v>1</v>
          </cell>
          <cell r="GR16">
            <v>0.90888943047463544</v>
          </cell>
          <cell r="GS16">
            <v>0.99452600505463706</v>
          </cell>
          <cell r="GT16">
            <v>0.99296081199310338</v>
          </cell>
          <cell r="GU16">
            <v>1</v>
          </cell>
          <cell r="GV16">
            <v>1</v>
          </cell>
          <cell r="GW16">
            <v>0.9805121410376062</v>
          </cell>
          <cell r="GX16">
            <v>1</v>
          </cell>
          <cell r="GY16">
            <v>1</v>
          </cell>
          <cell r="GZ16">
            <v>1</v>
          </cell>
          <cell r="HA16">
            <v>1</v>
          </cell>
          <cell r="HB16">
            <v>1</v>
          </cell>
          <cell r="HC16">
            <v>0.97497479485857785</v>
          </cell>
          <cell r="HD16">
            <v>0.99773720983271763</v>
          </cell>
          <cell r="HE16">
            <v>0.97243103025953137</v>
          </cell>
          <cell r="HF16">
            <v>0.99109864236336886</v>
          </cell>
        </row>
        <row r="17">
          <cell r="A17">
            <v>7</v>
          </cell>
          <cell r="B17" t="str">
            <v>HighBay Lighting 3 Shift</v>
          </cell>
          <cell r="C17" t="str">
            <v>HighBay Lighting 3 Shift</v>
          </cell>
          <cell r="D17" t="str">
            <v>HighBay Lighting 3 Shift</v>
          </cell>
          <cell r="E17" t="str">
            <v>Lights</v>
          </cell>
          <cell r="F17">
            <v>1.5287952333556926E-2</v>
          </cell>
          <cell r="G17">
            <v>15</v>
          </cell>
          <cell r="H17" t="str">
            <v/>
          </cell>
          <cell r="I17">
            <v>0</v>
          </cell>
          <cell r="J17">
            <v>1</v>
          </cell>
          <cell r="K17">
            <v>1</v>
          </cell>
          <cell r="L17">
            <v>0.95847124628474512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  <cell r="T17">
            <v>0.86471007009272494</v>
          </cell>
          <cell r="U17">
            <v>0.99765197813511941</v>
          </cell>
          <cell r="V17">
            <v>0.99441608387633806</v>
          </cell>
          <cell r="W17">
            <v>0.991889687450067</v>
          </cell>
          <cell r="X17">
            <v>1</v>
          </cell>
          <cell r="Y17">
            <v>0.95847124628474512</v>
          </cell>
          <cell r="Z17">
            <v>0.97795910524713892</v>
          </cell>
          <cell r="AA17">
            <v>0.97795910524713892</v>
          </cell>
          <cell r="AB17">
            <v>1</v>
          </cell>
          <cell r="AC17">
            <v>1</v>
          </cell>
          <cell r="AD17">
            <v>1</v>
          </cell>
          <cell r="AE17">
            <v>0.991889687450067</v>
          </cell>
          <cell r="AF17">
            <v>1</v>
          </cell>
          <cell r="AG17">
            <v>0.86471007009272494</v>
          </cell>
          <cell r="AH17">
            <v>0.9930770107176381</v>
          </cell>
          <cell r="AI17">
            <v>0.99184604083663341</v>
          </cell>
          <cell r="AJ17">
            <v>1</v>
          </cell>
          <cell r="AK17">
            <v>1</v>
          </cell>
          <cell r="AL17">
            <v>0.95847124628474512</v>
          </cell>
          <cell r="AM17">
            <v>0.97795910524713892</v>
          </cell>
          <cell r="AN17">
            <v>1</v>
          </cell>
          <cell r="AO17">
            <v>1</v>
          </cell>
          <cell r="AP17">
            <v>1</v>
          </cell>
          <cell r="AQ17">
            <v>1</v>
          </cell>
          <cell r="AR17">
            <v>1</v>
          </cell>
          <cell r="AS17">
            <v>1</v>
          </cell>
          <cell r="AT17">
            <v>0.93366878988872481</v>
          </cell>
          <cell r="AU17">
            <v>0.99583071252147493</v>
          </cell>
          <cell r="AV17">
            <v>0.99281902182611603</v>
          </cell>
          <cell r="AW17">
            <v>1</v>
          </cell>
          <cell r="AX17">
            <v>1</v>
          </cell>
          <cell r="AY17">
            <v>0.95847124628474512</v>
          </cell>
          <cell r="AZ17">
            <v>1</v>
          </cell>
          <cell r="BA17">
            <v>0.95522590445442013</v>
          </cell>
          <cell r="BB17">
            <v>1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0.96479696518915981</v>
          </cell>
          <cell r="BH17">
            <v>0.9949799010128868</v>
          </cell>
          <cell r="BI17">
            <v>0.98899172460935247</v>
          </cell>
          <cell r="BJ17">
            <v>1</v>
          </cell>
          <cell r="BK17">
            <v>1</v>
          </cell>
          <cell r="BL17">
            <v>0.9805121410376062</v>
          </cell>
          <cell r="BM17">
            <v>1</v>
          </cell>
          <cell r="BN17">
            <v>1</v>
          </cell>
          <cell r="BO17">
            <v>1</v>
          </cell>
          <cell r="BP17">
            <v>1</v>
          </cell>
          <cell r="BQ17">
            <v>1</v>
          </cell>
          <cell r="BR17">
            <v>1</v>
          </cell>
          <cell r="BS17">
            <v>1</v>
          </cell>
          <cell r="BT17">
            <v>1</v>
          </cell>
          <cell r="BU17">
            <v>1</v>
          </cell>
          <cell r="BV17">
            <v>0.95750259319793307</v>
          </cell>
          <cell r="BW17">
            <v>0.9990583439981392</v>
          </cell>
          <cell r="BX17">
            <v>0.99525431041836665</v>
          </cell>
          <cell r="BY17">
            <v>1</v>
          </cell>
          <cell r="BZ17">
            <v>1</v>
          </cell>
          <cell r="CA17">
            <v>0.9805121410376062</v>
          </cell>
          <cell r="CB17">
            <v>1</v>
          </cell>
          <cell r="CC17">
            <v>1</v>
          </cell>
          <cell r="CD17">
            <v>1</v>
          </cell>
          <cell r="CE17">
            <v>1</v>
          </cell>
          <cell r="CF17">
            <v>1</v>
          </cell>
          <cell r="CG17">
            <v>1</v>
          </cell>
          <cell r="CH17">
            <v>1</v>
          </cell>
          <cell r="CI17">
            <v>1</v>
          </cell>
          <cell r="CJ17">
            <v>1</v>
          </cell>
          <cell r="CK17">
            <v>0.92480402373253801</v>
          </cell>
          <cell r="CL17">
            <v>0.99868271421029364</v>
          </cell>
          <cell r="CM17">
            <v>0.99482344511445542</v>
          </cell>
          <cell r="CN17">
            <v>1</v>
          </cell>
          <cell r="CO17">
            <v>1</v>
          </cell>
          <cell r="CP17">
            <v>0.95847124628474512</v>
          </cell>
          <cell r="CQ17">
            <v>0.8562383028351731</v>
          </cell>
          <cell r="CR17">
            <v>1</v>
          </cell>
          <cell r="CS17">
            <v>1</v>
          </cell>
          <cell r="CT17">
            <v>1</v>
          </cell>
          <cell r="CU17">
            <v>1</v>
          </cell>
          <cell r="CV17">
            <v>1</v>
          </cell>
          <cell r="CW17">
            <v>1</v>
          </cell>
          <cell r="CX17">
            <v>0.96467947616969774</v>
          </cell>
          <cell r="CY17">
            <v>0.99788214758118743</v>
          </cell>
          <cell r="CZ17">
            <v>0.99746259603531684</v>
          </cell>
          <cell r="DA17">
            <v>1</v>
          </cell>
          <cell r="DB17">
            <v>1</v>
          </cell>
          <cell r="DC17">
            <v>0.95847124628474512</v>
          </cell>
          <cell r="DD17">
            <v>0.85623830283517322</v>
          </cell>
          <cell r="DE17">
            <v>1</v>
          </cell>
          <cell r="DF17">
            <v>1</v>
          </cell>
          <cell r="DG17">
            <v>1</v>
          </cell>
          <cell r="DH17">
            <v>1</v>
          </cell>
          <cell r="DI17">
            <v>1</v>
          </cell>
          <cell r="DJ17">
            <v>1</v>
          </cell>
          <cell r="DK17">
            <v>0.99013775657477021</v>
          </cell>
          <cell r="DL17">
            <v>0.96347142470566405</v>
          </cell>
          <cell r="DM17">
            <v>0.96736991167091235</v>
          </cell>
          <cell r="DN17">
            <v>1</v>
          </cell>
          <cell r="DO17">
            <v>1</v>
          </cell>
          <cell r="DP17">
            <v>0.95847124628474512</v>
          </cell>
          <cell r="DQ17">
            <v>0.8562383028351731</v>
          </cell>
          <cell r="DR17">
            <v>1</v>
          </cell>
          <cell r="DS17">
            <v>1</v>
          </cell>
          <cell r="DT17">
            <v>1</v>
          </cell>
          <cell r="DU17">
            <v>1</v>
          </cell>
          <cell r="DV17">
            <v>1</v>
          </cell>
          <cell r="DW17">
            <v>1</v>
          </cell>
          <cell r="DX17">
            <v>0.99583670586522854</v>
          </cell>
          <cell r="DY17">
            <v>0.89755883786500723</v>
          </cell>
          <cell r="DZ17">
            <v>0.90913489726989372</v>
          </cell>
          <cell r="EA17">
            <v>1</v>
          </cell>
          <cell r="EB17">
            <v>1</v>
          </cell>
          <cell r="EC17">
            <v>0.95847124628474512</v>
          </cell>
          <cell r="ED17">
            <v>1</v>
          </cell>
          <cell r="EE17">
            <v>1</v>
          </cell>
          <cell r="EF17">
            <v>1</v>
          </cell>
          <cell r="EG17">
            <v>1</v>
          </cell>
          <cell r="EH17">
            <v>1</v>
          </cell>
          <cell r="EI17">
            <v>0.94381575512951377</v>
          </cell>
          <cell r="EJ17">
            <v>0.9953556228033984</v>
          </cell>
          <cell r="EK17">
            <v>0.99249228230005082</v>
          </cell>
          <cell r="EL17">
            <v>0.93534322911344037</v>
          </cell>
          <cell r="EM17">
            <v>0.9805121410376062</v>
          </cell>
          <cell r="EN17">
            <v>0.66788146496220147</v>
          </cell>
          <cell r="EO17">
            <v>0.61008279551808231</v>
          </cell>
          <cell r="EP17">
            <v>0.89636518524210185</v>
          </cell>
          <cell r="EQ17">
            <v>0.9691043032221045</v>
          </cell>
          <cell r="ER17">
            <v>0.9978884123043229</v>
          </cell>
          <cell r="ES17">
            <v>0.99496631842412753</v>
          </cell>
          <cell r="ET17">
            <v>1</v>
          </cell>
          <cell r="EU17">
            <v>1</v>
          </cell>
          <cell r="EV17">
            <v>0.9805121410376062</v>
          </cell>
          <cell r="EW17">
            <v>1</v>
          </cell>
          <cell r="EX17">
            <v>1</v>
          </cell>
          <cell r="EY17">
            <v>1</v>
          </cell>
          <cell r="EZ17">
            <v>1</v>
          </cell>
          <cell r="FA17">
            <v>1</v>
          </cell>
          <cell r="FB17">
            <v>0.95950700390796129</v>
          </cell>
          <cell r="FC17">
            <v>0.99775914622671058</v>
          </cell>
          <cell r="FD17">
            <v>0.99439728790327342</v>
          </cell>
          <cell r="FE17">
            <v>1</v>
          </cell>
          <cell r="FF17">
            <v>1</v>
          </cell>
          <cell r="FG17">
            <v>1</v>
          </cell>
          <cell r="FH17">
            <v>1</v>
          </cell>
          <cell r="FI17">
            <v>1</v>
          </cell>
          <cell r="FJ17">
            <v>1</v>
          </cell>
          <cell r="FK17">
            <v>1</v>
          </cell>
          <cell r="FL17">
            <v>1</v>
          </cell>
          <cell r="FM17">
            <v>0.98002296049297155</v>
          </cell>
          <cell r="FN17">
            <v>0.99515529151847293</v>
          </cell>
          <cell r="FO17">
            <v>0.99437362158874898</v>
          </cell>
          <cell r="FP17">
            <v>1</v>
          </cell>
          <cell r="FQ17">
            <v>1</v>
          </cell>
          <cell r="FR17">
            <v>0.95847124628474512</v>
          </cell>
          <cell r="FS17">
            <v>1</v>
          </cell>
          <cell r="FT17">
            <v>1</v>
          </cell>
          <cell r="FU17">
            <v>1</v>
          </cell>
          <cell r="FV17">
            <v>1</v>
          </cell>
          <cell r="FW17">
            <v>1</v>
          </cell>
          <cell r="FX17">
            <v>0.85572663711024177</v>
          </cell>
          <cell r="FY17">
            <v>0.99388170710324486</v>
          </cell>
          <cell r="FZ17">
            <v>0.99040796675653198</v>
          </cell>
          <cell r="GA17">
            <v>1</v>
          </cell>
          <cell r="GB17">
            <v>1</v>
          </cell>
          <cell r="GC17">
            <v>0.97733245320072692</v>
          </cell>
          <cell r="GD17">
            <v>1</v>
          </cell>
          <cell r="GE17">
            <v>0.99594162099947114</v>
          </cell>
          <cell r="GF17">
            <v>0.97737363691946433</v>
          </cell>
          <cell r="GG17">
            <v>1</v>
          </cell>
          <cell r="GH17">
            <v>1</v>
          </cell>
          <cell r="GI17">
            <v>0.99594899449871954</v>
          </cell>
          <cell r="GJ17">
            <v>1</v>
          </cell>
          <cell r="GK17">
            <v>1</v>
          </cell>
          <cell r="GL17">
            <v>0.9805121410376062</v>
          </cell>
          <cell r="GM17">
            <v>1</v>
          </cell>
          <cell r="GN17">
            <v>1</v>
          </cell>
          <cell r="GO17">
            <v>1</v>
          </cell>
          <cell r="GP17">
            <v>1</v>
          </cell>
          <cell r="GQ17">
            <v>1</v>
          </cell>
          <cell r="GR17">
            <v>0.89949414206551592</v>
          </cell>
          <cell r="GS17">
            <v>0.99452600505463706</v>
          </cell>
          <cell r="GT17">
            <v>0.99259186754020234</v>
          </cell>
          <cell r="GU17">
            <v>1</v>
          </cell>
          <cell r="GV17">
            <v>1</v>
          </cell>
          <cell r="GW17">
            <v>0.9805121410376062</v>
          </cell>
          <cell r="GX17">
            <v>1</v>
          </cell>
          <cell r="GY17">
            <v>1</v>
          </cell>
          <cell r="GZ17">
            <v>1</v>
          </cell>
          <cell r="HA17">
            <v>1</v>
          </cell>
          <cell r="HB17">
            <v>1</v>
          </cell>
          <cell r="HC17">
            <v>0.96446414766001742</v>
          </cell>
          <cell r="HD17">
            <v>0.99773720983271763</v>
          </cell>
          <cell r="HE17">
            <v>0.97243103025953137</v>
          </cell>
          <cell r="HF17">
            <v>0.98991133113423435</v>
          </cell>
        </row>
        <row r="18">
          <cell r="A18">
            <v>41</v>
          </cell>
          <cell r="B18" t="str">
            <v>Kraft: Efficient Agitator</v>
          </cell>
          <cell r="C18" t="str">
            <v>Kraft: Efficient Agitator</v>
          </cell>
          <cell r="D18" t="str">
            <v>Kraft: Efficient Agitator</v>
          </cell>
          <cell r="E18" t="str">
            <v>Process</v>
          </cell>
          <cell r="F18">
            <v>1.0331643379620378E-2</v>
          </cell>
          <cell r="G18">
            <v>5</v>
          </cell>
          <cell r="H18">
            <v>150</v>
          </cell>
          <cell r="I18">
            <v>0</v>
          </cell>
          <cell r="J18">
            <v>1</v>
          </cell>
          <cell r="K18">
            <v>1</v>
          </cell>
          <cell r="L18">
            <v>0.95847124628474512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0.58930488436487916</v>
          </cell>
          <cell r="U18">
            <v>0.98929720203600247</v>
          </cell>
          <cell r="V18">
            <v>0.98718564553688837</v>
          </cell>
          <cell r="W18">
            <v>0.991889687450067</v>
          </cell>
          <cell r="X18">
            <v>1</v>
          </cell>
          <cell r="Y18">
            <v>0.95847124628474512</v>
          </cell>
          <cell r="Z18">
            <v>0.97795910524713892</v>
          </cell>
          <cell r="AA18">
            <v>0.97795910524713892</v>
          </cell>
          <cell r="AB18">
            <v>1</v>
          </cell>
          <cell r="AC18">
            <v>1</v>
          </cell>
          <cell r="AD18">
            <v>1</v>
          </cell>
          <cell r="AE18">
            <v>0.991889687450067</v>
          </cell>
          <cell r="AF18">
            <v>1</v>
          </cell>
          <cell r="AG18">
            <v>0.84123386523644339</v>
          </cell>
          <cell r="AH18">
            <v>0.9930770107176381</v>
          </cell>
          <cell r="AI18">
            <v>0.98461560249718372</v>
          </cell>
          <cell r="AJ18">
            <v>1</v>
          </cell>
          <cell r="AK18">
            <v>1</v>
          </cell>
          <cell r="AL18">
            <v>0.95847124628474512</v>
          </cell>
          <cell r="AM18">
            <v>0.97795910524713892</v>
          </cell>
          <cell r="AN18">
            <v>1</v>
          </cell>
          <cell r="AO18">
            <v>1</v>
          </cell>
          <cell r="AP18">
            <v>1</v>
          </cell>
          <cell r="AQ18">
            <v>1</v>
          </cell>
          <cell r="AR18">
            <v>1</v>
          </cell>
          <cell r="AS18">
            <v>1</v>
          </cell>
          <cell r="AT18">
            <v>0.84451308600270214</v>
          </cell>
          <cell r="AU18">
            <v>0.99583071252147493</v>
          </cell>
          <cell r="AV18">
            <v>0.98813479192184184</v>
          </cell>
          <cell r="AW18">
            <v>1</v>
          </cell>
          <cell r="AX18">
            <v>1</v>
          </cell>
          <cell r="AY18">
            <v>0.95847124628474512</v>
          </cell>
          <cell r="AZ18">
            <v>1</v>
          </cell>
          <cell r="BA18">
            <v>0.95522590445442013</v>
          </cell>
          <cell r="BB18">
            <v>1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0.9575452800299119</v>
          </cell>
          <cell r="BH18">
            <v>0.9949799010128868</v>
          </cell>
          <cell r="BI18">
            <v>0.98836765808678539</v>
          </cell>
          <cell r="BJ18">
            <v>1</v>
          </cell>
          <cell r="BK18">
            <v>1</v>
          </cell>
          <cell r="BL18">
            <v>0.9805121410376062</v>
          </cell>
          <cell r="BM18">
            <v>1</v>
          </cell>
          <cell r="BN18">
            <v>1</v>
          </cell>
          <cell r="BO18">
            <v>1</v>
          </cell>
          <cell r="BP18">
            <v>1</v>
          </cell>
          <cell r="BQ18">
            <v>1</v>
          </cell>
          <cell r="BR18">
            <v>1</v>
          </cell>
          <cell r="BS18">
            <v>1</v>
          </cell>
          <cell r="BT18">
            <v>1</v>
          </cell>
          <cell r="BU18">
            <v>1</v>
          </cell>
          <cell r="BV18">
            <v>0.91122528052482232</v>
          </cell>
          <cell r="BW18">
            <v>0.9990583439981392</v>
          </cell>
          <cell r="BX18">
            <v>0.99087030530922138</v>
          </cell>
          <cell r="BY18">
            <v>1</v>
          </cell>
          <cell r="BZ18">
            <v>1</v>
          </cell>
          <cell r="CA18">
            <v>0.9805121410376062</v>
          </cell>
          <cell r="CB18">
            <v>1</v>
          </cell>
          <cell r="CC18">
            <v>1</v>
          </cell>
          <cell r="CD18">
            <v>1</v>
          </cell>
          <cell r="CE18">
            <v>1</v>
          </cell>
          <cell r="CF18">
            <v>1</v>
          </cell>
          <cell r="CG18">
            <v>1</v>
          </cell>
          <cell r="CH18">
            <v>1</v>
          </cell>
          <cell r="CI18">
            <v>1</v>
          </cell>
          <cell r="CJ18">
            <v>1</v>
          </cell>
          <cell r="CK18">
            <v>0.91166028667834231</v>
          </cell>
          <cell r="CL18">
            <v>0.99868271421029364</v>
          </cell>
          <cell r="CM18">
            <v>0.99412306536077211</v>
          </cell>
          <cell r="CN18">
            <v>1</v>
          </cell>
          <cell r="CO18">
            <v>1</v>
          </cell>
          <cell r="CP18">
            <v>0.95847124628474512</v>
          </cell>
          <cell r="CQ18">
            <v>0.8562383028351731</v>
          </cell>
          <cell r="CR18">
            <v>1</v>
          </cell>
          <cell r="CS18">
            <v>1</v>
          </cell>
          <cell r="CT18">
            <v>1</v>
          </cell>
          <cell r="CU18">
            <v>1</v>
          </cell>
          <cell r="CV18">
            <v>1</v>
          </cell>
          <cell r="CW18">
            <v>1</v>
          </cell>
          <cell r="CX18">
            <v>0.61781844123982155</v>
          </cell>
          <cell r="CY18">
            <v>0.99788214758118743</v>
          </cell>
          <cell r="CZ18">
            <v>0.99253816712471199</v>
          </cell>
          <cell r="DA18">
            <v>1</v>
          </cell>
          <cell r="DB18">
            <v>1</v>
          </cell>
          <cell r="DC18">
            <v>0.95847124628474512</v>
          </cell>
          <cell r="DD18">
            <v>0.85623830283517322</v>
          </cell>
          <cell r="DE18">
            <v>1</v>
          </cell>
          <cell r="DF18">
            <v>1</v>
          </cell>
          <cell r="DG18">
            <v>1</v>
          </cell>
          <cell r="DH18">
            <v>1</v>
          </cell>
          <cell r="DI18">
            <v>1</v>
          </cell>
          <cell r="DJ18">
            <v>1</v>
          </cell>
          <cell r="DK18">
            <v>0.89157721835361814</v>
          </cell>
          <cell r="DL18">
            <v>0.96347142470566405</v>
          </cell>
          <cell r="DM18">
            <v>0.96231552509546869</v>
          </cell>
          <cell r="DN18">
            <v>1</v>
          </cell>
          <cell r="DO18">
            <v>1</v>
          </cell>
          <cell r="DP18">
            <v>0.95847124628474512</v>
          </cell>
          <cell r="DQ18">
            <v>0.8562383028351731</v>
          </cell>
          <cell r="DR18">
            <v>1</v>
          </cell>
          <cell r="DS18">
            <v>1</v>
          </cell>
          <cell r="DT18">
            <v>1</v>
          </cell>
          <cell r="DU18">
            <v>1</v>
          </cell>
          <cell r="DV18">
            <v>1</v>
          </cell>
          <cell r="DW18">
            <v>1</v>
          </cell>
          <cell r="DX18">
            <v>0.954069468968198</v>
          </cell>
          <cell r="DY18">
            <v>0.89755883786500723</v>
          </cell>
          <cell r="DZ18">
            <v>0.90405141909320907</v>
          </cell>
          <cell r="EA18">
            <v>1</v>
          </cell>
          <cell r="EB18">
            <v>1</v>
          </cell>
          <cell r="EC18">
            <v>0.95847124628474512</v>
          </cell>
          <cell r="ED18">
            <v>1</v>
          </cell>
          <cell r="EE18">
            <v>1</v>
          </cell>
          <cell r="EF18">
            <v>1</v>
          </cell>
          <cell r="EG18">
            <v>1</v>
          </cell>
          <cell r="EH18">
            <v>1</v>
          </cell>
          <cell r="EI18">
            <v>0.84488400056211854</v>
          </cell>
          <cell r="EJ18">
            <v>0.9953556228033984</v>
          </cell>
          <cell r="EK18">
            <v>0.9853445036449352</v>
          </cell>
          <cell r="EL18">
            <v>0.91235598217433411</v>
          </cell>
          <cell r="EM18">
            <v>0.9805121410376062</v>
          </cell>
          <cell r="EN18">
            <v>0.66788146496220147</v>
          </cell>
          <cell r="EO18">
            <v>0.61008279551808231</v>
          </cell>
          <cell r="EP18">
            <v>0.89494846246926651</v>
          </cell>
          <cell r="EQ18">
            <v>0.91324410704362313</v>
          </cell>
          <cell r="ER18">
            <v>0.9978884123043229</v>
          </cell>
          <cell r="ES18">
            <v>0.98762702257585988</v>
          </cell>
          <cell r="ET18">
            <v>1</v>
          </cell>
          <cell r="EU18">
            <v>1</v>
          </cell>
          <cell r="EV18">
            <v>0.9805121410376062</v>
          </cell>
          <cell r="EW18">
            <v>1</v>
          </cell>
          <cell r="EX18">
            <v>1</v>
          </cell>
          <cell r="EY18">
            <v>1</v>
          </cell>
          <cell r="EZ18">
            <v>1</v>
          </cell>
          <cell r="FA18">
            <v>1</v>
          </cell>
          <cell r="FB18">
            <v>0.95218964924221283</v>
          </cell>
          <cell r="FC18">
            <v>0.99775914622671058</v>
          </cell>
          <cell r="FD18">
            <v>0.9936706266195755</v>
          </cell>
          <cell r="FE18">
            <v>1</v>
          </cell>
          <cell r="FF18">
            <v>1</v>
          </cell>
          <cell r="FG18">
            <v>1</v>
          </cell>
          <cell r="FH18">
            <v>1</v>
          </cell>
          <cell r="FI18">
            <v>1</v>
          </cell>
          <cell r="FJ18">
            <v>1</v>
          </cell>
          <cell r="FK18">
            <v>1</v>
          </cell>
          <cell r="FL18">
            <v>1</v>
          </cell>
          <cell r="FM18">
            <v>0.96695689718620192</v>
          </cell>
          <cell r="FN18">
            <v>0.99515529151847293</v>
          </cell>
          <cell r="FO18">
            <v>0.99239516185341026</v>
          </cell>
          <cell r="FP18">
            <v>1</v>
          </cell>
          <cell r="FQ18">
            <v>1</v>
          </cell>
          <cell r="FR18">
            <v>0.95847124628474512</v>
          </cell>
          <cell r="FS18">
            <v>1</v>
          </cell>
          <cell r="FT18">
            <v>1</v>
          </cell>
          <cell r="FU18">
            <v>1</v>
          </cell>
          <cell r="FV18">
            <v>1</v>
          </cell>
          <cell r="FW18">
            <v>1</v>
          </cell>
          <cell r="FX18">
            <v>0.62539417692010113</v>
          </cell>
          <cell r="FY18">
            <v>0.99388170710324486</v>
          </cell>
          <cell r="FZ18">
            <v>0.98392731143995371</v>
          </cell>
          <cell r="GA18">
            <v>1</v>
          </cell>
          <cell r="GB18">
            <v>1</v>
          </cell>
          <cell r="GC18">
            <v>0.93934816272695276</v>
          </cell>
          <cell r="GD18">
            <v>1</v>
          </cell>
          <cell r="GE18">
            <v>0.98914094476512471</v>
          </cell>
          <cell r="GF18">
            <v>0.94016541460794223</v>
          </cell>
          <cell r="GG18">
            <v>1</v>
          </cell>
          <cell r="GH18">
            <v>1</v>
          </cell>
          <cell r="GI18">
            <v>0.98928726487207408</v>
          </cell>
          <cell r="GJ18">
            <v>1</v>
          </cell>
          <cell r="GK18">
            <v>1</v>
          </cell>
          <cell r="GL18">
            <v>0.9805121410376062</v>
          </cell>
          <cell r="GM18">
            <v>1</v>
          </cell>
          <cell r="GN18">
            <v>1</v>
          </cell>
          <cell r="GO18">
            <v>1</v>
          </cell>
          <cell r="GP18">
            <v>1</v>
          </cell>
          <cell r="GQ18">
            <v>1</v>
          </cell>
          <cell r="GR18">
            <v>0.79541047294044254</v>
          </cell>
          <cell r="GS18">
            <v>0.99452600505463706</v>
          </cell>
          <cell r="GT18">
            <v>0.98850459627304166</v>
          </cell>
          <cell r="GU18">
            <v>1</v>
          </cell>
          <cell r="GV18">
            <v>1</v>
          </cell>
          <cell r="GW18">
            <v>0.9805121410376062</v>
          </cell>
          <cell r="GX18">
            <v>1</v>
          </cell>
          <cell r="GY18">
            <v>1</v>
          </cell>
          <cell r="GZ18">
            <v>1</v>
          </cell>
          <cell r="HA18">
            <v>1</v>
          </cell>
          <cell r="HB18">
            <v>1</v>
          </cell>
          <cell r="HC18">
            <v>0.95153217315218952</v>
          </cell>
          <cell r="HD18">
            <v>0.99773720983271763</v>
          </cell>
          <cell r="HE18">
            <v>0.97243103025953137</v>
          </cell>
          <cell r="HF18">
            <v>0.98845050020175584</v>
          </cell>
        </row>
        <row r="19">
          <cell r="A19">
            <v>33</v>
          </cell>
          <cell r="B19" t="str">
            <v>Clean Room: Chiller Optimize</v>
          </cell>
          <cell r="C19" t="str">
            <v>Clean Room: Chiller Optimize</v>
          </cell>
          <cell r="D19" t="str">
            <v>Clean Room: Chiller Optimize</v>
          </cell>
          <cell r="E19" t="str">
            <v>HVAC</v>
          </cell>
          <cell r="F19">
            <v>1.0040078698015684E-2</v>
          </cell>
          <cell r="G19">
            <v>5</v>
          </cell>
          <cell r="H19" t="str">
            <v/>
          </cell>
          <cell r="I19">
            <v>0</v>
          </cell>
          <cell r="J19">
            <v>1</v>
          </cell>
          <cell r="K19">
            <v>1</v>
          </cell>
          <cell r="L19">
            <v>0.95847124628474512</v>
          </cell>
          <cell r="M19">
            <v>1</v>
          </cell>
          <cell r="N19">
            <v>1</v>
          </cell>
          <cell r="O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  <cell r="T19">
            <v>0.58930488436487916</v>
          </cell>
          <cell r="U19">
            <v>0.98929720203600247</v>
          </cell>
          <cell r="V19">
            <v>0.98718564553688837</v>
          </cell>
          <cell r="W19">
            <v>0.991889687450067</v>
          </cell>
          <cell r="X19">
            <v>1</v>
          </cell>
          <cell r="Y19">
            <v>0.95847124628474512</v>
          </cell>
          <cell r="Z19">
            <v>0.97795910524713892</v>
          </cell>
          <cell r="AA19">
            <v>0.90992388674298541</v>
          </cell>
          <cell r="AB19">
            <v>1</v>
          </cell>
          <cell r="AC19">
            <v>1</v>
          </cell>
          <cell r="AD19">
            <v>0.93196478149584649</v>
          </cell>
          <cell r="AE19">
            <v>0.991889687450067</v>
          </cell>
          <cell r="AF19">
            <v>1</v>
          </cell>
          <cell r="AG19">
            <v>0.84123386523644339</v>
          </cell>
          <cell r="AH19">
            <v>0.96938093179455243</v>
          </cell>
          <cell r="AI19">
            <v>0.9636614297372863</v>
          </cell>
          <cell r="AJ19">
            <v>1</v>
          </cell>
          <cell r="AK19">
            <v>1</v>
          </cell>
          <cell r="AL19">
            <v>0.95847124628474512</v>
          </cell>
          <cell r="AM19">
            <v>0.97795910524713892</v>
          </cell>
          <cell r="AN19">
            <v>1</v>
          </cell>
          <cell r="AO19">
            <v>1</v>
          </cell>
          <cell r="AP19">
            <v>1</v>
          </cell>
          <cell r="AQ19">
            <v>1</v>
          </cell>
          <cell r="AR19">
            <v>1</v>
          </cell>
          <cell r="AS19">
            <v>1</v>
          </cell>
          <cell r="AT19">
            <v>0.84451308600270214</v>
          </cell>
          <cell r="AU19">
            <v>0.99583071252147493</v>
          </cell>
          <cell r="AV19">
            <v>0.98813479192184184</v>
          </cell>
          <cell r="AW19">
            <v>1</v>
          </cell>
          <cell r="AX19">
            <v>1</v>
          </cell>
          <cell r="AY19">
            <v>0.95847124628474512</v>
          </cell>
          <cell r="AZ19">
            <v>1</v>
          </cell>
          <cell r="BA19">
            <v>0.95522590445442013</v>
          </cell>
          <cell r="BB19">
            <v>1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0.9575452800299119</v>
          </cell>
          <cell r="BH19">
            <v>0.9949799010128868</v>
          </cell>
          <cell r="BI19">
            <v>0.98836765808678539</v>
          </cell>
          <cell r="BJ19">
            <v>1</v>
          </cell>
          <cell r="BK19">
            <v>1</v>
          </cell>
          <cell r="BL19">
            <v>0.9805121410376062</v>
          </cell>
          <cell r="BM19">
            <v>1</v>
          </cell>
          <cell r="BN19">
            <v>1</v>
          </cell>
          <cell r="BO19">
            <v>1</v>
          </cell>
          <cell r="BP19">
            <v>1</v>
          </cell>
          <cell r="BQ19">
            <v>1</v>
          </cell>
          <cell r="BR19">
            <v>1</v>
          </cell>
          <cell r="BS19">
            <v>1</v>
          </cell>
          <cell r="BT19">
            <v>1</v>
          </cell>
          <cell r="BU19">
            <v>1</v>
          </cell>
          <cell r="BV19">
            <v>0.91122528052482232</v>
          </cell>
          <cell r="BW19">
            <v>0.9990583439981392</v>
          </cell>
          <cell r="BX19">
            <v>0.99087030530922138</v>
          </cell>
          <cell r="BY19">
            <v>1</v>
          </cell>
          <cell r="BZ19">
            <v>1</v>
          </cell>
          <cell r="CA19">
            <v>0.9805121410376062</v>
          </cell>
          <cell r="CB19">
            <v>1</v>
          </cell>
          <cell r="CC19">
            <v>1</v>
          </cell>
          <cell r="CD19">
            <v>1</v>
          </cell>
          <cell r="CE19">
            <v>1</v>
          </cell>
          <cell r="CF19">
            <v>1</v>
          </cell>
          <cell r="CG19">
            <v>1</v>
          </cell>
          <cell r="CH19">
            <v>1</v>
          </cell>
          <cell r="CI19">
            <v>1</v>
          </cell>
          <cell r="CJ19">
            <v>1</v>
          </cell>
          <cell r="CK19">
            <v>0.91166028667834231</v>
          </cell>
          <cell r="CL19">
            <v>0.99868271421029364</v>
          </cell>
          <cell r="CM19">
            <v>0.99412306536077211</v>
          </cell>
          <cell r="CN19">
            <v>1</v>
          </cell>
          <cell r="CO19">
            <v>1</v>
          </cell>
          <cell r="CP19">
            <v>0.95847124628474512</v>
          </cell>
          <cell r="CQ19">
            <v>0.8562383028351731</v>
          </cell>
          <cell r="CR19">
            <v>1</v>
          </cell>
          <cell r="CS19">
            <v>1</v>
          </cell>
          <cell r="CT19">
            <v>1</v>
          </cell>
          <cell r="CU19">
            <v>1</v>
          </cell>
          <cell r="CV19">
            <v>1</v>
          </cell>
          <cell r="CW19">
            <v>1</v>
          </cell>
          <cell r="CX19">
            <v>0.61781844123982155</v>
          </cell>
          <cell r="CY19">
            <v>0.99788214758118743</v>
          </cell>
          <cell r="CZ19">
            <v>0.99253816712471199</v>
          </cell>
          <cell r="DA19">
            <v>1</v>
          </cell>
          <cell r="DB19">
            <v>1</v>
          </cell>
          <cell r="DC19">
            <v>0.95847124628474512</v>
          </cell>
          <cell r="DD19">
            <v>0.85623830283517322</v>
          </cell>
          <cell r="DE19">
            <v>1</v>
          </cell>
          <cell r="DF19">
            <v>1</v>
          </cell>
          <cell r="DG19">
            <v>1</v>
          </cell>
          <cell r="DH19">
            <v>1</v>
          </cell>
          <cell r="DI19">
            <v>1</v>
          </cell>
          <cell r="DJ19">
            <v>1</v>
          </cell>
          <cell r="DK19">
            <v>0.89157721835361814</v>
          </cell>
          <cell r="DL19">
            <v>0.96347142470566405</v>
          </cell>
          <cell r="DM19">
            <v>0.96231552509546869</v>
          </cell>
          <cell r="DN19">
            <v>1</v>
          </cell>
          <cell r="DO19">
            <v>1</v>
          </cell>
          <cell r="DP19">
            <v>0.95847124628474512</v>
          </cell>
          <cell r="DQ19">
            <v>0.8562383028351731</v>
          </cell>
          <cell r="DR19">
            <v>1</v>
          </cell>
          <cell r="DS19">
            <v>1</v>
          </cell>
          <cell r="DT19">
            <v>1</v>
          </cell>
          <cell r="DU19">
            <v>1</v>
          </cell>
          <cell r="DV19">
            <v>1</v>
          </cell>
          <cell r="DW19">
            <v>1</v>
          </cell>
          <cell r="DX19">
            <v>0.954069468968198</v>
          </cell>
          <cell r="DY19">
            <v>0.89755883786500723</v>
          </cell>
          <cell r="DZ19">
            <v>0.90405141909320907</v>
          </cell>
          <cell r="EA19">
            <v>1</v>
          </cell>
          <cell r="EB19">
            <v>1</v>
          </cell>
          <cell r="EC19">
            <v>0.95847124628474512</v>
          </cell>
          <cell r="ED19">
            <v>1</v>
          </cell>
          <cell r="EE19">
            <v>1</v>
          </cell>
          <cell r="EF19">
            <v>1</v>
          </cell>
          <cell r="EG19">
            <v>1</v>
          </cell>
          <cell r="EH19">
            <v>1</v>
          </cell>
          <cell r="EI19">
            <v>0.84488400056211854</v>
          </cell>
          <cell r="EJ19">
            <v>0.9953556228033984</v>
          </cell>
          <cell r="EK19">
            <v>0.9853445036449352</v>
          </cell>
          <cell r="EL19">
            <v>0.91235598217433411</v>
          </cell>
          <cell r="EM19">
            <v>0.9805121410376062</v>
          </cell>
          <cell r="EN19">
            <v>0.66788146496220147</v>
          </cell>
          <cell r="EO19">
            <v>0.61008279551808231</v>
          </cell>
          <cell r="EP19">
            <v>0.89494846246926651</v>
          </cell>
          <cell r="EQ19">
            <v>0.91324410704362313</v>
          </cell>
          <cell r="ER19">
            <v>0.9978884123043229</v>
          </cell>
          <cell r="ES19">
            <v>0.98762702257585988</v>
          </cell>
          <cell r="ET19">
            <v>1</v>
          </cell>
          <cell r="EU19">
            <v>1</v>
          </cell>
          <cell r="EV19">
            <v>0.9805121410376062</v>
          </cell>
          <cell r="EW19">
            <v>1</v>
          </cell>
          <cell r="EX19">
            <v>1</v>
          </cell>
          <cell r="EY19">
            <v>1</v>
          </cell>
          <cell r="EZ19">
            <v>1</v>
          </cell>
          <cell r="FA19">
            <v>1</v>
          </cell>
          <cell r="FB19">
            <v>0.95218964924221283</v>
          </cell>
          <cell r="FC19">
            <v>0.99775914622671058</v>
          </cell>
          <cell r="FD19">
            <v>0.9936706266195755</v>
          </cell>
          <cell r="FE19">
            <v>1</v>
          </cell>
          <cell r="FF19">
            <v>1</v>
          </cell>
          <cell r="FG19">
            <v>1</v>
          </cell>
          <cell r="FH19">
            <v>1</v>
          </cell>
          <cell r="FI19">
            <v>1</v>
          </cell>
          <cell r="FJ19">
            <v>1</v>
          </cell>
          <cell r="FK19">
            <v>1</v>
          </cell>
          <cell r="FL19">
            <v>1</v>
          </cell>
          <cell r="FM19">
            <v>0.96695689718620192</v>
          </cell>
          <cell r="FN19">
            <v>0.99515529151847293</v>
          </cell>
          <cell r="FO19">
            <v>0.99239516185341026</v>
          </cell>
          <cell r="FP19">
            <v>1</v>
          </cell>
          <cell r="FQ19">
            <v>1</v>
          </cell>
          <cell r="FR19">
            <v>0.95847124628474512</v>
          </cell>
          <cell r="FS19">
            <v>1</v>
          </cell>
          <cell r="FT19">
            <v>1</v>
          </cell>
          <cell r="FU19">
            <v>1</v>
          </cell>
          <cell r="FV19">
            <v>1</v>
          </cell>
          <cell r="FW19">
            <v>1</v>
          </cell>
          <cell r="FX19">
            <v>0.62539417692010113</v>
          </cell>
          <cell r="FY19">
            <v>0.99388170710324486</v>
          </cell>
          <cell r="FZ19">
            <v>0.98392731143995371</v>
          </cell>
          <cell r="GA19">
            <v>1</v>
          </cell>
          <cell r="GB19">
            <v>1</v>
          </cell>
          <cell r="GC19">
            <v>0.93934816272695276</v>
          </cell>
          <cell r="GD19">
            <v>1</v>
          </cell>
          <cell r="GE19">
            <v>0.98914094476512471</v>
          </cell>
          <cell r="GF19">
            <v>0.94016541460794223</v>
          </cell>
          <cell r="GG19">
            <v>1</v>
          </cell>
          <cell r="GH19">
            <v>1</v>
          </cell>
          <cell r="GI19">
            <v>0.98928726487207408</v>
          </cell>
          <cell r="GJ19">
            <v>1</v>
          </cell>
          <cell r="GK19">
            <v>1</v>
          </cell>
          <cell r="GL19">
            <v>0.9805121410376062</v>
          </cell>
          <cell r="GM19">
            <v>1</v>
          </cell>
          <cell r="GN19">
            <v>1</v>
          </cell>
          <cell r="GO19">
            <v>1</v>
          </cell>
          <cell r="GP19">
            <v>1</v>
          </cell>
          <cell r="GQ19">
            <v>1</v>
          </cell>
          <cell r="GR19">
            <v>0.79541047294044254</v>
          </cell>
          <cell r="GS19">
            <v>0.99452600505463706</v>
          </cell>
          <cell r="GT19">
            <v>0.98850459627304166</v>
          </cell>
          <cell r="GU19">
            <v>1</v>
          </cell>
          <cell r="GV19">
            <v>1</v>
          </cell>
          <cell r="GW19">
            <v>0.9805121410376062</v>
          </cell>
          <cell r="GX19">
            <v>1</v>
          </cell>
          <cell r="GY19">
            <v>1</v>
          </cell>
          <cell r="GZ19">
            <v>1</v>
          </cell>
          <cell r="HA19">
            <v>1</v>
          </cell>
          <cell r="HB19">
            <v>1</v>
          </cell>
          <cell r="HC19">
            <v>0.95153217315218952</v>
          </cell>
          <cell r="HD19">
            <v>0.99773720983271763</v>
          </cell>
          <cell r="HE19">
            <v>0.97243103025953137</v>
          </cell>
          <cell r="HF19">
            <v>0.98845050020175584</v>
          </cell>
        </row>
        <row r="20">
          <cell r="A20">
            <v>15</v>
          </cell>
          <cell r="B20" t="str">
            <v>Motors: Rewind 201-500 HP</v>
          </cell>
          <cell r="E20" t="str">
            <v>All Motors</v>
          </cell>
          <cell r="F20">
            <v>1.8493641649520477E-2</v>
          </cell>
          <cell r="G20">
            <v>18</v>
          </cell>
          <cell r="H20">
            <v>500</v>
          </cell>
          <cell r="I20">
            <v>0</v>
          </cell>
          <cell r="J20">
            <v>1</v>
          </cell>
          <cell r="K20">
            <v>1</v>
          </cell>
          <cell r="L20">
            <v>0.95847124628474512</v>
          </cell>
          <cell r="M20">
            <v>1</v>
          </cell>
          <cell r="N20">
            <v>1</v>
          </cell>
          <cell r="O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  <cell r="T20">
            <v>0.58930488436487916</v>
          </cell>
          <cell r="U20">
            <v>0.98929720203600247</v>
          </cell>
          <cell r="V20">
            <v>0.98718564553688837</v>
          </cell>
          <cell r="W20">
            <v>0.991889687450067</v>
          </cell>
          <cell r="X20">
            <v>1</v>
          </cell>
          <cell r="Y20">
            <v>0.95847124628474512</v>
          </cell>
          <cell r="Z20">
            <v>0.97795910524713892</v>
          </cell>
          <cell r="AA20">
            <v>0.90992388674298541</v>
          </cell>
          <cell r="AB20">
            <v>1</v>
          </cell>
          <cell r="AC20">
            <v>1</v>
          </cell>
          <cell r="AD20">
            <v>0.93196478149584649</v>
          </cell>
          <cell r="AE20">
            <v>0.991889687450067</v>
          </cell>
          <cell r="AF20">
            <v>1</v>
          </cell>
          <cell r="AG20">
            <v>0.84123386523644339</v>
          </cell>
          <cell r="AH20">
            <v>0.96938093179455243</v>
          </cell>
          <cell r="AI20">
            <v>0.9636614297372863</v>
          </cell>
          <cell r="AJ20">
            <v>1</v>
          </cell>
          <cell r="AK20">
            <v>1</v>
          </cell>
          <cell r="AL20">
            <v>0.95847124628474512</v>
          </cell>
          <cell r="AM20">
            <v>0.97795910524713892</v>
          </cell>
          <cell r="AN20">
            <v>1</v>
          </cell>
          <cell r="AO20">
            <v>1</v>
          </cell>
          <cell r="AP20">
            <v>1</v>
          </cell>
          <cell r="AQ20">
            <v>1</v>
          </cell>
          <cell r="AR20">
            <v>1</v>
          </cell>
          <cell r="AS20">
            <v>1</v>
          </cell>
          <cell r="AT20">
            <v>0.84451308600270214</v>
          </cell>
          <cell r="AU20">
            <v>0.99583071252147493</v>
          </cell>
          <cell r="AV20">
            <v>0.98813479192184184</v>
          </cell>
          <cell r="AW20">
            <v>1</v>
          </cell>
          <cell r="AX20">
            <v>1</v>
          </cell>
          <cell r="AY20">
            <v>0.95847124628474512</v>
          </cell>
          <cell r="AZ20">
            <v>1</v>
          </cell>
          <cell r="BA20">
            <v>0.95522590445442013</v>
          </cell>
          <cell r="BB20">
            <v>1</v>
          </cell>
          <cell r="BC20">
            <v>1</v>
          </cell>
          <cell r="BD20">
            <v>1</v>
          </cell>
          <cell r="BE20">
            <v>1</v>
          </cell>
          <cell r="BF20">
            <v>1</v>
          </cell>
          <cell r="BG20">
            <v>0.9575452800299119</v>
          </cell>
          <cell r="BH20">
            <v>0.9949799010128868</v>
          </cell>
          <cell r="BI20">
            <v>0.98836765808678539</v>
          </cell>
          <cell r="BJ20">
            <v>1</v>
          </cell>
          <cell r="BK20">
            <v>1</v>
          </cell>
          <cell r="BL20">
            <v>0.9805121410376062</v>
          </cell>
          <cell r="BM20">
            <v>1</v>
          </cell>
          <cell r="BN20">
            <v>1</v>
          </cell>
          <cell r="BO20">
            <v>1</v>
          </cell>
          <cell r="BP20">
            <v>1</v>
          </cell>
          <cell r="BQ20">
            <v>1</v>
          </cell>
          <cell r="BR20">
            <v>1</v>
          </cell>
          <cell r="BS20">
            <v>1</v>
          </cell>
          <cell r="BT20">
            <v>1</v>
          </cell>
          <cell r="BU20">
            <v>1</v>
          </cell>
          <cell r="BV20">
            <v>0.91122528052482232</v>
          </cell>
          <cell r="BW20">
            <v>0.9990583439981392</v>
          </cell>
          <cell r="BX20">
            <v>0.99087030530922138</v>
          </cell>
          <cell r="BY20">
            <v>1</v>
          </cell>
          <cell r="BZ20">
            <v>1</v>
          </cell>
          <cell r="CA20">
            <v>0.9805121410376062</v>
          </cell>
          <cell r="CB20">
            <v>1</v>
          </cell>
          <cell r="CC20">
            <v>1</v>
          </cell>
          <cell r="CD20">
            <v>1</v>
          </cell>
          <cell r="CE20">
            <v>1</v>
          </cell>
          <cell r="CF20">
            <v>1</v>
          </cell>
          <cell r="CG20">
            <v>1</v>
          </cell>
          <cell r="CH20">
            <v>1</v>
          </cell>
          <cell r="CI20">
            <v>1</v>
          </cell>
          <cell r="CJ20">
            <v>1</v>
          </cell>
          <cell r="CK20">
            <v>0.91166028667834231</v>
          </cell>
          <cell r="CL20">
            <v>0.99868271421029364</v>
          </cell>
          <cell r="CM20">
            <v>0.99412306536077211</v>
          </cell>
          <cell r="CN20">
            <v>1</v>
          </cell>
          <cell r="CO20">
            <v>1</v>
          </cell>
          <cell r="CP20">
            <v>0.95847124628474512</v>
          </cell>
          <cell r="CQ20">
            <v>0.8562383028351731</v>
          </cell>
          <cell r="CR20">
            <v>1</v>
          </cell>
          <cell r="CS20">
            <v>1</v>
          </cell>
          <cell r="CT20">
            <v>1</v>
          </cell>
          <cell r="CU20">
            <v>1</v>
          </cell>
          <cell r="CV20">
            <v>1</v>
          </cell>
          <cell r="CW20">
            <v>1</v>
          </cell>
          <cell r="CX20">
            <v>0.61781844123982155</v>
          </cell>
          <cell r="CY20">
            <v>0.99788214758118743</v>
          </cell>
          <cell r="CZ20">
            <v>0.99253816712471199</v>
          </cell>
          <cell r="DA20">
            <v>1</v>
          </cell>
          <cell r="DB20">
            <v>1</v>
          </cell>
          <cell r="DC20">
            <v>0.95847124628474512</v>
          </cell>
          <cell r="DD20">
            <v>0.85623830283517322</v>
          </cell>
          <cell r="DE20">
            <v>1</v>
          </cell>
          <cell r="DF20">
            <v>1</v>
          </cell>
          <cell r="DG20">
            <v>1</v>
          </cell>
          <cell r="DH20">
            <v>1</v>
          </cell>
          <cell r="DI20">
            <v>1</v>
          </cell>
          <cell r="DJ20">
            <v>1</v>
          </cell>
          <cell r="DK20">
            <v>0.89157721835361814</v>
          </cell>
          <cell r="DL20">
            <v>0.96347142470566405</v>
          </cell>
          <cell r="DM20">
            <v>0.96231552509546869</v>
          </cell>
          <cell r="DN20">
            <v>1</v>
          </cell>
          <cell r="DO20">
            <v>1</v>
          </cell>
          <cell r="DP20">
            <v>0.95847124628474512</v>
          </cell>
          <cell r="DQ20">
            <v>0.8562383028351731</v>
          </cell>
          <cell r="DR20">
            <v>1</v>
          </cell>
          <cell r="DS20">
            <v>1</v>
          </cell>
          <cell r="DT20">
            <v>1</v>
          </cell>
          <cell r="DU20">
            <v>1</v>
          </cell>
          <cell r="DV20">
            <v>1</v>
          </cell>
          <cell r="DW20">
            <v>1</v>
          </cell>
          <cell r="DX20">
            <v>0.954069468968198</v>
          </cell>
          <cell r="DY20">
            <v>0.89755883786500723</v>
          </cell>
          <cell r="DZ20">
            <v>0.90405141909320907</v>
          </cell>
          <cell r="EA20">
            <v>1</v>
          </cell>
          <cell r="EB20">
            <v>1</v>
          </cell>
          <cell r="EC20">
            <v>0.95847124628474512</v>
          </cell>
          <cell r="ED20">
            <v>1</v>
          </cell>
          <cell r="EE20">
            <v>1</v>
          </cell>
          <cell r="EF20">
            <v>1</v>
          </cell>
          <cell r="EG20">
            <v>1</v>
          </cell>
          <cell r="EH20">
            <v>1</v>
          </cell>
          <cell r="EI20">
            <v>0.84488400056211854</v>
          </cell>
          <cell r="EJ20">
            <v>0.9953556228033984</v>
          </cell>
          <cell r="EK20">
            <v>0.9853445036449352</v>
          </cell>
          <cell r="EL20">
            <v>0.91235598217433411</v>
          </cell>
          <cell r="EM20">
            <v>0.9805121410376062</v>
          </cell>
          <cell r="EN20">
            <v>0.6616118528859416</v>
          </cell>
          <cell r="EO20">
            <v>0.60272208132703875</v>
          </cell>
          <cell r="EP20">
            <v>0.89308158798459458</v>
          </cell>
          <cell r="EQ20">
            <v>0.91324410704362313</v>
          </cell>
          <cell r="ER20">
            <v>0.9978884123043229</v>
          </cell>
          <cell r="ES20">
            <v>0.98762702257585988</v>
          </cell>
          <cell r="ET20">
            <v>1</v>
          </cell>
          <cell r="EU20">
            <v>1</v>
          </cell>
          <cell r="EV20">
            <v>0.9805121410376062</v>
          </cell>
          <cell r="EW20">
            <v>1</v>
          </cell>
          <cell r="EX20">
            <v>1</v>
          </cell>
          <cell r="EY20">
            <v>1</v>
          </cell>
          <cell r="EZ20">
            <v>1</v>
          </cell>
          <cell r="FA20">
            <v>1</v>
          </cell>
          <cell r="FB20">
            <v>0.95218964924221283</v>
          </cell>
          <cell r="FC20">
            <v>0.99775914622671058</v>
          </cell>
          <cell r="FD20">
            <v>0.9936706266195755</v>
          </cell>
          <cell r="FE20">
            <v>1</v>
          </cell>
          <cell r="FF20">
            <v>1</v>
          </cell>
          <cell r="FG20">
            <v>1</v>
          </cell>
          <cell r="FH20">
            <v>1</v>
          </cell>
          <cell r="FI20">
            <v>1</v>
          </cell>
          <cell r="FJ20">
            <v>1</v>
          </cell>
          <cell r="FK20">
            <v>1</v>
          </cell>
          <cell r="FL20">
            <v>1</v>
          </cell>
          <cell r="FM20">
            <v>0.96695689718620192</v>
          </cell>
          <cell r="FN20">
            <v>0.99515529151847293</v>
          </cell>
          <cell r="FO20">
            <v>0.99239516185341026</v>
          </cell>
          <cell r="FP20">
            <v>1</v>
          </cell>
          <cell r="FQ20">
            <v>1</v>
          </cell>
          <cell r="FR20">
            <v>0.95847124628474512</v>
          </cell>
          <cell r="FS20">
            <v>1</v>
          </cell>
          <cell r="FT20">
            <v>1</v>
          </cell>
          <cell r="FU20">
            <v>1</v>
          </cell>
          <cell r="FV20">
            <v>1</v>
          </cell>
          <cell r="FW20">
            <v>1</v>
          </cell>
          <cell r="FX20">
            <v>0.62539417692010113</v>
          </cell>
          <cell r="FY20">
            <v>0.99388170710324486</v>
          </cell>
          <cell r="FZ20">
            <v>0.98392731143995371</v>
          </cell>
          <cell r="GA20">
            <v>1</v>
          </cell>
          <cell r="GB20">
            <v>1</v>
          </cell>
          <cell r="GC20">
            <v>0.93934816272695276</v>
          </cell>
          <cell r="GD20">
            <v>1</v>
          </cell>
          <cell r="GE20">
            <v>0.98914094476512471</v>
          </cell>
          <cell r="GF20">
            <v>0.94016541460794223</v>
          </cell>
          <cell r="GG20">
            <v>1</v>
          </cell>
          <cell r="GH20">
            <v>1</v>
          </cell>
          <cell r="GI20">
            <v>0.98928726487207408</v>
          </cell>
          <cell r="GJ20">
            <v>1</v>
          </cell>
          <cell r="GK20">
            <v>1</v>
          </cell>
          <cell r="GL20">
            <v>0.9805121410376062</v>
          </cell>
          <cell r="GM20">
            <v>1</v>
          </cell>
          <cell r="GN20">
            <v>1</v>
          </cell>
          <cell r="GO20">
            <v>1</v>
          </cell>
          <cell r="GP20">
            <v>1</v>
          </cell>
          <cell r="GQ20">
            <v>1</v>
          </cell>
          <cell r="GR20">
            <v>0.79541047294044254</v>
          </cell>
          <cell r="GS20">
            <v>0.99452600505463706</v>
          </cell>
          <cell r="GT20">
            <v>0.98850459627304166</v>
          </cell>
          <cell r="GU20">
            <v>1</v>
          </cell>
          <cell r="GV20">
            <v>1</v>
          </cell>
          <cell r="GW20">
            <v>0.9805121410376062</v>
          </cell>
          <cell r="GX20">
            <v>1</v>
          </cell>
          <cell r="GY20">
            <v>1</v>
          </cell>
          <cell r="GZ20">
            <v>1</v>
          </cell>
          <cell r="HA20">
            <v>1</v>
          </cell>
          <cell r="HB20">
            <v>1</v>
          </cell>
          <cell r="HC20">
            <v>0.95153217315218952</v>
          </cell>
          <cell r="HD20">
            <v>0.99773720983271763</v>
          </cell>
          <cell r="HE20">
            <v>0.96069854585442038</v>
          </cell>
          <cell r="HF20">
            <v>0.98646867756958478</v>
          </cell>
        </row>
        <row r="21">
          <cell r="A21">
            <v>32</v>
          </cell>
          <cell r="B21" t="str">
            <v>Clean Room: Clean Room HVAC</v>
          </cell>
          <cell r="C21" t="str">
            <v>Clean Room: Clean Room HVAC</v>
          </cell>
          <cell r="D21" t="str">
            <v>Clean Room: Clean Room HVAC</v>
          </cell>
          <cell r="E21" t="str">
            <v>HVAC</v>
          </cell>
          <cell r="F21">
            <v>1.191278318132956E-2</v>
          </cell>
          <cell r="G21">
            <v>5</v>
          </cell>
          <cell r="H21" t="str">
            <v/>
          </cell>
          <cell r="I21">
            <v>0</v>
          </cell>
          <cell r="J21">
            <v>1</v>
          </cell>
          <cell r="K21">
            <v>1</v>
          </cell>
          <cell r="L21">
            <v>0.95847124628474512</v>
          </cell>
          <cell r="M21">
            <v>1</v>
          </cell>
          <cell r="N21">
            <v>1</v>
          </cell>
          <cell r="O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  <cell r="T21">
            <v>0.58930488436487916</v>
          </cell>
          <cell r="U21">
            <v>0.98929720203600247</v>
          </cell>
          <cell r="V21">
            <v>0.98718564553688837</v>
          </cell>
          <cell r="W21">
            <v>0.991889687450067</v>
          </cell>
          <cell r="X21">
            <v>1</v>
          </cell>
          <cell r="Y21">
            <v>0.95847124628474512</v>
          </cell>
          <cell r="Z21">
            <v>0.97795910524713892</v>
          </cell>
          <cell r="AA21">
            <v>0.90992388674298541</v>
          </cell>
          <cell r="AB21">
            <v>1</v>
          </cell>
          <cell r="AC21">
            <v>1</v>
          </cell>
          <cell r="AD21">
            <v>0.93196478149584649</v>
          </cell>
          <cell r="AE21">
            <v>0.991889687450067</v>
          </cell>
          <cell r="AF21">
            <v>1</v>
          </cell>
          <cell r="AG21">
            <v>0.84123386523644339</v>
          </cell>
          <cell r="AH21">
            <v>0.96938093179455243</v>
          </cell>
          <cell r="AI21">
            <v>0.9636614297372863</v>
          </cell>
          <cell r="AJ21">
            <v>1</v>
          </cell>
          <cell r="AK21">
            <v>1</v>
          </cell>
          <cell r="AL21">
            <v>0.95847124628474512</v>
          </cell>
          <cell r="AM21">
            <v>0.97795910524713892</v>
          </cell>
          <cell r="AN21">
            <v>1</v>
          </cell>
          <cell r="AO21">
            <v>1</v>
          </cell>
          <cell r="AP21">
            <v>1</v>
          </cell>
          <cell r="AQ21">
            <v>1</v>
          </cell>
          <cell r="AR21">
            <v>1</v>
          </cell>
          <cell r="AS21">
            <v>1</v>
          </cell>
          <cell r="AT21">
            <v>0.84451308600270214</v>
          </cell>
          <cell r="AU21">
            <v>0.99583071252147493</v>
          </cell>
          <cell r="AV21">
            <v>0.98813479192184184</v>
          </cell>
          <cell r="AW21">
            <v>1</v>
          </cell>
          <cell r="AX21">
            <v>1</v>
          </cell>
          <cell r="AY21">
            <v>0.95847124628474512</v>
          </cell>
          <cell r="AZ21">
            <v>1</v>
          </cell>
          <cell r="BA21">
            <v>0.95522590445442013</v>
          </cell>
          <cell r="BB21">
            <v>1</v>
          </cell>
          <cell r="BC21">
            <v>1</v>
          </cell>
          <cell r="BD21">
            <v>1</v>
          </cell>
          <cell r="BE21">
            <v>1</v>
          </cell>
          <cell r="BF21">
            <v>1</v>
          </cell>
          <cell r="BG21">
            <v>0.9575452800299119</v>
          </cell>
          <cell r="BH21">
            <v>0.9949799010128868</v>
          </cell>
          <cell r="BI21">
            <v>0.98836765808678539</v>
          </cell>
          <cell r="BJ21">
            <v>1</v>
          </cell>
          <cell r="BK21">
            <v>1</v>
          </cell>
          <cell r="BL21">
            <v>0.9805121410376062</v>
          </cell>
          <cell r="BM21">
            <v>1</v>
          </cell>
          <cell r="BN21">
            <v>1</v>
          </cell>
          <cell r="BO21">
            <v>1</v>
          </cell>
          <cell r="BP21">
            <v>1</v>
          </cell>
          <cell r="BQ21">
            <v>1</v>
          </cell>
          <cell r="BR21">
            <v>1</v>
          </cell>
          <cell r="BS21">
            <v>1</v>
          </cell>
          <cell r="BT21">
            <v>1</v>
          </cell>
          <cell r="BU21">
            <v>1</v>
          </cell>
          <cell r="BV21">
            <v>0.91122528052482232</v>
          </cell>
          <cell r="BW21">
            <v>0.9990583439981392</v>
          </cell>
          <cell r="BX21">
            <v>0.99087030530922138</v>
          </cell>
          <cell r="BY21">
            <v>1</v>
          </cell>
          <cell r="BZ21">
            <v>1</v>
          </cell>
          <cell r="CA21">
            <v>0.9805121410376062</v>
          </cell>
          <cell r="CB21">
            <v>1</v>
          </cell>
          <cell r="CC21">
            <v>1</v>
          </cell>
          <cell r="CD21">
            <v>1</v>
          </cell>
          <cell r="CE21">
            <v>1</v>
          </cell>
          <cell r="CF21">
            <v>1</v>
          </cell>
          <cell r="CG21">
            <v>1</v>
          </cell>
          <cell r="CH21">
            <v>1</v>
          </cell>
          <cell r="CI21">
            <v>1</v>
          </cell>
          <cell r="CJ21">
            <v>1</v>
          </cell>
          <cell r="CK21">
            <v>0.91166028667834231</v>
          </cell>
          <cell r="CL21">
            <v>0.99868271421029364</v>
          </cell>
          <cell r="CM21">
            <v>0.99412306536077211</v>
          </cell>
          <cell r="CN21">
            <v>1</v>
          </cell>
          <cell r="CO21">
            <v>1</v>
          </cell>
          <cell r="CP21">
            <v>0.95847124628474512</v>
          </cell>
          <cell r="CQ21">
            <v>0.8562383028351731</v>
          </cell>
          <cell r="CR21">
            <v>1</v>
          </cell>
          <cell r="CS21">
            <v>1</v>
          </cell>
          <cell r="CT21">
            <v>1</v>
          </cell>
          <cell r="CU21">
            <v>1</v>
          </cell>
          <cell r="CV21">
            <v>1</v>
          </cell>
          <cell r="CW21">
            <v>1</v>
          </cell>
          <cell r="CX21">
            <v>0.61781844123982155</v>
          </cell>
          <cell r="CY21">
            <v>0.99788214758118743</v>
          </cell>
          <cell r="CZ21">
            <v>0.99253816712471199</v>
          </cell>
          <cell r="DA21">
            <v>1</v>
          </cell>
          <cell r="DB21">
            <v>1</v>
          </cell>
          <cell r="DC21">
            <v>0.95847124628474512</v>
          </cell>
          <cell r="DD21">
            <v>0.85623830283517322</v>
          </cell>
          <cell r="DE21">
            <v>1</v>
          </cell>
          <cell r="DF21">
            <v>1</v>
          </cell>
          <cell r="DG21">
            <v>1</v>
          </cell>
          <cell r="DH21">
            <v>1</v>
          </cell>
          <cell r="DI21">
            <v>1</v>
          </cell>
          <cell r="DJ21">
            <v>1</v>
          </cell>
          <cell r="DK21">
            <v>0.89157721835361814</v>
          </cell>
          <cell r="DL21">
            <v>0.96347142470566405</v>
          </cell>
          <cell r="DM21">
            <v>0.96231552509546869</v>
          </cell>
          <cell r="DN21">
            <v>1</v>
          </cell>
          <cell r="DO21">
            <v>1</v>
          </cell>
          <cell r="DP21">
            <v>0.95847124628474512</v>
          </cell>
          <cell r="DQ21">
            <v>0.8562383028351731</v>
          </cell>
          <cell r="DR21">
            <v>1</v>
          </cell>
          <cell r="DS21">
            <v>1</v>
          </cell>
          <cell r="DT21">
            <v>1</v>
          </cell>
          <cell r="DU21">
            <v>1</v>
          </cell>
          <cell r="DV21">
            <v>1</v>
          </cell>
          <cell r="DW21">
            <v>1</v>
          </cell>
          <cell r="DX21">
            <v>0.954069468968198</v>
          </cell>
          <cell r="DY21">
            <v>0.89755883786500723</v>
          </cell>
          <cell r="DZ21">
            <v>0.90405141909320907</v>
          </cell>
          <cell r="EA21">
            <v>1</v>
          </cell>
          <cell r="EB21">
            <v>1</v>
          </cell>
          <cell r="EC21">
            <v>0.95847124628474512</v>
          </cell>
          <cell r="ED21">
            <v>1</v>
          </cell>
          <cell r="EE21">
            <v>1</v>
          </cell>
          <cell r="EF21">
            <v>1</v>
          </cell>
          <cell r="EG21">
            <v>1</v>
          </cell>
          <cell r="EH21">
            <v>1</v>
          </cell>
          <cell r="EI21">
            <v>0.84488400056211854</v>
          </cell>
          <cell r="EJ21">
            <v>0.9953556228033984</v>
          </cell>
          <cell r="EK21">
            <v>0.9853445036449352</v>
          </cell>
          <cell r="EL21">
            <v>0.91235598217433411</v>
          </cell>
          <cell r="EM21">
            <v>0.9805121410376062</v>
          </cell>
          <cell r="EN21">
            <v>0.6616118528859416</v>
          </cell>
          <cell r="EO21">
            <v>0.60272208132703875</v>
          </cell>
          <cell r="EP21">
            <v>0.89308158798459458</v>
          </cell>
          <cell r="EQ21">
            <v>0.91324410704362313</v>
          </cell>
          <cell r="ER21">
            <v>0.9978884123043229</v>
          </cell>
          <cell r="ES21">
            <v>0.98762702257585988</v>
          </cell>
          <cell r="ET21">
            <v>1</v>
          </cell>
          <cell r="EU21">
            <v>1</v>
          </cell>
          <cell r="EV21">
            <v>0.9805121410376062</v>
          </cell>
          <cell r="EW21">
            <v>1</v>
          </cell>
          <cell r="EX21">
            <v>1</v>
          </cell>
          <cell r="EY21">
            <v>1</v>
          </cell>
          <cell r="EZ21">
            <v>1</v>
          </cell>
          <cell r="FA21">
            <v>1</v>
          </cell>
          <cell r="FB21">
            <v>0.95218964924221283</v>
          </cell>
          <cell r="FC21">
            <v>0.99775914622671058</v>
          </cell>
          <cell r="FD21">
            <v>0.9936706266195755</v>
          </cell>
          <cell r="FE21">
            <v>1</v>
          </cell>
          <cell r="FF21">
            <v>1</v>
          </cell>
          <cell r="FG21">
            <v>1</v>
          </cell>
          <cell r="FH21">
            <v>1</v>
          </cell>
          <cell r="FI21">
            <v>1</v>
          </cell>
          <cell r="FJ21">
            <v>1</v>
          </cell>
          <cell r="FK21">
            <v>1</v>
          </cell>
          <cell r="FL21">
            <v>1</v>
          </cell>
          <cell r="FM21">
            <v>0.96695689718620192</v>
          </cell>
          <cell r="FN21">
            <v>0.99515529151847293</v>
          </cell>
          <cell r="FO21">
            <v>0.99239516185341026</v>
          </cell>
          <cell r="FP21">
            <v>1</v>
          </cell>
          <cell r="FQ21">
            <v>1</v>
          </cell>
          <cell r="FR21">
            <v>0.95847124628474512</v>
          </cell>
          <cell r="FS21">
            <v>1</v>
          </cell>
          <cell r="FT21">
            <v>1</v>
          </cell>
          <cell r="FU21">
            <v>1</v>
          </cell>
          <cell r="FV21">
            <v>1</v>
          </cell>
          <cell r="FW21">
            <v>1</v>
          </cell>
          <cell r="FX21">
            <v>0.62539417692010113</v>
          </cell>
          <cell r="FY21">
            <v>0.99388170710324486</v>
          </cell>
          <cell r="FZ21">
            <v>0.98392731143995371</v>
          </cell>
          <cell r="GA21">
            <v>1</v>
          </cell>
          <cell r="GB21">
            <v>1</v>
          </cell>
          <cell r="GC21">
            <v>0.93934816272695276</v>
          </cell>
          <cell r="GD21">
            <v>1</v>
          </cell>
          <cell r="GE21">
            <v>0.98914094476512471</v>
          </cell>
          <cell r="GF21">
            <v>0.94016541460794223</v>
          </cell>
          <cell r="GG21">
            <v>1</v>
          </cell>
          <cell r="GH21">
            <v>1</v>
          </cell>
          <cell r="GI21">
            <v>0.98928726487207408</v>
          </cell>
          <cell r="GJ21">
            <v>1</v>
          </cell>
          <cell r="GK21">
            <v>1</v>
          </cell>
          <cell r="GL21">
            <v>0.9805121410376062</v>
          </cell>
          <cell r="GM21">
            <v>1</v>
          </cell>
          <cell r="GN21">
            <v>1</v>
          </cell>
          <cell r="GO21">
            <v>1</v>
          </cell>
          <cell r="GP21">
            <v>1</v>
          </cell>
          <cell r="GQ21">
            <v>1</v>
          </cell>
          <cell r="GR21">
            <v>0.79541047294044254</v>
          </cell>
          <cell r="GS21">
            <v>0.99452600505463706</v>
          </cell>
          <cell r="GT21">
            <v>0.98850459627304166</v>
          </cell>
          <cell r="GU21">
            <v>1</v>
          </cell>
          <cell r="GV21">
            <v>1</v>
          </cell>
          <cell r="GW21">
            <v>0.9805121410376062</v>
          </cell>
          <cell r="GX21">
            <v>1</v>
          </cell>
          <cell r="GY21">
            <v>1</v>
          </cell>
          <cell r="GZ21">
            <v>1</v>
          </cell>
          <cell r="HA21">
            <v>1</v>
          </cell>
          <cell r="HB21">
            <v>1</v>
          </cell>
          <cell r="HC21">
            <v>0.95153217315218952</v>
          </cell>
          <cell r="HD21">
            <v>0.99773720983271763</v>
          </cell>
          <cell r="HE21">
            <v>0.96069854585442038</v>
          </cell>
          <cell r="HF21">
            <v>0.98646867756958478</v>
          </cell>
        </row>
        <row r="22">
          <cell r="A22">
            <v>16</v>
          </cell>
          <cell r="B22" t="str">
            <v>Motors: Rewind 501-5000 HP</v>
          </cell>
          <cell r="C22">
            <v>0</v>
          </cell>
          <cell r="D22">
            <v>0</v>
          </cell>
          <cell r="E22" t="str">
            <v>All Motors</v>
          </cell>
          <cell r="F22">
            <v>1.3562003876315018E-2</v>
          </cell>
          <cell r="G22">
            <v>18</v>
          </cell>
          <cell r="H22">
            <v>5000</v>
          </cell>
          <cell r="I22">
            <v>0</v>
          </cell>
          <cell r="J22">
            <v>1</v>
          </cell>
          <cell r="K22">
            <v>1</v>
          </cell>
          <cell r="L22">
            <v>0.95847124628474512</v>
          </cell>
          <cell r="M22">
            <v>1</v>
          </cell>
          <cell r="N22">
            <v>1</v>
          </cell>
          <cell r="O22">
            <v>1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  <cell r="T22">
            <v>0.58930488436487916</v>
          </cell>
          <cell r="U22">
            <v>0.98929720203600247</v>
          </cell>
          <cell r="V22">
            <v>0.98718564553688837</v>
          </cell>
          <cell r="W22">
            <v>0.991889687450067</v>
          </cell>
          <cell r="X22">
            <v>1</v>
          </cell>
          <cell r="Y22">
            <v>0.95847124628474512</v>
          </cell>
          <cell r="Z22">
            <v>0.97795910524713892</v>
          </cell>
          <cell r="AA22">
            <v>0.90992388674298541</v>
          </cell>
          <cell r="AB22">
            <v>1</v>
          </cell>
          <cell r="AC22">
            <v>1</v>
          </cell>
          <cell r="AD22">
            <v>0.93196478149584649</v>
          </cell>
          <cell r="AE22">
            <v>0.991889687450067</v>
          </cell>
          <cell r="AF22">
            <v>1</v>
          </cell>
          <cell r="AG22">
            <v>0.84123386523644339</v>
          </cell>
          <cell r="AH22">
            <v>0.96938093179455243</v>
          </cell>
          <cell r="AI22">
            <v>0.9636614297372863</v>
          </cell>
          <cell r="AJ22">
            <v>1</v>
          </cell>
          <cell r="AK22">
            <v>1</v>
          </cell>
          <cell r="AL22">
            <v>0.95847124628474512</v>
          </cell>
          <cell r="AM22">
            <v>0.97795910524713892</v>
          </cell>
          <cell r="AN22">
            <v>1</v>
          </cell>
          <cell r="AO22">
            <v>1</v>
          </cell>
          <cell r="AP22">
            <v>1</v>
          </cell>
          <cell r="AQ22">
            <v>1</v>
          </cell>
          <cell r="AR22">
            <v>1</v>
          </cell>
          <cell r="AS22">
            <v>1</v>
          </cell>
          <cell r="AT22">
            <v>0.84451308600270214</v>
          </cell>
          <cell r="AU22">
            <v>0.99583071252147493</v>
          </cell>
          <cell r="AV22">
            <v>0.98813479192184184</v>
          </cell>
          <cell r="AW22">
            <v>1</v>
          </cell>
          <cell r="AX22">
            <v>1</v>
          </cell>
          <cell r="AY22">
            <v>0.95847124628474512</v>
          </cell>
          <cell r="AZ22">
            <v>1</v>
          </cell>
          <cell r="BA22">
            <v>0.95522590445442013</v>
          </cell>
          <cell r="BB22">
            <v>1</v>
          </cell>
          <cell r="BC22">
            <v>1</v>
          </cell>
          <cell r="BD22">
            <v>1</v>
          </cell>
          <cell r="BE22">
            <v>1</v>
          </cell>
          <cell r="BF22">
            <v>1</v>
          </cell>
          <cell r="BG22">
            <v>0.9575452800299119</v>
          </cell>
          <cell r="BH22">
            <v>0.9949799010128868</v>
          </cell>
          <cell r="BI22">
            <v>0.98836765808678539</v>
          </cell>
          <cell r="BJ22">
            <v>1</v>
          </cell>
          <cell r="BK22">
            <v>1</v>
          </cell>
          <cell r="BL22">
            <v>0.9805121410376062</v>
          </cell>
          <cell r="BM22">
            <v>1</v>
          </cell>
          <cell r="BN22">
            <v>1</v>
          </cell>
          <cell r="BO22">
            <v>1</v>
          </cell>
          <cell r="BP22">
            <v>1</v>
          </cell>
          <cell r="BQ22">
            <v>1</v>
          </cell>
          <cell r="BR22">
            <v>1</v>
          </cell>
          <cell r="BS22">
            <v>1</v>
          </cell>
          <cell r="BT22">
            <v>1</v>
          </cell>
          <cell r="BU22">
            <v>1</v>
          </cell>
          <cell r="BV22">
            <v>0.91122528052482232</v>
          </cell>
          <cell r="BW22">
            <v>0.9990583439981392</v>
          </cell>
          <cell r="BX22">
            <v>0.99087030530922138</v>
          </cell>
          <cell r="BY22">
            <v>1</v>
          </cell>
          <cell r="BZ22">
            <v>1</v>
          </cell>
          <cell r="CA22">
            <v>0.9805121410376062</v>
          </cell>
          <cell r="CB22">
            <v>1</v>
          </cell>
          <cell r="CC22">
            <v>1</v>
          </cell>
          <cell r="CD22">
            <v>1</v>
          </cell>
          <cell r="CE22">
            <v>1</v>
          </cell>
          <cell r="CF22">
            <v>1</v>
          </cell>
          <cell r="CG22">
            <v>1</v>
          </cell>
          <cell r="CH22">
            <v>1</v>
          </cell>
          <cell r="CI22">
            <v>1</v>
          </cell>
          <cell r="CJ22">
            <v>1</v>
          </cell>
          <cell r="CK22">
            <v>0.91166028667834231</v>
          </cell>
          <cell r="CL22">
            <v>0.99868271421029364</v>
          </cell>
          <cell r="CM22">
            <v>0.99412306536077211</v>
          </cell>
          <cell r="CN22">
            <v>1</v>
          </cell>
          <cell r="CO22">
            <v>1</v>
          </cell>
          <cell r="CP22">
            <v>0.95847124628474512</v>
          </cell>
          <cell r="CQ22">
            <v>0.8562383028351731</v>
          </cell>
          <cell r="CR22">
            <v>1</v>
          </cell>
          <cell r="CS22">
            <v>1</v>
          </cell>
          <cell r="CT22">
            <v>1</v>
          </cell>
          <cell r="CU22">
            <v>1</v>
          </cell>
          <cell r="CV22">
            <v>1</v>
          </cell>
          <cell r="CW22">
            <v>1</v>
          </cell>
          <cell r="CX22">
            <v>0.61781844123982155</v>
          </cell>
          <cell r="CY22">
            <v>0.99788214758118743</v>
          </cell>
          <cell r="CZ22">
            <v>0.99253816712471199</v>
          </cell>
          <cell r="DA22">
            <v>1</v>
          </cell>
          <cell r="DB22">
            <v>1</v>
          </cell>
          <cell r="DC22">
            <v>0.95847124628474512</v>
          </cell>
          <cell r="DD22">
            <v>0.85623830283517322</v>
          </cell>
          <cell r="DE22">
            <v>1</v>
          </cell>
          <cell r="DF22">
            <v>1</v>
          </cell>
          <cell r="DG22">
            <v>1</v>
          </cell>
          <cell r="DH22">
            <v>1</v>
          </cell>
          <cell r="DI22">
            <v>1</v>
          </cell>
          <cell r="DJ22">
            <v>1</v>
          </cell>
          <cell r="DK22">
            <v>0.89157721835361814</v>
          </cell>
          <cell r="DL22">
            <v>0.96347142470566405</v>
          </cell>
          <cell r="DM22">
            <v>0.96231552509546869</v>
          </cell>
          <cell r="DN22">
            <v>1</v>
          </cell>
          <cell r="DO22">
            <v>1</v>
          </cell>
          <cell r="DP22">
            <v>0.95847124628474512</v>
          </cell>
          <cell r="DQ22">
            <v>0.8562383028351731</v>
          </cell>
          <cell r="DR22">
            <v>1</v>
          </cell>
          <cell r="DS22">
            <v>1</v>
          </cell>
          <cell r="DT22">
            <v>1</v>
          </cell>
          <cell r="DU22">
            <v>1</v>
          </cell>
          <cell r="DV22">
            <v>1</v>
          </cell>
          <cell r="DW22">
            <v>1</v>
          </cell>
          <cell r="DX22">
            <v>0.954069468968198</v>
          </cell>
          <cell r="DY22">
            <v>0.89755883786500723</v>
          </cell>
          <cell r="DZ22">
            <v>0.90405141909320907</v>
          </cell>
          <cell r="EA22">
            <v>1</v>
          </cell>
          <cell r="EB22">
            <v>1</v>
          </cell>
          <cell r="EC22">
            <v>0.95847124628474512</v>
          </cell>
          <cell r="ED22">
            <v>1</v>
          </cell>
          <cell r="EE22">
            <v>1</v>
          </cell>
          <cell r="EF22">
            <v>1</v>
          </cell>
          <cell r="EG22">
            <v>1</v>
          </cell>
          <cell r="EH22">
            <v>1</v>
          </cell>
          <cell r="EI22">
            <v>0.84488400056211854</v>
          </cell>
          <cell r="EJ22">
            <v>0.9953556228033984</v>
          </cell>
          <cell r="EK22">
            <v>0.9853445036449352</v>
          </cell>
          <cell r="EL22">
            <v>0.91235598217433411</v>
          </cell>
          <cell r="EM22">
            <v>0.9805121410376062</v>
          </cell>
          <cell r="EN22">
            <v>0.65763123137255408</v>
          </cell>
          <cell r="EO22">
            <v>0.59804871128334636</v>
          </cell>
          <cell r="EP22">
            <v>0.8918962960325425</v>
          </cell>
          <cell r="EQ22">
            <v>0.91324410704362313</v>
          </cell>
          <cell r="ER22">
            <v>0.9978884123043229</v>
          </cell>
          <cell r="ES22">
            <v>0.98762702257585988</v>
          </cell>
          <cell r="ET22">
            <v>1</v>
          </cell>
          <cell r="EU22">
            <v>1</v>
          </cell>
          <cell r="EV22">
            <v>0.9805121410376062</v>
          </cell>
          <cell r="EW22">
            <v>1</v>
          </cell>
          <cell r="EX22">
            <v>1</v>
          </cell>
          <cell r="EY22">
            <v>1</v>
          </cell>
          <cell r="EZ22">
            <v>1</v>
          </cell>
          <cell r="FA22">
            <v>1</v>
          </cell>
          <cell r="FB22">
            <v>0.95218964924221283</v>
          </cell>
          <cell r="FC22">
            <v>0.99775914622671058</v>
          </cell>
          <cell r="FD22">
            <v>0.9936706266195755</v>
          </cell>
          <cell r="FE22">
            <v>1</v>
          </cell>
          <cell r="FF22">
            <v>1</v>
          </cell>
          <cell r="FG22">
            <v>1</v>
          </cell>
          <cell r="FH22">
            <v>1</v>
          </cell>
          <cell r="FI22">
            <v>1</v>
          </cell>
          <cell r="FJ22">
            <v>1</v>
          </cell>
          <cell r="FK22">
            <v>1</v>
          </cell>
          <cell r="FL22">
            <v>1</v>
          </cell>
          <cell r="FM22">
            <v>0.96695689718620192</v>
          </cell>
          <cell r="FN22">
            <v>0.99515529151847293</v>
          </cell>
          <cell r="FO22">
            <v>0.99239516185341026</v>
          </cell>
          <cell r="FP22">
            <v>1</v>
          </cell>
          <cell r="FQ22">
            <v>1</v>
          </cell>
          <cell r="FR22">
            <v>0.95847124628474512</v>
          </cell>
          <cell r="FS22">
            <v>1</v>
          </cell>
          <cell r="FT22">
            <v>1</v>
          </cell>
          <cell r="FU22">
            <v>1</v>
          </cell>
          <cell r="FV22">
            <v>1</v>
          </cell>
          <cell r="FW22">
            <v>1</v>
          </cell>
          <cell r="FX22">
            <v>0.62539417692010113</v>
          </cell>
          <cell r="FY22">
            <v>0.99388170710324486</v>
          </cell>
          <cell r="FZ22">
            <v>0.98392731143995371</v>
          </cell>
          <cell r="GA22">
            <v>1</v>
          </cell>
          <cell r="GB22">
            <v>1</v>
          </cell>
          <cell r="GC22">
            <v>0.93934816272695276</v>
          </cell>
          <cell r="GD22">
            <v>1</v>
          </cell>
          <cell r="GE22">
            <v>0.98914094476512471</v>
          </cell>
          <cell r="GF22">
            <v>0.94016541460794223</v>
          </cell>
          <cell r="GG22">
            <v>1</v>
          </cell>
          <cell r="GH22">
            <v>1</v>
          </cell>
          <cell r="GI22">
            <v>0.98928726487207408</v>
          </cell>
          <cell r="GJ22">
            <v>1</v>
          </cell>
          <cell r="GK22">
            <v>1</v>
          </cell>
          <cell r="GL22">
            <v>0.9805121410376062</v>
          </cell>
          <cell r="GM22">
            <v>1</v>
          </cell>
          <cell r="GN22">
            <v>1</v>
          </cell>
          <cell r="GO22">
            <v>1</v>
          </cell>
          <cell r="GP22">
            <v>1</v>
          </cell>
          <cell r="GQ22">
            <v>1</v>
          </cell>
          <cell r="GR22">
            <v>0.79541047294044254</v>
          </cell>
          <cell r="GS22">
            <v>0.99452600505463706</v>
          </cell>
          <cell r="GT22">
            <v>0.98850459627304166</v>
          </cell>
          <cell r="GU22">
            <v>1</v>
          </cell>
          <cell r="GV22">
            <v>1</v>
          </cell>
          <cell r="GW22">
            <v>0.9805121410376062</v>
          </cell>
          <cell r="GX22">
            <v>1</v>
          </cell>
          <cell r="GY22">
            <v>1</v>
          </cell>
          <cell r="GZ22">
            <v>1</v>
          </cell>
          <cell r="HA22">
            <v>1</v>
          </cell>
          <cell r="HB22">
            <v>1</v>
          </cell>
          <cell r="HC22">
            <v>0.95153217315218952</v>
          </cell>
          <cell r="HD22">
            <v>0.99773720983271763</v>
          </cell>
          <cell r="HE22">
            <v>0.96069854585442038</v>
          </cell>
          <cell r="HF22">
            <v>0.98521040421720152</v>
          </cell>
        </row>
        <row r="23">
          <cell r="A23">
            <v>6</v>
          </cell>
          <cell r="B23" t="str">
            <v>HighBay Lighting 2 Shift</v>
          </cell>
          <cell r="C23" t="str">
            <v>HighBay Lighting 2 Shift</v>
          </cell>
          <cell r="D23" t="str">
            <v>HighBay Lighting 2 Shift</v>
          </cell>
          <cell r="E23" t="str">
            <v>Lights</v>
          </cell>
          <cell r="F23">
            <v>2.2136290483041256E-2</v>
          </cell>
          <cell r="G23">
            <v>15</v>
          </cell>
          <cell r="H23" t="str">
            <v/>
          </cell>
          <cell r="I23">
            <v>0</v>
          </cell>
          <cell r="J23">
            <v>1</v>
          </cell>
          <cell r="K23">
            <v>1</v>
          </cell>
          <cell r="L23">
            <v>0.95847124628474512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0.58930488436487916</v>
          </cell>
          <cell r="U23">
            <v>0.98929720203600247</v>
          </cell>
          <cell r="V23">
            <v>0.98718564553688837</v>
          </cell>
          <cell r="W23">
            <v>0.991889687450067</v>
          </cell>
          <cell r="X23">
            <v>1</v>
          </cell>
          <cell r="Y23">
            <v>0.95847124628474512</v>
          </cell>
          <cell r="Z23">
            <v>0.97795910524713892</v>
          </cell>
          <cell r="AA23">
            <v>0.90992388674298541</v>
          </cell>
          <cell r="AB23">
            <v>1</v>
          </cell>
          <cell r="AC23">
            <v>1</v>
          </cell>
          <cell r="AD23">
            <v>0.93196478149584649</v>
          </cell>
          <cell r="AE23">
            <v>0.991889687450067</v>
          </cell>
          <cell r="AF23">
            <v>1</v>
          </cell>
          <cell r="AG23">
            <v>0.84123386523644339</v>
          </cell>
          <cell r="AH23">
            <v>0.96938093179455243</v>
          </cell>
          <cell r="AI23">
            <v>0.9636614297372863</v>
          </cell>
          <cell r="AJ23">
            <v>1</v>
          </cell>
          <cell r="AK23">
            <v>1</v>
          </cell>
          <cell r="AL23">
            <v>0.95847124628474512</v>
          </cell>
          <cell r="AM23">
            <v>0.97795910524713892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0.84451308600270214</v>
          </cell>
          <cell r="AU23">
            <v>0.99583071252147493</v>
          </cell>
          <cell r="AV23">
            <v>0.98813479192184184</v>
          </cell>
          <cell r="AW23">
            <v>1</v>
          </cell>
          <cell r="AX23">
            <v>1</v>
          </cell>
          <cell r="AY23">
            <v>0.95847124628474512</v>
          </cell>
          <cell r="AZ23">
            <v>1</v>
          </cell>
          <cell r="BA23">
            <v>0.95522590445442013</v>
          </cell>
          <cell r="BB23">
            <v>1</v>
          </cell>
          <cell r="BC23">
            <v>1</v>
          </cell>
          <cell r="BD23">
            <v>1</v>
          </cell>
          <cell r="BE23">
            <v>1</v>
          </cell>
          <cell r="BF23">
            <v>1</v>
          </cell>
          <cell r="BG23">
            <v>0.9575452800299119</v>
          </cell>
          <cell r="BH23">
            <v>0.9949799010128868</v>
          </cell>
          <cell r="BI23">
            <v>0.98836765808678539</v>
          </cell>
          <cell r="BJ23">
            <v>1</v>
          </cell>
          <cell r="BK23">
            <v>1</v>
          </cell>
          <cell r="BL23">
            <v>0.9805121410376062</v>
          </cell>
          <cell r="BM23">
            <v>1</v>
          </cell>
          <cell r="BN23">
            <v>1</v>
          </cell>
          <cell r="BO23">
            <v>1</v>
          </cell>
          <cell r="BP23">
            <v>1</v>
          </cell>
          <cell r="BQ23">
            <v>1</v>
          </cell>
          <cell r="BR23">
            <v>1</v>
          </cell>
          <cell r="BS23">
            <v>1</v>
          </cell>
          <cell r="BT23">
            <v>1</v>
          </cell>
          <cell r="BU23">
            <v>1</v>
          </cell>
          <cell r="BV23">
            <v>0.91122528052482232</v>
          </cell>
          <cell r="BW23">
            <v>0.9990583439981392</v>
          </cell>
          <cell r="BX23">
            <v>0.99087030530922138</v>
          </cell>
          <cell r="BY23">
            <v>1</v>
          </cell>
          <cell r="BZ23">
            <v>1</v>
          </cell>
          <cell r="CA23">
            <v>0.9805121410376062</v>
          </cell>
          <cell r="CB23">
            <v>1</v>
          </cell>
          <cell r="CC23">
            <v>1</v>
          </cell>
          <cell r="CD23">
            <v>1</v>
          </cell>
          <cell r="CE23">
            <v>1</v>
          </cell>
          <cell r="CF23">
            <v>1</v>
          </cell>
          <cell r="CG23">
            <v>1</v>
          </cell>
          <cell r="CH23">
            <v>1</v>
          </cell>
          <cell r="CI23">
            <v>1</v>
          </cell>
          <cell r="CJ23">
            <v>1</v>
          </cell>
          <cell r="CK23">
            <v>0.91166028667834231</v>
          </cell>
          <cell r="CL23">
            <v>0.99868271421029364</v>
          </cell>
          <cell r="CM23">
            <v>0.99412306536077211</v>
          </cell>
          <cell r="CN23">
            <v>1</v>
          </cell>
          <cell r="CO23">
            <v>1</v>
          </cell>
          <cell r="CP23">
            <v>0.95847124628474512</v>
          </cell>
          <cell r="CQ23">
            <v>0.8562383028351731</v>
          </cell>
          <cell r="CR23">
            <v>1</v>
          </cell>
          <cell r="CS23">
            <v>1</v>
          </cell>
          <cell r="CT23">
            <v>1</v>
          </cell>
          <cell r="CU23">
            <v>1</v>
          </cell>
          <cell r="CV23">
            <v>1</v>
          </cell>
          <cell r="CW23">
            <v>1</v>
          </cell>
          <cell r="CX23">
            <v>0.61781844123982155</v>
          </cell>
          <cell r="CY23">
            <v>0.99788214758118743</v>
          </cell>
          <cell r="CZ23">
            <v>0.99253816712471199</v>
          </cell>
          <cell r="DA23">
            <v>1</v>
          </cell>
          <cell r="DB23">
            <v>1</v>
          </cell>
          <cell r="DC23">
            <v>0.95847124628474512</v>
          </cell>
          <cell r="DD23">
            <v>0.85623830283517322</v>
          </cell>
          <cell r="DE23">
            <v>1</v>
          </cell>
          <cell r="DF23">
            <v>1</v>
          </cell>
          <cell r="DG23">
            <v>1</v>
          </cell>
          <cell r="DH23">
            <v>1</v>
          </cell>
          <cell r="DI23">
            <v>1</v>
          </cell>
          <cell r="DJ23">
            <v>1</v>
          </cell>
          <cell r="DK23">
            <v>0.89157721835361814</v>
          </cell>
          <cell r="DL23">
            <v>0.96347142470566405</v>
          </cell>
          <cell r="DM23">
            <v>0.96231552509546869</v>
          </cell>
          <cell r="DN23">
            <v>1</v>
          </cell>
          <cell r="DO23">
            <v>1</v>
          </cell>
          <cell r="DP23">
            <v>0.95847124628474512</v>
          </cell>
          <cell r="DQ23">
            <v>0.8562383028351731</v>
          </cell>
          <cell r="DR23">
            <v>1</v>
          </cell>
          <cell r="DS23">
            <v>1</v>
          </cell>
          <cell r="DT23">
            <v>1</v>
          </cell>
          <cell r="DU23">
            <v>1</v>
          </cell>
          <cell r="DV23">
            <v>1</v>
          </cell>
          <cell r="DW23">
            <v>1</v>
          </cell>
          <cell r="DX23">
            <v>0.954069468968198</v>
          </cell>
          <cell r="DY23">
            <v>0.89755883786500723</v>
          </cell>
          <cell r="DZ23">
            <v>0.90405141909320907</v>
          </cell>
          <cell r="EA23">
            <v>1</v>
          </cell>
          <cell r="EB23">
            <v>1</v>
          </cell>
          <cell r="EC23">
            <v>0.95847124628474512</v>
          </cell>
          <cell r="ED23">
            <v>1</v>
          </cell>
          <cell r="EE23">
            <v>1</v>
          </cell>
          <cell r="EF23">
            <v>1</v>
          </cell>
          <cell r="EG23">
            <v>1</v>
          </cell>
          <cell r="EH23">
            <v>1</v>
          </cell>
          <cell r="EI23">
            <v>0.84488400056211854</v>
          </cell>
          <cell r="EJ23">
            <v>0.9953556228033984</v>
          </cell>
          <cell r="EK23">
            <v>0.9853445036449352</v>
          </cell>
          <cell r="EL23">
            <v>0.91235598217433411</v>
          </cell>
          <cell r="EM23">
            <v>0.9805121410376062</v>
          </cell>
          <cell r="EN23">
            <v>0.65763123137255408</v>
          </cell>
          <cell r="EO23">
            <v>0.59804871128334636</v>
          </cell>
          <cell r="EP23">
            <v>0.8918962960325425</v>
          </cell>
          <cell r="EQ23">
            <v>0.91324410704362313</v>
          </cell>
          <cell r="ER23">
            <v>0.9978884123043229</v>
          </cell>
          <cell r="ES23">
            <v>0.98762702257585988</v>
          </cell>
          <cell r="ET23">
            <v>1</v>
          </cell>
          <cell r="EU23">
            <v>1</v>
          </cell>
          <cell r="EV23">
            <v>0.9805121410376062</v>
          </cell>
          <cell r="EW23">
            <v>1</v>
          </cell>
          <cell r="EX23">
            <v>1</v>
          </cell>
          <cell r="EY23">
            <v>1</v>
          </cell>
          <cell r="EZ23">
            <v>1</v>
          </cell>
          <cell r="FA23">
            <v>1</v>
          </cell>
          <cell r="FB23">
            <v>0.95218964924221283</v>
          </cell>
          <cell r="FC23">
            <v>0.99775914622671058</v>
          </cell>
          <cell r="FD23">
            <v>0.9936706266195755</v>
          </cell>
          <cell r="FE23">
            <v>1</v>
          </cell>
          <cell r="FF23">
            <v>1</v>
          </cell>
          <cell r="FG23">
            <v>1</v>
          </cell>
          <cell r="FH23">
            <v>1</v>
          </cell>
          <cell r="FI23">
            <v>1</v>
          </cell>
          <cell r="FJ23">
            <v>1</v>
          </cell>
          <cell r="FK23">
            <v>1</v>
          </cell>
          <cell r="FL23">
            <v>1</v>
          </cell>
          <cell r="FM23">
            <v>0.96695689718620192</v>
          </cell>
          <cell r="FN23">
            <v>0.99515529151847293</v>
          </cell>
          <cell r="FO23">
            <v>0.99239516185341026</v>
          </cell>
          <cell r="FP23">
            <v>1</v>
          </cell>
          <cell r="FQ23">
            <v>1</v>
          </cell>
          <cell r="FR23">
            <v>0.95847124628474512</v>
          </cell>
          <cell r="FS23">
            <v>1</v>
          </cell>
          <cell r="FT23">
            <v>1</v>
          </cell>
          <cell r="FU23">
            <v>1</v>
          </cell>
          <cell r="FV23">
            <v>1</v>
          </cell>
          <cell r="FW23">
            <v>1</v>
          </cell>
          <cell r="FX23">
            <v>0.62539417692010113</v>
          </cell>
          <cell r="FY23">
            <v>0.99388170710324486</v>
          </cell>
          <cell r="FZ23">
            <v>0.98392731143995371</v>
          </cell>
          <cell r="GA23">
            <v>1</v>
          </cell>
          <cell r="GB23">
            <v>1</v>
          </cell>
          <cell r="GC23">
            <v>0.93934816272695276</v>
          </cell>
          <cell r="GD23">
            <v>1</v>
          </cell>
          <cell r="GE23">
            <v>0.98914094476512471</v>
          </cell>
          <cell r="GF23">
            <v>0.94016541460794223</v>
          </cell>
          <cell r="GG23">
            <v>1</v>
          </cell>
          <cell r="GH23">
            <v>1</v>
          </cell>
          <cell r="GI23">
            <v>0.98928726487207408</v>
          </cell>
          <cell r="GJ23">
            <v>1</v>
          </cell>
          <cell r="GK23">
            <v>1</v>
          </cell>
          <cell r="GL23">
            <v>0.9805121410376062</v>
          </cell>
          <cell r="GM23">
            <v>1</v>
          </cell>
          <cell r="GN23">
            <v>1</v>
          </cell>
          <cell r="GO23">
            <v>1</v>
          </cell>
          <cell r="GP23">
            <v>1</v>
          </cell>
          <cell r="GQ23">
            <v>1</v>
          </cell>
          <cell r="GR23">
            <v>0.79541047294044254</v>
          </cell>
          <cell r="GS23">
            <v>0.99452600505463706</v>
          </cell>
          <cell r="GT23">
            <v>0.98850459627304166</v>
          </cell>
          <cell r="GU23">
            <v>1</v>
          </cell>
          <cell r="GV23">
            <v>1</v>
          </cell>
          <cell r="GW23">
            <v>0.9805121410376062</v>
          </cell>
          <cell r="GX23">
            <v>1</v>
          </cell>
          <cell r="GY23">
            <v>1</v>
          </cell>
          <cell r="GZ23">
            <v>1</v>
          </cell>
          <cell r="HA23">
            <v>1</v>
          </cell>
          <cell r="HB23">
            <v>1</v>
          </cell>
          <cell r="HC23">
            <v>0.95153217315218952</v>
          </cell>
          <cell r="HD23">
            <v>0.99773720983271763</v>
          </cell>
          <cell r="HE23">
            <v>0.96069854585442038</v>
          </cell>
          <cell r="HF23">
            <v>0.98521040421720152</v>
          </cell>
        </row>
        <row r="24">
          <cell r="A24">
            <v>42</v>
          </cell>
          <cell r="B24" t="str">
            <v>Paper: Efficient Pulp Screen</v>
          </cell>
          <cell r="C24" t="str">
            <v>Paper: Efficient Pulp Screen</v>
          </cell>
          <cell r="D24" t="str">
            <v>Paper: Efficient Pulp Screen</v>
          </cell>
          <cell r="E24" t="str">
            <v>Process</v>
          </cell>
          <cell r="F24">
            <v>2.2309789926405657E-2</v>
          </cell>
          <cell r="G24">
            <v>5</v>
          </cell>
          <cell r="H24">
            <v>150</v>
          </cell>
          <cell r="I24">
            <v>0</v>
          </cell>
          <cell r="J24">
            <v>1</v>
          </cell>
          <cell r="K24">
            <v>1</v>
          </cell>
          <cell r="L24">
            <v>0.95847124628474512</v>
          </cell>
          <cell r="M24">
            <v>1</v>
          </cell>
          <cell r="N24">
            <v>1</v>
          </cell>
          <cell r="O24">
            <v>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  <cell r="T24">
            <v>0.58930488436487916</v>
          </cell>
          <cell r="U24">
            <v>0.98929720203600247</v>
          </cell>
          <cell r="V24">
            <v>0.98718564553688837</v>
          </cell>
          <cell r="W24">
            <v>0.991889687450067</v>
          </cell>
          <cell r="X24">
            <v>1</v>
          </cell>
          <cell r="Y24">
            <v>0.95847124628474512</v>
          </cell>
          <cell r="Z24">
            <v>0.97795910524713892</v>
          </cell>
          <cell r="AA24">
            <v>0.90992388674298541</v>
          </cell>
          <cell r="AB24">
            <v>1</v>
          </cell>
          <cell r="AC24">
            <v>1</v>
          </cell>
          <cell r="AD24">
            <v>0.93196478149584649</v>
          </cell>
          <cell r="AE24">
            <v>0.991889687450067</v>
          </cell>
          <cell r="AF24">
            <v>1</v>
          </cell>
          <cell r="AG24">
            <v>0.84123386523644339</v>
          </cell>
          <cell r="AH24">
            <v>0.78655387048987158</v>
          </cell>
          <cell r="AI24">
            <v>0.9636614297372863</v>
          </cell>
          <cell r="AJ24">
            <v>1</v>
          </cell>
          <cell r="AK24">
            <v>1</v>
          </cell>
          <cell r="AL24">
            <v>0.95847124628474512</v>
          </cell>
          <cell r="AM24">
            <v>0.97795910524713892</v>
          </cell>
          <cell r="AN24">
            <v>1</v>
          </cell>
          <cell r="AO24">
            <v>1</v>
          </cell>
          <cell r="AP24">
            <v>1</v>
          </cell>
          <cell r="AQ24">
            <v>1</v>
          </cell>
          <cell r="AR24">
            <v>1</v>
          </cell>
          <cell r="AS24">
            <v>1</v>
          </cell>
          <cell r="AT24">
            <v>0.81763233362779708</v>
          </cell>
          <cell r="AU24">
            <v>0.99423752498624662</v>
          </cell>
          <cell r="AV24">
            <v>0.98672248044163757</v>
          </cell>
          <cell r="AW24">
            <v>1</v>
          </cell>
          <cell r="AX24">
            <v>1</v>
          </cell>
          <cell r="AY24">
            <v>0.95847124628474512</v>
          </cell>
          <cell r="AZ24">
            <v>1</v>
          </cell>
          <cell r="BA24">
            <v>0.95522590445442013</v>
          </cell>
          <cell r="BB24">
            <v>1</v>
          </cell>
          <cell r="BC24">
            <v>1</v>
          </cell>
          <cell r="BD24">
            <v>1</v>
          </cell>
          <cell r="BE24">
            <v>1</v>
          </cell>
          <cell r="BF24">
            <v>1</v>
          </cell>
          <cell r="BG24">
            <v>0.92155938275286475</v>
          </cell>
          <cell r="BH24">
            <v>0.9949799010128868</v>
          </cell>
          <cell r="BI24">
            <v>0.98527077877087854</v>
          </cell>
          <cell r="BJ24">
            <v>1</v>
          </cell>
          <cell r="BK24">
            <v>1</v>
          </cell>
          <cell r="BL24">
            <v>0.9805121410376062</v>
          </cell>
          <cell r="BM24">
            <v>1</v>
          </cell>
          <cell r="BN24">
            <v>1</v>
          </cell>
          <cell r="BO24">
            <v>1</v>
          </cell>
          <cell r="BP24">
            <v>1</v>
          </cell>
          <cell r="BQ24">
            <v>1</v>
          </cell>
          <cell r="BR24">
            <v>1</v>
          </cell>
          <cell r="BS24">
            <v>1</v>
          </cell>
          <cell r="BT24">
            <v>1</v>
          </cell>
          <cell r="BU24">
            <v>1</v>
          </cell>
          <cell r="BV24">
            <v>0.89591545406341844</v>
          </cell>
          <cell r="BW24">
            <v>0.99716088172235451</v>
          </cell>
          <cell r="BX24">
            <v>0.98941995407770045</v>
          </cell>
          <cell r="BY24">
            <v>1</v>
          </cell>
          <cell r="BZ24">
            <v>1</v>
          </cell>
          <cell r="CA24">
            <v>0.9805121410376062</v>
          </cell>
          <cell r="CB24">
            <v>1</v>
          </cell>
          <cell r="CC24">
            <v>1</v>
          </cell>
          <cell r="CD24">
            <v>1</v>
          </cell>
          <cell r="CE24">
            <v>1</v>
          </cell>
          <cell r="CF24">
            <v>1</v>
          </cell>
          <cell r="CG24">
            <v>1</v>
          </cell>
          <cell r="CH24">
            <v>1</v>
          </cell>
          <cell r="CI24">
            <v>1</v>
          </cell>
          <cell r="CJ24">
            <v>1</v>
          </cell>
          <cell r="CK24">
            <v>0.80800482858471889</v>
          </cell>
          <cell r="CL24">
            <v>0.99246211859360356</v>
          </cell>
          <cell r="CM24">
            <v>0.98859966026614809</v>
          </cell>
          <cell r="CN24">
            <v>1</v>
          </cell>
          <cell r="CO24">
            <v>1</v>
          </cell>
          <cell r="CP24">
            <v>0.95847124628474512</v>
          </cell>
          <cell r="CQ24">
            <v>0.8562383028351731</v>
          </cell>
          <cell r="CR24">
            <v>1</v>
          </cell>
          <cell r="CS24">
            <v>1</v>
          </cell>
          <cell r="CT24">
            <v>1</v>
          </cell>
          <cell r="CU24">
            <v>1</v>
          </cell>
          <cell r="CV24">
            <v>1</v>
          </cell>
          <cell r="CW24">
            <v>1</v>
          </cell>
          <cell r="CX24">
            <v>0.45121091831048277</v>
          </cell>
          <cell r="CY24">
            <v>0.99542165155234219</v>
          </cell>
          <cell r="CZ24">
            <v>0.99017281956469172</v>
          </cell>
          <cell r="DA24">
            <v>1</v>
          </cell>
          <cell r="DB24">
            <v>1</v>
          </cell>
          <cell r="DC24">
            <v>0.95847124628474512</v>
          </cell>
          <cell r="DD24">
            <v>0.85623830283517322</v>
          </cell>
          <cell r="DE24">
            <v>1</v>
          </cell>
          <cell r="DF24">
            <v>1</v>
          </cell>
          <cell r="DG24">
            <v>1</v>
          </cell>
          <cell r="DH24">
            <v>1</v>
          </cell>
          <cell r="DI24">
            <v>1</v>
          </cell>
          <cell r="DJ24">
            <v>1</v>
          </cell>
          <cell r="DK24">
            <v>0.82501501784933828</v>
          </cell>
          <cell r="DL24">
            <v>0.9595899953643493</v>
          </cell>
          <cell r="DM24">
            <v>0.95890207891576207</v>
          </cell>
          <cell r="DN24">
            <v>1</v>
          </cell>
          <cell r="DO24">
            <v>1</v>
          </cell>
          <cell r="DP24">
            <v>0.95847124628474512</v>
          </cell>
          <cell r="DQ24">
            <v>0.8562383028351731</v>
          </cell>
          <cell r="DR24">
            <v>1</v>
          </cell>
          <cell r="DS24">
            <v>1</v>
          </cell>
          <cell r="DT24">
            <v>1</v>
          </cell>
          <cell r="DU24">
            <v>1</v>
          </cell>
          <cell r="DV24">
            <v>1</v>
          </cell>
          <cell r="DW24">
            <v>1</v>
          </cell>
          <cell r="DX24">
            <v>0.92405788778331155</v>
          </cell>
          <cell r="DY24">
            <v>0.89341769598213672</v>
          </cell>
          <cell r="DZ24">
            <v>0.9003987183321488</v>
          </cell>
          <cell r="EA24">
            <v>1</v>
          </cell>
          <cell r="EB24">
            <v>1</v>
          </cell>
          <cell r="EC24">
            <v>0.95847124628474512</v>
          </cell>
          <cell r="ED24">
            <v>1</v>
          </cell>
          <cell r="EE24">
            <v>1</v>
          </cell>
          <cell r="EF24">
            <v>1</v>
          </cell>
          <cell r="EG24">
            <v>1</v>
          </cell>
          <cell r="EH24">
            <v>1</v>
          </cell>
          <cell r="EI24">
            <v>0.84488400056211854</v>
          </cell>
          <cell r="EJ24">
            <v>0.9953556228033984</v>
          </cell>
          <cell r="EK24">
            <v>0.9853445036449352</v>
          </cell>
          <cell r="EL24">
            <v>0.84508906365986225</v>
          </cell>
          <cell r="EM24">
            <v>0.9805121410376062</v>
          </cell>
          <cell r="EN24">
            <v>0.65763123137255408</v>
          </cell>
          <cell r="EO24">
            <v>0.59804871128334636</v>
          </cell>
          <cell r="EP24">
            <v>0.8918962960325425</v>
          </cell>
          <cell r="EQ24">
            <v>0.91324410704362313</v>
          </cell>
          <cell r="ER24">
            <v>0.9978884123043229</v>
          </cell>
          <cell r="ES24">
            <v>0.98762702257585988</v>
          </cell>
          <cell r="ET24">
            <v>1</v>
          </cell>
          <cell r="EU24">
            <v>1</v>
          </cell>
          <cell r="EV24">
            <v>0.9805121410376062</v>
          </cell>
          <cell r="EW24">
            <v>1</v>
          </cell>
          <cell r="EX24">
            <v>1</v>
          </cell>
          <cell r="EY24">
            <v>1</v>
          </cell>
          <cell r="EZ24">
            <v>1</v>
          </cell>
          <cell r="FA24">
            <v>1</v>
          </cell>
          <cell r="FB24">
            <v>0.90135878984329809</v>
          </cell>
          <cell r="FC24">
            <v>0.99775914622671058</v>
          </cell>
          <cell r="FD24">
            <v>0.98862278908408208</v>
          </cell>
          <cell r="FE24">
            <v>1</v>
          </cell>
          <cell r="FF24">
            <v>1</v>
          </cell>
          <cell r="FG24">
            <v>1</v>
          </cell>
          <cell r="FH24">
            <v>1</v>
          </cell>
          <cell r="FI24">
            <v>1</v>
          </cell>
          <cell r="FJ24">
            <v>1</v>
          </cell>
          <cell r="FK24">
            <v>1</v>
          </cell>
          <cell r="FL24">
            <v>1</v>
          </cell>
          <cell r="FM24">
            <v>0.96695689718620192</v>
          </cell>
          <cell r="FN24">
            <v>0.99515529151847293</v>
          </cell>
          <cell r="FO24">
            <v>0.9884909976368319</v>
          </cell>
          <cell r="FP24">
            <v>1</v>
          </cell>
          <cell r="FQ24">
            <v>1</v>
          </cell>
          <cell r="FR24">
            <v>0.95847124628474512</v>
          </cell>
          <cell r="FS24">
            <v>1</v>
          </cell>
          <cell r="FT24">
            <v>1</v>
          </cell>
          <cell r="FU24">
            <v>1</v>
          </cell>
          <cell r="FV24">
            <v>1</v>
          </cell>
          <cell r="FW24">
            <v>1</v>
          </cell>
          <cell r="FX24">
            <v>0.62539417692010113</v>
          </cell>
          <cell r="FY24">
            <v>0.99388170710324486</v>
          </cell>
          <cell r="FZ24">
            <v>0.98392731143995371</v>
          </cell>
          <cell r="GA24">
            <v>1</v>
          </cell>
          <cell r="GB24">
            <v>1</v>
          </cell>
          <cell r="GC24">
            <v>0.93934816272695276</v>
          </cell>
          <cell r="GD24">
            <v>1</v>
          </cell>
          <cell r="GE24">
            <v>0.98914094476512471</v>
          </cell>
          <cell r="GF24">
            <v>0.94016541460794223</v>
          </cell>
          <cell r="GG24">
            <v>1</v>
          </cell>
          <cell r="GH24">
            <v>1</v>
          </cell>
          <cell r="GI24">
            <v>0.98928726487207408</v>
          </cell>
          <cell r="GJ24">
            <v>1</v>
          </cell>
          <cell r="GK24">
            <v>1</v>
          </cell>
          <cell r="GL24">
            <v>0.9805121410376062</v>
          </cell>
          <cell r="GM24">
            <v>1</v>
          </cell>
          <cell r="GN24">
            <v>1</v>
          </cell>
          <cell r="GO24">
            <v>1</v>
          </cell>
          <cell r="GP24">
            <v>1</v>
          </cell>
          <cell r="GQ24">
            <v>1</v>
          </cell>
          <cell r="GR24">
            <v>0.74939058430946071</v>
          </cell>
          <cell r="GS24">
            <v>0.99166805766260802</v>
          </cell>
          <cell r="GT24">
            <v>0.98669743699339219</v>
          </cell>
          <cell r="GU24">
            <v>1</v>
          </cell>
          <cell r="GV24">
            <v>1</v>
          </cell>
          <cell r="GW24">
            <v>0.9805121410376062</v>
          </cell>
          <cell r="GX24">
            <v>1</v>
          </cell>
          <cell r="GY24">
            <v>1</v>
          </cell>
          <cell r="GZ24">
            <v>1</v>
          </cell>
          <cell r="HA24">
            <v>1</v>
          </cell>
          <cell r="HB24">
            <v>1</v>
          </cell>
          <cell r="HC24">
            <v>0.91963573139114252</v>
          </cell>
          <cell r="HD24">
            <v>0.99773720983271763</v>
          </cell>
          <cell r="HE24">
            <v>0.96069854585442038</v>
          </cell>
          <cell r="HF24">
            <v>0.98160729560201443</v>
          </cell>
        </row>
        <row r="25">
          <cell r="A25">
            <v>17</v>
          </cell>
          <cell r="B25" t="str">
            <v>Efficient Centrifugal Fan</v>
          </cell>
          <cell r="C25" t="str">
            <v>Efficient Centrifugal Fan</v>
          </cell>
          <cell r="D25" t="str">
            <v>Efficient Centrifugal Fan</v>
          </cell>
          <cell r="E25" t="str">
            <v>Material Handling</v>
          </cell>
          <cell r="F25">
            <v>2.2416535332752098E-2</v>
          </cell>
          <cell r="G25">
            <v>2</v>
          </cell>
          <cell r="H25">
            <v>150</v>
          </cell>
          <cell r="I25">
            <v>0</v>
          </cell>
          <cell r="J25">
            <v>1</v>
          </cell>
          <cell r="K25">
            <v>1</v>
          </cell>
          <cell r="L25">
            <v>0.95847124628474512</v>
          </cell>
          <cell r="M25">
            <v>1</v>
          </cell>
          <cell r="N25">
            <v>1</v>
          </cell>
          <cell r="O25">
            <v>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  <cell r="T25">
            <v>0.58930488436487916</v>
          </cell>
          <cell r="U25">
            <v>0.98929720203600247</v>
          </cell>
          <cell r="V25">
            <v>0.98718564553688837</v>
          </cell>
          <cell r="W25">
            <v>0.991889687450067</v>
          </cell>
          <cell r="X25">
            <v>1</v>
          </cell>
          <cell r="Y25">
            <v>0.95847124628474512</v>
          </cell>
          <cell r="Z25">
            <v>0.97795910524713892</v>
          </cell>
          <cell r="AA25">
            <v>0.90992388674298541</v>
          </cell>
          <cell r="AB25">
            <v>1</v>
          </cell>
          <cell r="AC25">
            <v>1</v>
          </cell>
          <cell r="AD25">
            <v>0.93196478149584649</v>
          </cell>
          <cell r="AE25">
            <v>0.991889687450067</v>
          </cell>
          <cell r="AF25">
            <v>1</v>
          </cell>
          <cell r="AG25">
            <v>0.84123386523644339</v>
          </cell>
          <cell r="AH25">
            <v>0.96938093179455243</v>
          </cell>
          <cell r="AI25">
            <v>0.9636614297372863</v>
          </cell>
          <cell r="AJ25">
            <v>1</v>
          </cell>
          <cell r="AK25">
            <v>1</v>
          </cell>
          <cell r="AL25">
            <v>0.95847124628474512</v>
          </cell>
          <cell r="AM25">
            <v>0.97795910524713892</v>
          </cell>
          <cell r="AN25">
            <v>0.9791294283761609</v>
          </cell>
          <cell r="AO25">
            <v>1</v>
          </cell>
          <cell r="AP25">
            <v>1</v>
          </cell>
          <cell r="AQ25">
            <v>0.9791294283761609</v>
          </cell>
          <cell r="AR25">
            <v>1</v>
          </cell>
          <cell r="AS25">
            <v>1</v>
          </cell>
          <cell r="AT25">
            <v>0.81763233362779708</v>
          </cell>
          <cell r="AU25">
            <v>0.98792008236043505</v>
          </cell>
          <cell r="AV25">
            <v>0.98112226292255766</v>
          </cell>
          <cell r="AW25">
            <v>1</v>
          </cell>
          <cell r="AX25">
            <v>1</v>
          </cell>
          <cell r="AY25">
            <v>0.95847124628474512</v>
          </cell>
          <cell r="AZ25">
            <v>1</v>
          </cell>
          <cell r="BA25">
            <v>0.95522590445442013</v>
          </cell>
          <cell r="BB25">
            <v>1</v>
          </cell>
          <cell r="BC25">
            <v>1</v>
          </cell>
          <cell r="BD25">
            <v>1</v>
          </cell>
          <cell r="BE25">
            <v>1</v>
          </cell>
          <cell r="BF25">
            <v>1</v>
          </cell>
          <cell r="BG25">
            <v>0.92155938275286475</v>
          </cell>
          <cell r="BH25">
            <v>0.9949799010128868</v>
          </cell>
          <cell r="BI25">
            <v>0.98527077877087854</v>
          </cell>
          <cell r="BJ25">
            <v>1</v>
          </cell>
          <cell r="BK25">
            <v>1</v>
          </cell>
          <cell r="BL25">
            <v>0.9805121410376062</v>
          </cell>
          <cell r="BM25">
            <v>1</v>
          </cell>
          <cell r="BN25">
            <v>1</v>
          </cell>
          <cell r="BO25">
            <v>1</v>
          </cell>
          <cell r="BP25">
            <v>1</v>
          </cell>
          <cell r="BQ25">
            <v>1</v>
          </cell>
          <cell r="BR25">
            <v>1</v>
          </cell>
          <cell r="BS25">
            <v>1</v>
          </cell>
          <cell r="BT25">
            <v>1</v>
          </cell>
          <cell r="BU25">
            <v>1</v>
          </cell>
          <cell r="BV25">
            <v>0.89591545406341844</v>
          </cell>
          <cell r="BW25">
            <v>0.99716088172235451</v>
          </cell>
          <cell r="BX25">
            <v>0.98941995407770045</v>
          </cell>
          <cell r="BY25">
            <v>1</v>
          </cell>
          <cell r="BZ25">
            <v>1</v>
          </cell>
          <cell r="CA25">
            <v>0.9805121410376062</v>
          </cell>
          <cell r="CB25">
            <v>1</v>
          </cell>
          <cell r="CC25">
            <v>1</v>
          </cell>
          <cell r="CD25">
            <v>1</v>
          </cell>
          <cell r="CE25">
            <v>1</v>
          </cell>
          <cell r="CF25">
            <v>1</v>
          </cell>
          <cell r="CG25">
            <v>1</v>
          </cell>
          <cell r="CH25">
            <v>1</v>
          </cell>
          <cell r="CI25">
            <v>1</v>
          </cell>
          <cell r="CJ25">
            <v>1</v>
          </cell>
          <cell r="CK25">
            <v>0.80800482858471889</v>
          </cell>
          <cell r="CL25">
            <v>0.99246211859360356</v>
          </cell>
          <cell r="CM25">
            <v>0.98859966026614809</v>
          </cell>
          <cell r="CN25">
            <v>1</v>
          </cell>
          <cell r="CO25">
            <v>1</v>
          </cell>
          <cell r="CP25">
            <v>0.95847124628474512</v>
          </cell>
          <cell r="CQ25">
            <v>0.8562383028351731</v>
          </cell>
          <cell r="CR25">
            <v>1</v>
          </cell>
          <cell r="CS25">
            <v>1</v>
          </cell>
          <cell r="CT25">
            <v>1</v>
          </cell>
          <cell r="CU25">
            <v>1</v>
          </cell>
          <cell r="CV25">
            <v>1</v>
          </cell>
          <cell r="CW25">
            <v>1</v>
          </cell>
          <cell r="CX25">
            <v>0.45121091831048277</v>
          </cell>
          <cell r="CY25">
            <v>0.99542165155234219</v>
          </cell>
          <cell r="CZ25">
            <v>0.99017281956469172</v>
          </cell>
          <cell r="DA25">
            <v>1</v>
          </cell>
          <cell r="DB25">
            <v>1</v>
          </cell>
          <cell r="DC25">
            <v>0.95847124628474512</v>
          </cell>
          <cell r="DD25">
            <v>0.85623830283517322</v>
          </cell>
          <cell r="DE25">
            <v>1</v>
          </cell>
          <cell r="DF25">
            <v>1</v>
          </cell>
          <cell r="DG25">
            <v>1</v>
          </cell>
          <cell r="DH25">
            <v>1</v>
          </cell>
          <cell r="DI25">
            <v>1</v>
          </cell>
          <cell r="DJ25">
            <v>1</v>
          </cell>
          <cell r="DK25">
            <v>0.82501501784933828</v>
          </cell>
          <cell r="DL25">
            <v>0.9595899953643493</v>
          </cell>
          <cell r="DM25">
            <v>0.95890207891576207</v>
          </cell>
          <cell r="DN25">
            <v>1</v>
          </cell>
          <cell r="DO25">
            <v>1</v>
          </cell>
          <cell r="DP25">
            <v>0.95847124628474512</v>
          </cell>
          <cell r="DQ25">
            <v>0.8562383028351731</v>
          </cell>
          <cell r="DR25">
            <v>1</v>
          </cell>
          <cell r="DS25">
            <v>1</v>
          </cell>
          <cell r="DT25">
            <v>1</v>
          </cell>
          <cell r="DU25">
            <v>1</v>
          </cell>
          <cell r="DV25">
            <v>1</v>
          </cell>
          <cell r="DW25">
            <v>1</v>
          </cell>
          <cell r="DX25">
            <v>0.92405788778331155</v>
          </cell>
          <cell r="DY25">
            <v>0.89341769598213672</v>
          </cell>
          <cell r="DZ25">
            <v>0.9003987183321488</v>
          </cell>
          <cell r="EA25">
            <v>1</v>
          </cell>
          <cell r="EB25">
            <v>1</v>
          </cell>
          <cell r="EC25">
            <v>0.95847124628474512</v>
          </cell>
          <cell r="ED25">
            <v>1</v>
          </cell>
          <cell r="EE25">
            <v>1</v>
          </cell>
          <cell r="EF25">
            <v>1</v>
          </cell>
          <cell r="EG25">
            <v>1</v>
          </cell>
          <cell r="EH25">
            <v>1</v>
          </cell>
          <cell r="EI25">
            <v>0.84488400056211854</v>
          </cell>
          <cell r="EJ25">
            <v>0.9953556228033984</v>
          </cell>
          <cell r="EK25">
            <v>0.9853445036449352</v>
          </cell>
          <cell r="EL25">
            <v>0.84508906365986225</v>
          </cell>
          <cell r="EM25">
            <v>0.9805121410376062</v>
          </cell>
          <cell r="EN25">
            <v>0.65763123137255408</v>
          </cell>
          <cell r="EO25">
            <v>0.59804871128334636</v>
          </cell>
          <cell r="EP25">
            <v>0.8918962960325425</v>
          </cell>
          <cell r="EQ25">
            <v>0.91324410704362313</v>
          </cell>
          <cell r="ER25">
            <v>0.9978884123043229</v>
          </cell>
          <cell r="ES25">
            <v>0.98762702257585988</v>
          </cell>
          <cell r="ET25">
            <v>1</v>
          </cell>
          <cell r="EU25">
            <v>1</v>
          </cell>
          <cell r="EV25">
            <v>0.9805121410376062</v>
          </cell>
          <cell r="EW25">
            <v>1</v>
          </cell>
          <cell r="EX25">
            <v>1</v>
          </cell>
          <cell r="EY25">
            <v>1</v>
          </cell>
          <cell r="EZ25">
            <v>1</v>
          </cell>
          <cell r="FA25">
            <v>1</v>
          </cell>
          <cell r="FB25">
            <v>0.90135878984329809</v>
          </cell>
          <cell r="FC25">
            <v>0.99775914622671058</v>
          </cell>
          <cell r="FD25">
            <v>0.98862278908408208</v>
          </cell>
          <cell r="FE25">
            <v>1</v>
          </cell>
          <cell r="FF25">
            <v>1</v>
          </cell>
          <cell r="FG25">
            <v>1</v>
          </cell>
          <cell r="FH25">
            <v>1</v>
          </cell>
          <cell r="FI25">
            <v>1</v>
          </cell>
          <cell r="FJ25">
            <v>1</v>
          </cell>
          <cell r="FK25">
            <v>1</v>
          </cell>
          <cell r="FL25">
            <v>1</v>
          </cell>
          <cell r="FM25">
            <v>0.96695689718620192</v>
          </cell>
          <cell r="FN25">
            <v>0.99515529151847293</v>
          </cell>
          <cell r="FO25">
            <v>0.9884909976368319</v>
          </cell>
          <cell r="FP25">
            <v>1</v>
          </cell>
          <cell r="FQ25">
            <v>1</v>
          </cell>
          <cell r="FR25">
            <v>0.95847124628474512</v>
          </cell>
          <cell r="FS25">
            <v>1</v>
          </cell>
          <cell r="FT25">
            <v>1</v>
          </cell>
          <cell r="FU25">
            <v>1</v>
          </cell>
          <cell r="FV25">
            <v>1</v>
          </cell>
          <cell r="FW25">
            <v>1</v>
          </cell>
          <cell r="FX25">
            <v>0.62539417692010113</v>
          </cell>
          <cell r="FY25">
            <v>0.99388170710324486</v>
          </cell>
          <cell r="FZ25">
            <v>0.98392731143995371</v>
          </cell>
          <cell r="GA25">
            <v>1</v>
          </cell>
          <cell r="GB25">
            <v>1</v>
          </cell>
          <cell r="GC25">
            <v>0.93934816272695276</v>
          </cell>
          <cell r="GD25">
            <v>1</v>
          </cell>
          <cell r="GE25">
            <v>0.98914094476512471</v>
          </cell>
          <cell r="GF25">
            <v>0.94016541460794223</v>
          </cell>
          <cell r="GG25">
            <v>1</v>
          </cell>
          <cell r="GH25">
            <v>1</v>
          </cell>
          <cell r="GI25">
            <v>0.98928726487207408</v>
          </cell>
          <cell r="GJ25">
            <v>1</v>
          </cell>
          <cell r="GK25">
            <v>1</v>
          </cell>
          <cell r="GL25">
            <v>0.9805121410376062</v>
          </cell>
          <cell r="GM25">
            <v>1</v>
          </cell>
          <cell r="GN25">
            <v>1</v>
          </cell>
          <cell r="GO25">
            <v>1</v>
          </cell>
          <cell r="GP25">
            <v>1</v>
          </cell>
          <cell r="GQ25">
            <v>1</v>
          </cell>
          <cell r="GR25">
            <v>0.74939058430946071</v>
          </cell>
          <cell r="GS25">
            <v>0.99166805766260802</v>
          </cell>
          <cell r="GT25">
            <v>0.98669743699339219</v>
          </cell>
          <cell r="GU25">
            <v>1</v>
          </cell>
          <cell r="GV25">
            <v>1</v>
          </cell>
          <cell r="GW25">
            <v>0.9805121410376062</v>
          </cell>
          <cell r="GX25">
            <v>1</v>
          </cell>
          <cell r="GY25">
            <v>1</v>
          </cell>
          <cell r="GZ25">
            <v>1</v>
          </cell>
          <cell r="HA25">
            <v>1</v>
          </cell>
          <cell r="HB25">
            <v>1</v>
          </cell>
          <cell r="HC25">
            <v>0.91963573139114252</v>
          </cell>
          <cell r="HD25">
            <v>0.99773720983271763</v>
          </cell>
          <cell r="HE25">
            <v>0.96069854585442038</v>
          </cell>
          <cell r="HF25">
            <v>0.98160729560201443</v>
          </cell>
        </row>
        <row r="26">
          <cell r="A26">
            <v>43</v>
          </cell>
          <cell r="B26" t="str">
            <v>Paper: Premium Fan</v>
          </cell>
          <cell r="C26" t="str">
            <v>Paper: Premium Fan</v>
          </cell>
          <cell r="D26" t="str">
            <v>Paper: Premium Fan</v>
          </cell>
          <cell r="E26" t="str">
            <v>Fan</v>
          </cell>
          <cell r="F26">
            <v>2.2416535332752098E-2</v>
          </cell>
          <cell r="G26">
            <v>2</v>
          </cell>
          <cell r="H26">
            <v>150</v>
          </cell>
          <cell r="I26">
            <v>0</v>
          </cell>
          <cell r="J26">
            <v>1</v>
          </cell>
          <cell r="K26">
            <v>1</v>
          </cell>
          <cell r="L26">
            <v>0.95847124628474512</v>
          </cell>
          <cell r="M26">
            <v>1</v>
          </cell>
          <cell r="N26">
            <v>1</v>
          </cell>
          <cell r="O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  <cell r="T26">
            <v>0.58930488436487916</v>
          </cell>
          <cell r="U26">
            <v>0.98929720203600247</v>
          </cell>
          <cell r="V26">
            <v>0.98718564553688837</v>
          </cell>
          <cell r="W26">
            <v>0.991889687450067</v>
          </cell>
          <cell r="X26">
            <v>1</v>
          </cell>
          <cell r="Y26">
            <v>0.95847124628474512</v>
          </cell>
          <cell r="Z26">
            <v>0.95978722553675644</v>
          </cell>
          <cell r="AA26">
            <v>0.90992388674298541</v>
          </cell>
          <cell r="AB26">
            <v>1</v>
          </cell>
          <cell r="AC26">
            <v>1</v>
          </cell>
          <cell r="AD26">
            <v>0.91379290178546402</v>
          </cell>
          <cell r="AE26">
            <v>0.991889687450067</v>
          </cell>
          <cell r="AF26">
            <v>1</v>
          </cell>
          <cell r="AG26">
            <v>0.84123386523644339</v>
          </cell>
          <cell r="AH26">
            <v>0.96938093179455243</v>
          </cell>
          <cell r="AI26">
            <v>0.96254486495134184</v>
          </cell>
          <cell r="AJ26">
            <v>1</v>
          </cell>
          <cell r="AK26">
            <v>1</v>
          </cell>
          <cell r="AL26">
            <v>0.95847124628474512</v>
          </cell>
          <cell r="AM26">
            <v>0.95978722553675644</v>
          </cell>
          <cell r="AN26">
            <v>0.9791294283761609</v>
          </cell>
          <cell r="AO26">
            <v>1</v>
          </cell>
          <cell r="AP26">
            <v>1</v>
          </cell>
          <cell r="AQ26">
            <v>0.96095754866577843</v>
          </cell>
          <cell r="AR26">
            <v>1</v>
          </cell>
          <cell r="AS26">
            <v>1</v>
          </cell>
          <cell r="AT26">
            <v>0.81763233362779708</v>
          </cell>
          <cell r="AU26">
            <v>0.98467340767661127</v>
          </cell>
          <cell r="AV26">
            <v>0.97824418621968179</v>
          </cell>
          <cell r="AW26">
            <v>1</v>
          </cell>
          <cell r="AX26">
            <v>1</v>
          </cell>
          <cell r="AY26">
            <v>0.95847124628474512</v>
          </cell>
          <cell r="AZ26">
            <v>1</v>
          </cell>
          <cell r="BA26">
            <v>0.95522590445442013</v>
          </cell>
          <cell r="BB26">
            <v>1</v>
          </cell>
          <cell r="BC26">
            <v>1</v>
          </cell>
          <cell r="BD26">
            <v>1</v>
          </cell>
          <cell r="BE26">
            <v>1</v>
          </cell>
          <cell r="BF26">
            <v>1</v>
          </cell>
          <cell r="BG26">
            <v>0.92155938275286475</v>
          </cell>
          <cell r="BH26">
            <v>0.9949799010128868</v>
          </cell>
          <cell r="BI26">
            <v>0.98527077877087854</v>
          </cell>
          <cell r="BJ26">
            <v>1</v>
          </cell>
          <cell r="BK26">
            <v>1</v>
          </cell>
          <cell r="BL26">
            <v>0.9805121410376062</v>
          </cell>
          <cell r="BM26">
            <v>1</v>
          </cell>
          <cell r="BN26">
            <v>1</v>
          </cell>
          <cell r="BO26">
            <v>1</v>
          </cell>
          <cell r="BP26">
            <v>1</v>
          </cell>
          <cell r="BQ26">
            <v>1</v>
          </cell>
          <cell r="BR26">
            <v>1</v>
          </cell>
          <cell r="BS26">
            <v>1</v>
          </cell>
          <cell r="BT26">
            <v>1</v>
          </cell>
          <cell r="BU26">
            <v>1</v>
          </cell>
          <cell r="BV26">
            <v>0.89591545406341844</v>
          </cell>
          <cell r="BW26">
            <v>0.99716088172235451</v>
          </cell>
          <cell r="BX26">
            <v>0.98941995407770045</v>
          </cell>
          <cell r="BY26">
            <v>1</v>
          </cell>
          <cell r="BZ26">
            <v>1</v>
          </cell>
          <cell r="CA26">
            <v>0.9805121410376062</v>
          </cell>
          <cell r="CB26">
            <v>1</v>
          </cell>
          <cell r="CC26">
            <v>1</v>
          </cell>
          <cell r="CD26">
            <v>1</v>
          </cell>
          <cell r="CE26">
            <v>1</v>
          </cell>
          <cell r="CF26">
            <v>1</v>
          </cell>
          <cell r="CG26">
            <v>1</v>
          </cell>
          <cell r="CH26">
            <v>1</v>
          </cell>
          <cell r="CI26">
            <v>1</v>
          </cell>
          <cell r="CJ26">
            <v>1</v>
          </cell>
          <cell r="CK26">
            <v>0.80800482858471889</v>
          </cell>
          <cell r="CL26">
            <v>0.99246211859360356</v>
          </cell>
          <cell r="CM26">
            <v>0.98859966026614809</v>
          </cell>
          <cell r="CN26">
            <v>1</v>
          </cell>
          <cell r="CO26">
            <v>1</v>
          </cell>
          <cell r="CP26">
            <v>0.95847124628474512</v>
          </cell>
          <cell r="CQ26">
            <v>0.84032816982545921</v>
          </cell>
          <cell r="CR26">
            <v>1</v>
          </cell>
          <cell r="CS26">
            <v>1</v>
          </cell>
          <cell r="CT26">
            <v>1</v>
          </cell>
          <cell r="CU26">
            <v>0.98408986699028611</v>
          </cell>
          <cell r="CV26">
            <v>1</v>
          </cell>
          <cell r="CW26">
            <v>1</v>
          </cell>
          <cell r="CX26">
            <v>0.45121091831048277</v>
          </cell>
          <cell r="CY26">
            <v>0.99384491342132164</v>
          </cell>
          <cell r="CZ26">
            <v>0.98865705459401998</v>
          </cell>
          <cell r="DA26">
            <v>1</v>
          </cell>
          <cell r="DB26">
            <v>1</v>
          </cell>
          <cell r="DC26">
            <v>0.95847124628474512</v>
          </cell>
          <cell r="DD26">
            <v>0.84032816982545933</v>
          </cell>
          <cell r="DE26">
            <v>1</v>
          </cell>
          <cell r="DF26">
            <v>1</v>
          </cell>
          <cell r="DG26">
            <v>1</v>
          </cell>
          <cell r="DH26">
            <v>0.98408986699028611</v>
          </cell>
          <cell r="DI26">
            <v>1</v>
          </cell>
          <cell r="DJ26">
            <v>1</v>
          </cell>
          <cell r="DK26">
            <v>0.82501501784933828</v>
          </cell>
          <cell r="DL26">
            <v>0.95597171320391805</v>
          </cell>
          <cell r="DM26">
            <v>0.95572005231381929</v>
          </cell>
          <cell r="DN26">
            <v>1</v>
          </cell>
          <cell r="DO26">
            <v>1</v>
          </cell>
          <cell r="DP26">
            <v>0.95847124628474512</v>
          </cell>
          <cell r="DQ26">
            <v>0.83765687175806247</v>
          </cell>
          <cell r="DR26">
            <v>1</v>
          </cell>
          <cell r="DS26">
            <v>1</v>
          </cell>
          <cell r="DT26">
            <v>1</v>
          </cell>
          <cell r="DU26">
            <v>0.98141856892288937</v>
          </cell>
          <cell r="DV26">
            <v>1</v>
          </cell>
          <cell r="DW26">
            <v>1</v>
          </cell>
          <cell r="DX26">
            <v>0.92405788778331155</v>
          </cell>
          <cell r="DY26">
            <v>0.89317171016466301</v>
          </cell>
          <cell r="DZ26">
            <v>0.90018174615198454</v>
          </cell>
          <cell r="EA26">
            <v>1</v>
          </cell>
          <cell r="EB26">
            <v>1</v>
          </cell>
          <cell r="EC26">
            <v>0.95847124628474512</v>
          </cell>
          <cell r="ED26">
            <v>1</v>
          </cell>
          <cell r="EE26">
            <v>1</v>
          </cell>
          <cell r="EF26">
            <v>1</v>
          </cell>
          <cell r="EG26">
            <v>1</v>
          </cell>
          <cell r="EH26">
            <v>1</v>
          </cell>
          <cell r="EI26">
            <v>0.84488400056211854</v>
          </cell>
          <cell r="EJ26">
            <v>0.9953556228033984</v>
          </cell>
          <cell r="EK26">
            <v>0.9853445036449352</v>
          </cell>
          <cell r="EL26">
            <v>0.84508906365986225</v>
          </cell>
          <cell r="EM26">
            <v>0.9805121410376062</v>
          </cell>
          <cell r="EN26">
            <v>0.65763123137255408</v>
          </cell>
          <cell r="EO26">
            <v>0.59804871128334636</v>
          </cell>
          <cell r="EP26">
            <v>0.8918962960325425</v>
          </cell>
          <cell r="EQ26">
            <v>0.91324410704362313</v>
          </cell>
          <cell r="ER26">
            <v>0.9978884123043229</v>
          </cell>
          <cell r="ES26">
            <v>0.98762702257585988</v>
          </cell>
          <cell r="ET26">
            <v>1</v>
          </cell>
          <cell r="EU26">
            <v>1</v>
          </cell>
          <cell r="EV26">
            <v>0.9805121410376062</v>
          </cell>
          <cell r="EW26">
            <v>1</v>
          </cell>
          <cell r="EX26">
            <v>1</v>
          </cell>
          <cell r="EY26">
            <v>1</v>
          </cell>
          <cell r="EZ26">
            <v>1</v>
          </cell>
          <cell r="FA26">
            <v>1</v>
          </cell>
          <cell r="FB26">
            <v>0.90135878984329809</v>
          </cell>
          <cell r="FC26">
            <v>0.99775914622671058</v>
          </cell>
          <cell r="FD26">
            <v>0.98862278908408208</v>
          </cell>
          <cell r="FE26">
            <v>1</v>
          </cell>
          <cell r="FF26">
            <v>1</v>
          </cell>
          <cell r="FG26">
            <v>1</v>
          </cell>
          <cell r="FH26">
            <v>1</v>
          </cell>
          <cell r="FI26">
            <v>1</v>
          </cell>
          <cell r="FJ26">
            <v>1</v>
          </cell>
          <cell r="FK26">
            <v>1</v>
          </cell>
          <cell r="FL26">
            <v>1</v>
          </cell>
          <cell r="FM26">
            <v>0.96695689718620192</v>
          </cell>
          <cell r="FN26">
            <v>0.99515529151847293</v>
          </cell>
          <cell r="FO26">
            <v>0.9884909976368319</v>
          </cell>
          <cell r="FP26">
            <v>1</v>
          </cell>
          <cell r="FQ26">
            <v>1</v>
          </cell>
          <cell r="FR26">
            <v>0.95847124628474512</v>
          </cell>
          <cell r="FS26">
            <v>1</v>
          </cell>
          <cell r="FT26">
            <v>1</v>
          </cell>
          <cell r="FU26">
            <v>1</v>
          </cell>
          <cell r="FV26">
            <v>1</v>
          </cell>
          <cell r="FW26">
            <v>1</v>
          </cell>
          <cell r="FX26">
            <v>0.62539417692010113</v>
          </cell>
          <cell r="FY26">
            <v>0.99388170710324486</v>
          </cell>
          <cell r="FZ26">
            <v>0.98392731143995371</v>
          </cell>
          <cell r="GA26">
            <v>1</v>
          </cell>
          <cell r="GB26">
            <v>1</v>
          </cell>
          <cell r="GC26">
            <v>0.93934816272695276</v>
          </cell>
          <cell r="GD26">
            <v>1</v>
          </cell>
          <cell r="GE26">
            <v>0.98914094476512471</v>
          </cell>
          <cell r="GF26">
            <v>0.94016541460794223</v>
          </cell>
          <cell r="GG26">
            <v>1</v>
          </cell>
          <cell r="GH26">
            <v>1</v>
          </cell>
          <cell r="GI26">
            <v>0.98928726487207408</v>
          </cell>
          <cell r="GJ26">
            <v>1</v>
          </cell>
          <cell r="GK26">
            <v>1</v>
          </cell>
          <cell r="GL26">
            <v>0.9805121410376062</v>
          </cell>
          <cell r="GM26">
            <v>1</v>
          </cell>
          <cell r="GN26">
            <v>1</v>
          </cell>
          <cell r="GO26">
            <v>1</v>
          </cell>
          <cell r="GP26">
            <v>1</v>
          </cell>
          <cell r="GQ26">
            <v>1</v>
          </cell>
          <cell r="GR26">
            <v>0.74939058430946071</v>
          </cell>
          <cell r="GS26">
            <v>0.99166805766260802</v>
          </cell>
          <cell r="GT26">
            <v>0.98669743699339219</v>
          </cell>
          <cell r="GU26">
            <v>1</v>
          </cell>
          <cell r="GV26">
            <v>1</v>
          </cell>
          <cell r="GW26">
            <v>0.9805121410376062</v>
          </cell>
          <cell r="GX26">
            <v>1</v>
          </cell>
          <cell r="GY26">
            <v>1</v>
          </cell>
          <cell r="GZ26">
            <v>1</v>
          </cell>
          <cell r="HA26">
            <v>1</v>
          </cell>
          <cell r="HB26">
            <v>1</v>
          </cell>
          <cell r="HC26">
            <v>0.91963573139114252</v>
          </cell>
          <cell r="HD26">
            <v>0.99773720983271763</v>
          </cell>
          <cell r="HE26">
            <v>0.96069854585442038</v>
          </cell>
          <cell r="HF26">
            <v>0.98160729560201443</v>
          </cell>
        </row>
        <row r="27">
          <cell r="A27">
            <v>27</v>
          </cell>
          <cell r="B27" t="str">
            <v>Elec Chip Fab: Eliminate Exhaust</v>
          </cell>
          <cell r="C27" t="str">
            <v>Elec Chip Fab: Eliminate Exhaust</v>
          </cell>
          <cell r="D27" t="str">
            <v>Elec Chip Fab: Eliminate Exhaust</v>
          </cell>
          <cell r="E27" t="str">
            <v>HVAC</v>
          </cell>
          <cell r="F27">
            <v>2.3019509883043323E-2</v>
          </cell>
          <cell r="G27">
            <v>5</v>
          </cell>
          <cell r="H27" t="str">
            <v/>
          </cell>
          <cell r="I27">
            <v>0</v>
          </cell>
          <cell r="J27">
            <v>1</v>
          </cell>
          <cell r="K27">
            <v>1</v>
          </cell>
          <cell r="L27">
            <v>0.95847124628474512</v>
          </cell>
          <cell r="M27">
            <v>1</v>
          </cell>
          <cell r="N27">
            <v>1</v>
          </cell>
          <cell r="O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  <cell r="T27">
            <v>0.58930488436487916</v>
          </cell>
          <cell r="U27">
            <v>0.98929720203600247</v>
          </cell>
          <cell r="V27">
            <v>0.98718564553688837</v>
          </cell>
          <cell r="W27">
            <v>0.991889687450067</v>
          </cell>
          <cell r="X27">
            <v>1</v>
          </cell>
          <cell r="Y27">
            <v>0.95847124628474512</v>
          </cell>
          <cell r="Z27">
            <v>0.95978722553675644</v>
          </cell>
          <cell r="AA27">
            <v>0.90992388674298541</v>
          </cell>
          <cell r="AB27">
            <v>1</v>
          </cell>
          <cell r="AC27">
            <v>1</v>
          </cell>
          <cell r="AD27">
            <v>0.91379290178546402</v>
          </cell>
          <cell r="AE27">
            <v>0.991889687450067</v>
          </cell>
          <cell r="AF27">
            <v>1</v>
          </cell>
          <cell r="AG27">
            <v>0.84123386523644339</v>
          </cell>
          <cell r="AH27">
            <v>0.96938093179455243</v>
          </cell>
          <cell r="AI27">
            <v>0.96254486495134184</v>
          </cell>
          <cell r="AJ27">
            <v>1</v>
          </cell>
          <cell r="AK27">
            <v>0.95575849743545094</v>
          </cell>
          <cell r="AL27">
            <v>0.95847124628474512</v>
          </cell>
          <cell r="AM27">
            <v>0.95978722553675644</v>
          </cell>
          <cell r="AN27">
            <v>0.9791294283761609</v>
          </cell>
          <cell r="AO27">
            <v>1</v>
          </cell>
          <cell r="AP27">
            <v>1</v>
          </cell>
          <cell r="AQ27">
            <v>0.91671604610122936</v>
          </cell>
          <cell r="AR27">
            <v>1</v>
          </cell>
          <cell r="AS27">
            <v>1</v>
          </cell>
          <cell r="AT27">
            <v>0.81763233362779708</v>
          </cell>
          <cell r="AU27">
            <v>0.97676900985756898</v>
          </cell>
          <cell r="AV27">
            <v>0.97123718199884157</v>
          </cell>
          <cell r="AW27">
            <v>1</v>
          </cell>
          <cell r="AX27">
            <v>1</v>
          </cell>
          <cell r="AY27">
            <v>0.95847124628474512</v>
          </cell>
          <cell r="AZ27">
            <v>1</v>
          </cell>
          <cell r="BA27">
            <v>0.95522590445442013</v>
          </cell>
          <cell r="BB27">
            <v>1</v>
          </cell>
          <cell r="BC27">
            <v>1</v>
          </cell>
          <cell r="BD27">
            <v>1</v>
          </cell>
          <cell r="BE27">
            <v>1</v>
          </cell>
          <cell r="BF27">
            <v>1</v>
          </cell>
          <cell r="BG27">
            <v>0.92155938275286475</v>
          </cell>
          <cell r="BH27">
            <v>0.9949799010128868</v>
          </cell>
          <cell r="BI27">
            <v>0.98527077877087854</v>
          </cell>
          <cell r="BJ27">
            <v>1</v>
          </cell>
          <cell r="BK27">
            <v>1</v>
          </cell>
          <cell r="BL27">
            <v>0.9805121410376062</v>
          </cell>
          <cell r="BM27">
            <v>1</v>
          </cell>
          <cell r="BN27">
            <v>1</v>
          </cell>
          <cell r="BO27">
            <v>1</v>
          </cell>
          <cell r="BP27">
            <v>1</v>
          </cell>
          <cell r="BQ27">
            <v>1</v>
          </cell>
          <cell r="BR27">
            <v>1</v>
          </cell>
          <cell r="BS27">
            <v>1</v>
          </cell>
          <cell r="BT27">
            <v>1</v>
          </cell>
          <cell r="BU27">
            <v>1</v>
          </cell>
          <cell r="BV27">
            <v>0.89591545406341844</v>
          </cell>
          <cell r="BW27">
            <v>0.99716088172235451</v>
          </cell>
          <cell r="BX27">
            <v>0.98941995407770045</v>
          </cell>
          <cell r="BY27">
            <v>1</v>
          </cell>
          <cell r="BZ27">
            <v>1</v>
          </cell>
          <cell r="CA27">
            <v>0.9805121410376062</v>
          </cell>
          <cell r="CB27">
            <v>1</v>
          </cell>
          <cell r="CC27">
            <v>1</v>
          </cell>
          <cell r="CD27">
            <v>1</v>
          </cell>
          <cell r="CE27">
            <v>1</v>
          </cell>
          <cell r="CF27">
            <v>1</v>
          </cell>
          <cell r="CG27">
            <v>1</v>
          </cell>
          <cell r="CH27">
            <v>1</v>
          </cell>
          <cell r="CI27">
            <v>1</v>
          </cell>
          <cell r="CJ27">
            <v>1</v>
          </cell>
          <cell r="CK27">
            <v>0.80800482858471889</v>
          </cell>
          <cell r="CL27">
            <v>0.99246211859360356</v>
          </cell>
          <cell r="CM27">
            <v>0.98859966026614809</v>
          </cell>
          <cell r="CN27">
            <v>1</v>
          </cell>
          <cell r="CO27">
            <v>1</v>
          </cell>
          <cell r="CP27">
            <v>0.95847124628474512</v>
          </cell>
          <cell r="CQ27">
            <v>0.84032816982545921</v>
          </cell>
          <cell r="CR27">
            <v>1</v>
          </cell>
          <cell r="CS27">
            <v>1</v>
          </cell>
          <cell r="CT27">
            <v>1</v>
          </cell>
          <cell r="CU27">
            <v>0.98408986699028611</v>
          </cell>
          <cell r="CV27">
            <v>1</v>
          </cell>
          <cell r="CW27">
            <v>1</v>
          </cell>
          <cell r="CX27">
            <v>0.45121091831048277</v>
          </cell>
          <cell r="CY27">
            <v>0.99384491342132164</v>
          </cell>
          <cell r="CZ27">
            <v>0.98865705459401998</v>
          </cell>
          <cell r="DA27">
            <v>1</v>
          </cell>
          <cell r="DB27">
            <v>1</v>
          </cell>
          <cell r="DC27">
            <v>0.95847124628474512</v>
          </cell>
          <cell r="DD27">
            <v>0.84032816982545933</v>
          </cell>
          <cell r="DE27">
            <v>1</v>
          </cell>
          <cell r="DF27">
            <v>1</v>
          </cell>
          <cell r="DG27">
            <v>1</v>
          </cell>
          <cell r="DH27">
            <v>0.98408986699028611</v>
          </cell>
          <cell r="DI27">
            <v>1</v>
          </cell>
          <cell r="DJ27">
            <v>1</v>
          </cell>
          <cell r="DK27">
            <v>0.82501501784933828</v>
          </cell>
          <cell r="DL27">
            <v>0.95597171320391805</v>
          </cell>
          <cell r="DM27">
            <v>0.95572005231381929</v>
          </cell>
          <cell r="DN27">
            <v>1</v>
          </cell>
          <cell r="DO27">
            <v>1</v>
          </cell>
          <cell r="DP27">
            <v>0.95847124628474512</v>
          </cell>
          <cell r="DQ27">
            <v>0.83765687175806247</v>
          </cell>
          <cell r="DR27">
            <v>1</v>
          </cell>
          <cell r="DS27">
            <v>1</v>
          </cell>
          <cell r="DT27">
            <v>1</v>
          </cell>
          <cell r="DU27">
            <v>0.98141856892288937</v>
          </cell>
          <cell r="DV27">
            <v>1</v>
          </cell>
          <cell r="DW27">
            <v>1</v>
          </cell>
          <cell r="DX27">
            <v>0.92405788778331155</v>
          </cell>
          <cell r="DY27">
            <v>0.89317171016466301</v>
          </cell>
          <cell r="DZ27">
            <v>0.90018174615198454</v>
          </cell>
          <cell r="EA27">
            <v>1</v>
          </cell>
          <cell r="EB27">
            <v>1</v>
          </cell>
          <cell r="EC27">
            <v>0.95847124628474512</v>
          </cell>
          <cell r="ED27">
            <v>1</v>
          </cell>
          <cell r="EE27">
            <v>1</v>
          </cell>
          <cell r="EF27">
            <v>1</v>
          </cell>
          <cell r="EG27">
            <v>1</v>
          </cell>
          <cell r="EH27">
            <v>1</v>
          </cell>
          <cell r="EI27">
            <v>0.84488400056211854</v>
          </cell>
          <cell r="EJ27">
            <v>0.9953556228033984</v>
          </cell>
          <cell r="EK27">
            <v>0.9853445036449352</v>
          </cell>
          <cell r="EL27">
            <v>0.84508906365986225</v>
          </cell>
          <cell r="EM27">
            <v>0.9805121410376062</v>
          </cell>
          <cell r="EN27">
            <v>0.65763123137255408</v>
          </cell>
          <cell r="EO27">
            <v>0.59804871128334636</v>
          </cell>
          <cell r="EP27">
            <v>0.8918962960325425</v>
          </cell>
          <cell r="EQ27">
            <v>0.91324410704362313</v>
          </cell>
          <cell r="ER27">
            <v>0.9978884123043229</v>
          </cell>
          <cell r="ES27">
            <v>0.98762702257585988</v>
          </cell>
          <cell r="ET27">
            <v>1</v>
          </cell>
          <cell r="EU27">
            <v>1</v>
          </cell>
          <cell r="EV27">
            <v>0.9805121410376062</v>
          </cell>
          <cell r="EW27">
            <v>1</v>
          </cell>
          <cell r="EX27">
            <v>1</v>
          </cell>
          <cell r="EY27">
            <v>1</v>
          </cell>
          <cell r="EZ27">
            <v>1</v>
          </cell>
          <cell r="FA27">
            <v>1</v>
          </cell>
          <cell r="FB27">
            <v>0.90135878984329809</v>
          </cell>
          <cell r="FC27">
            <v>0.99775914622671058</v>
          </cell>
          <cell r="FD27">
            <v>0.98862278908408208</v>
          </cell>
          <cell r="FE27">
            <v>1</v>
          </cell>
          <cell r="FF27">
            <v>1</v>
          </cell>
          <cell r="FG27">
            <v>1</v>
          </cell>
          <cell r="FH27">
            <v>1</v>
          </cell>
          <cell r="FI27">
            <v>1</v>
          </cell>
          <cell r="FJ27">
            <v>1</v>
          </cell>
          <cell r="FK27">
            <v>1</v>
          </cell>
          <cell r="FL27">
            <v>1</v>
          </cell>
          <cell r="FM27">
            <v>0.96695689718620192</v>
          </cell>
          <cell r="FN27">
            <v>0.99515529151847293</v>
          </cell>
          <cell r="FO27">
            <v>0.9884909976368319</v>
          </cell>
          <cell r="FP27">
            <v>1</v>
          </cell>
          <cell r="FQ27">
            <v>1</v>
          </cell>
          <cell r="FR27">
            <v>0.95847124628474512</v>
          </cell>
          <cell r="FS27">
            <v>1</v>
          </cell>
          <cell r="FT27">
            <v>1</v>
          </cell>
          <cell r="FU27">
            <v>1</v>
          </cell>
          <cell r="FV27">
            <v>1</v>
          </cell>
          <cell r="FW27">
            <v>1</v>
          </cell>
          <cell r="FX27">
            <v>0.62539417692010113</v>
          </cell>
          <cell r="FY27">
            <v>0.99388170710324486</v>
          </cell>
          <cell r="FZ27">
            <v>0.98392731143995371</v>
          </cell>
          <cell r="GA27">
            <v>1</v>
          </cell>
          <cell r="GB27">
            <v>1</v>
          </cell>
          <cell r="GC27">
            <v>0.93934816272695276</v>
          </cell>
          <cell r="GD27">
            <v>1</v>
          </cell>
          <cell r="GE27">
            <v>0.98914094476512471</v>
          </cell>
          <cell r="GF27">
            <v>0.94016541460794223</v>
          </cell>
          <cell r="GG27">
            <v>1</v>
          </cell>
          <cell r="GH27">
            <v>1</v>
          </cell>
          <cell r="GI27">
            <v>0.98928726487207408</v>
          </cell>
          <cell r="GJ27">
            <v>1</v>
          </cell>
          <cell r="GK27">
            <v>1</v>
          </cell>
          <cell r="GL27">
            <v>0.9805121410376062</v>
          </cell>
          <cell r="GM27">
            <v>1</v>
          </cell>
          <cell r="GN27">
            <v>1</v>
          </cell>
          <cell r="GO27">
            <v>1</v>
          </cell>
          <cell r="GP27">
            <v>1</v>
          </cell>
          <cell r="GQ27">
            <v>1</v>
          </cell>
          <cell r="GR27">
            <v>0.74939058430946071</v>
          </cell>
          <cell r="GS27">
            <v>0.99166805766260802</v>
          </cell>
          <cell r="GT27">
            <v>0.98669743699339219</v>
          </cell>
          <cell r="GU27">
            <v>1</v>
          </cell>
          <cell r="GV27">
            <v>1</v>
          </cell>
          <cell r="GW27">
            <v>0.9805121410376062</v>
          </cell>
          <cell r="GX27">
            <v>1</v>
          </cell>
          <cell r="GY27">
            <v>1</v>
          </cell>
          <cell r="GZ27">
            <v>1</v>
          </cell>
          <cell r="HA27">
            <v>1</v>
          </cell>
          <cell r="HB27">
            <v>1</v>
          </cell>
          <cell r="HC27">
            <v>0.91963573139114252</v>
          </cell>
          <cell r="HD27">
            <v>0.99773720983271763</v>
          </cell>
          <cell r="HE27">
            <v>0.96069854585442038</v>
          </cell>
          <cell r="HF27">
            <v>0.98160729560201443</v>
          </cell>
        </row>
        <row r="28">
          <cell r="A28">
            <v>37</v>
          </cell>
          <cell r="B28" t="str">
            <v>Mech Pulp: Refiner Replacement</v>
          </cell>
          <cell r="C28" t="str">
            <v>Mech Pulp: Refiner Replacement</v>
          </cell>
          <cell r="D28" t="str">
            <v>Mech Pulp: Refiner Replacement</v>
          </cell>
          <cell r="E28" t="str">
            <v>Process</v>
          </cell>
          <cell r="F28">
            <v>2.1905323634870175E-2</v>
          </cell>
          <cell r="G28">
            <v>5</v>
          </cell>
          <cell r="H28">
            <v>300</v>
          </cell>
          <cell r="I28">
            <v>0</v>
          </cell>
          <cell r="J28">
            <v>1</v>
          </cell>
          <cell r="K28">
            <v>1</v>
          </cell>
          <cell r="L28">
            <v>0.95847124628474512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0.58930488436487916</v>
          </cell>
          <cell r="U28">
            <v>0.98929720203600247</v>
          </cell>
          <cell r="V28">
            <v>0.98718564553688837</v>
          </cell>
          <cell r="W28">
            <v>0.991889687450067</v>
          </cell>
          <cell r="X28">
            <v>1</v>
          </cell>
          <cell r="Y28">
            <v>0.95847124628474512</v>
          </cell>
          <cell r="Z28">
            <v>0.95978722553675644</v>
          </cell>
          <cell r="AA28">
            <v>0.90992388674298541</v>
          </cell>
          <cell r="AB28">
            <v>1</v>
          </cell>
          <cell r="AC28">
            <v>1</v>
          </cell>
          <cell r="AD28">
            <v>0.91379290178546402</v>
          </cell>
          <cell r="AE28">
            <v>0.991889687450067</v>
          </cell>
          <cell r="AF28">
            <v>1</v>
          </cell>
          <cell r="AG28">
            <v>0.84123386523644339</v>
          </cell>
          <cell r="AH28">
            <v>0.96938093179455243</v>
          </cell>
          <cell r="AI28">
            <v>0.96254486495134184</v>
          </cell>
          <cell r="AJ28">
            <v>1</v>
          </cell>
          <cell r="AK28">
            <v>0.95575849743545094</v>
          </cell>
          <cell r="AL28">
            <v>0.95847124628474512</v>
          </cell>
          <cell r="AM28">
            <v>0.95978722553675644</v>
          </cell>
          <cell r="AN28">
            <v>0.9791294283761609</v>
          </cell>
          <cell r="AO28">
            <v>1</v>
          </cell>
          <cell r="AP28">
            <v>1</v>
          </cell>
          <cell r="AQ28">
            <v>0.91671604610122936</v>
          </cell>
          <cell r="AR28">
            <v>1</v>
          </cell>
          <cell r="AS28">
            <v>1</v>
          </cell>
          <cell r="AT28">
            <v>0.81763233362779708</v>
          </cell>
          <cell r="AU28">
            <v>0.97676900985756898</v>
          </cell>
          <cell r="AV28">
            <v>0.97123718199884157</v>
          </cell>
          <cell r="AW28">
            <v>1</v>
          </cell>
          <cell r="AX28">
            <v>1</v>
          </cell>
          <cell r="AY28">
            <v>0.95847124628474512</v>
          </cell>
          <cell r="AZ28">
            <v>1</v>
          </cell>
          <cell r="BA28">
            <v>0.95522590445442013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0.92155938275286475</v>
          </cell>
          <cell r="BH28">
            <v>0.9949799010128868</v>
          </cell>
          <cell r="BI28">
            <v>0.98527077877087854</v>
          </cell>
          <cell r="BJ28">
            <v>1</v>
          </cell>
          <cell r="BK28">
            <v>1</v>
          </cell>
          <cell r="BL28">
            <v>0.9805121410376062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0.89591545406341844</v>
          </cell>
          <cell r="BW28">
            <v>0.99716088172235451</v>
          </cell>
          <cell r="BX28">
            <v>0.98941995407770045</v>
          </cell>
          <cell r="BY28">
            <v>1</v>
          </cell>
          <cell r="BZ28">
            <v>1</v>
          </cell>
          <cell r="CA28">
            <v>0.9805121410376062</v>
          </cell>
          <cell r="CB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  <cell r="CH28">
            <v>1</v>
          </cell>
          <cell r="CI28">
            <v>1</v>
          </cell>
          <cell r="CJ28">
            <v>1</v>
          </cell>
          <cell r="CK28">
            <v>0.80800482858471889</v>
          </cell>
          <cell r="CL28">
            <v>0.99246211859360356</v>
          </cell>
          <cell r="CM28">
            <v>0.98859966026614809</v>
          </cell>
          <cell r="CN28">
            <v>1</v>
          </cell>
          <cell r="CO28">
            <v>1</v>
          </cell>
          <cell r="CP28">
            <v>0.95847124628474512</v>
          </cell>
          <cell r="CQ28">
            <v>0.84032816982545921</v>
          </cell>
          <cell r="CR28">
            <v>1</v>
          </cell>
          <cell r="CS28">
            <v>1</v>
          </cell>
          <cell r="CT28">
            <v>1</v>
          </cell>
          <cell r="CU28">
            <v>0.98408986699028611</v>
          </cell>
          <cell r="CV28">
            <v>1</v>
          </cell>
          <cell r="CW28">
            <v>1</v>
          </cell>
          <cell r="CX28">
            <v>0.45121091831048277</v>
          </cell>
          <cell r="CY28">
            <v>0.99384491342132164</v>
          </cell>
          <cell r="CZ28">
            <v>0.98865705459401998</v>
          </cell>
          <cell r="DA28">
            <v>1</v>
          </cell>
          <cell r="DB28">
            <v>1</v>
          </cell>
          <cell r="DC28">
            <v>0.95847124628474512</v>
          </cell>
          <cell r="DD28">
            <v>0.84032816982545933</v>
          </cell>
          <cell r="DE28">
            <v>1</v>
          </cell>
          <cell r="DF28">
            <v>1</v>
          </cell>
          <cell r="DG28">
            <v>1</v>
          </cell>
          <cell r="DH28">
            <v>0.98408986699028611</v>
          </cell>
          <cell r="DI28">
            <v>1</v>
          </cell>
          <cell r="DJ28">
            <v>1</v>
          </cell>
          <cell r="DK28">
            <v>0.82501501784933828</v>
          </cell>
          <cell r="DL28">
            <v>0.95597171320391805</v>
          </cell>
          <cell r="DM28">
            <v>0.95572005231381929</v>
          </cell>
          <cell r="DN28">
            <v>1</v>
          </cell>
          <cell r="DO28">
            <v>1</v>
          </cell>
          <cell r="DP28">
            <v>0.95847124628474512</v>
          </cell>
          <cell r="DQ28">
            <v>0.83765687175806247</v>
          </cell>
          <cell r="DR28">
            <v>1</v>
          </cell>
          <cell r="DS28">
            <v>1</v>
          </cell>
          <cell r="DT28">
            <v>1</v>
          </cell>
          <cell r="DU28">
            <v>0.98141856892288937</v>
          </cell>
          <cell r="DV28">
            <v>1</v>
          </cell>
          <cell r="DW28">
            <v>1</v>
          </cell>
          <cell r="DX28">
            <v>0.92405788778331155</v>
          </cell>
          <cell r="DY28">
            <v>0.89317171016466301</v>
          </cell>
          <cell r="DZ28">
            <v>0.90018174615198454</v>
          </cell>
          <cell r="EA28">
            <v>1</v>
          </cell>
          <cell r="EB28">
            <v>1</v>
          </cell>
          <cell r="EC28">
            <v>0.95847124628474512</v>
          </cell>
          <cell r="ED28">
            <v>1</v>
          </cell>
          <cell r="EE28">
            <v>1</v>
          </cell>
          <cell r="EF28">
            <v>1</v>
          </cell>
          <cell r="EG28">
            <v>1</v>
          </cell>
          <cell r="EH28">
            <v>1</v>
          </cell>
          <cell r="EI28">
            <v>0.84488400056211854</v>
          </cell>
          <cell r="EJ28">
            <v>0.9953556228033984</v>
          </cell>
          <cell r="EK28">
            <v>0.9853445036449352</v>
          </cell>
          <cell r="EL28">
            <v>0.84508906365986225</v>
          </cell>
          <cell r="EM28">
            <v>0.9805121410376062</v>
          </cell>
          <cell r="EN28">
            <v>0.65347840370604904</v>
          </cell>
          <cell r="EO28">
            <v>0.59317316600781844</v>
          </cell>
          <cell r="EP28">
            <v>0.89065972702069018</v>
          </cell>
          <cell r="EQ28">
            <v>0.91324410704362313</v>
          </cell>
          <cell r="ER28">
            <v>0.9978884123043229</v>
          </cell>
          <cell r="ES28">
            <v>0.98762702257585988</v>
          </cell>
          <cell r="ET28">
            <v>1</v>
          </cell>
          <cell r="EU28">
            <v>1</v>
          </cell>
          <cell r="EV28">
            <v>0.9805121410376062</v>
          </cell>
          <cell r="EW28">
            <v>1</v>
          </cell>
          <cell r="EX28">
            <v>1</v>
          </cell>
          <cell r="EY28">
            <v>1</v>
          </cell>
          <cell r="EZ28">
            <v>1</v>
          </cell>
          <cell r="FA28">
            <v>1</v>
          </cell>
          <cell r="FB28">
            <v>0.90135878984329809</v>
          </cell>
          <cell r="FC28">
            <v>0.99775914622671058</v>
          </cell>
          <cell r="FD28">
            <v>0.98862278908408208</v>
          </cell>
          <cell r="FE28">
            <v>1</v>
          </cell>
          <cell r="FF28">
            <v>1</v>
          </cell>
          <cell r="FG28">
            <v>1</v>
          </cell>
          <cell r="FH28">
            <v>1</v>
          </cell>
          <cell r="FI28">
            <v>1</v>
          </cell>
          <cell r="FJ28">
            <v>1</v>
          </cell>
          <cell r="FK28">
            <v>1</v>
          </cell>
          <cell r="FL28">
            <v>1</v>
          </cell>
          <cell r="FM28">
            <v>0.96695689718620192</v>
          </cell>
          <cell r="FN28">
            <v>0.99515529151847293</v>
          </cell>
          <cell r="FO28">
            <v>0.9884909976368319</v>
          </cell>
          <cell r="FP28">
            <v>1</v>
          </cell>
          <cell r="FQ28">
            <v>1</v>
          </cell>
          <cell r="FR28">
            <v>0.95847124628474512</v>
          </cell>
          <cell r="FS28">
            <v>1</v>
          </cell>
          <cell r="FT28">
            <v>1</v>
          </cell>
          <cell r="FU28">
            <v>1</v>
          </cell>
          <cell r="FV28">
            <v>1</v>
          </cell>
          <cell r="FW28">
            <v>1</v>
          </cell>
          <cell r="FX28">
            <v>0.62539417692010113</v>
          </cell>
          <cell r="FY28">
            <v>0.99388170710324486</v>
          </cell>
          <cell r="FZ28">
            <v>0.98392731143995371</v>
          </cell>
          <cell r="GA28">
            <v>1</v>
          </cell>
          <cell r="GB28">
            <v>1</v>
          </cell>
          <cell r="GC28">
            <v>0.93934816272695276</v>
          </cell>
          <cell r="GD28">
            <v>1</v>
          </cell>
          <cell r="GE28">
            <v>0.98914094476512471</v>
          </cell>
          <cell r="GF28">
            <v>0.94016541460794223</v>
          </cell>
          <cell r="GG28">
            <v>1</v>
          </cell>
          <cell r="GH28">
            <v>1</v>
          </cell>
          <cell r="GI28">
            <v>0.98928726487207408</v>
          </cell>
          <cell r="GJ28">
            <v>1</v>
          </cell>
          <cell r="GK28">
            <v>1</v>
          </cell>
          <cell r="GL28">
            <v>0.9805121410376062</v>
          </cell>
          <cell r="GM28">
            <v>1</v>
          </cell>
          <cell r="GN28">
            <v>1</v>
          </cell>
          <cell r="GO28">
            <v>1</v>
          </cell>
          <cell r="GP28">
            <v>1</v>
          </cell>
          <cell r="GQ28">
            <v>1</v>
          </cell>
          <cell r="GR28">
            <v>0.74939058430946071</v>
          </cell>
          <cell r="GS28">
            <v>0.99166805766260802</v>
          </cell>
          <cell r="GT28">
            <v>0.98669743699339219</v>
          </cell>
          <cell r="GU28">
            <v>1</v>
          </cell>
          <cell r="GV28">
            <v>1</v>
          </cell>
          <cell r="GW28">
            <v>0.9805121410376062</v>
          </cell>
          <cell r="GX28">
            <v>1</v>
          </cell>
          <cell r="GY28">
            <v>1</v>
          </cell>
          <cell r="GZ28">
            <v>1</v>
          </cell>
          <cell r="HA28">
            <v>1</v>
          </cell>
          <cell r="HB28">
            <v>1</v>
          </cell>
          <cell r="HC28">
            <v>0.91963573139114252</v>
          </cell>
          <cell r="HD28">
            <v>0.99773720983271763</v>
          </cell>
          <cell r="HE28">
            <v>0.96069854585442038</v>
          </cell>
          <cell r="HF28">
            <v>0.98160729560201443</v>
          </cell>
        </row>
        <row r="29">
          <cell r="A29">
            <v>35</v>
          </cell>
          <cell r="B29" t="str">
            <v>Food: Refrig Storage Tuneup</v>
          </cell>
          <cell r="C29" t="str">
            <v>Food: Refrig Storage Tuneup</v>
          </cell>
          <cell r="D29" t="str">
            <v>Food: Refrig Storage Tuneup</v>
          </cell>
          <cell r="E29" t="str">
            <v>Refer</v>
          </cell>
          <cell r="F29">
            <v>2.5224397744746288E-2</v>
          </cell>
          <cell r="G29" t="str">
            <v>6,7</v>
          </cell>
          <cell r="H29" t="str">
            <v>20-100</v>
          </cell>
          <cell r="I29">
            <v>0</v>
          </cell>
          <cell r="J29">
            <v>1</v>
          </cell>
          <cell r="K29">
            <v>1</v>
          </cell>
          <cell r="L29">
            <v>0.95847124628474512</v>
          </cell>
          <cell r="M29">
            <v>1</v>
          </cell>
          <cell r="N29">
            <v>0.98592833836163585</v>
          </cell>
          <cell r="O29">
            <v>1</v>
          </cell>
          <cell r="P29">
            <v>1</v>
          </cell>
          <cell r="Q29">
            <v>1</v>
          </cell>
          <cell r="R29">
            <v>0.98592833836163585</v>
          </cell>
          <cell r="S29">
            <v>1</v>
          </cell>
          <cell r="T29">
            <v>0.58930488436487916</v>
          </cell>
          <cell r="U29">
            <v>0.98428934054174533</v>
          </cell>
          <cell r="V29">
            <v>0.98285171326663179</v>
          </cell>
          <cell r="W29">
            <v>0.991889687450067</v>
          </cell>
          <cell r="X29">
            <v>1</v>
          </cell>
          <cell r="Y29">
            <v>0.95847124628474512</v>
          </cell>
          <cell r="Z29">
            <v>0.95978722553675644</v>
          </cell>
          <cell r="AA29">
            <v>0.90992388674298541</v>
          </cell>
          <cell r="AB29">
            <v>1</v>
          </cell>
          <cell r="AC29">
            <v>1</v>
          </cell>
          <cell r="AD29">
            <v>0.91379290178546402</v>
          </cell>
          <cell r="AE29">
            <v>0.991889687450067</v>
          </cell>
          <cell r="AF29">
            <v>1</v>
          </cell>
          <cell r="AG29">
            <v>0.84123386523644339</v>
          </cell>
          <cell r="AH29">
            <v>0.96938093179455243</v>
          </cell>
          <cell r="AI29">
            <v>0.96254486495134184</v>
          </cell>
          <cell r="AJ29">
            <v>1</v>
          </cell>
          <cell r="AK29">
            <v>0.95575849743545094</v>
          </cell>
          <cell r="AL29">
            <v>0.95847124628474512</v>
          </cell>
          <cell r="AM29">
            <v>0.95978722553675644</v>
          </cell>
          <cell r="AN29">
            <v>0.9791294283761609</v>
          </cell>
          <cell r="AO29">
            <v>1</v>
          </cell>
          <cell r="AP29">
            <v>1</v>
          </cell>
          <cell r="AQ29">
            <v>0.91671604610122936</v>
          </cell>
          <cell r="AR29">
            <v>1</v>
          </cell>
          <cell r="AS29">
            <v>1</v>
          </cell>
          <cell r="AT29">
            <v>0.81763233362779708</v>
          </cell>
          <cell r="AU29">
            <v>0.97676900985756898</v>
          </cell>
          <cell r="AV29">
            <v>0.97123718199884157</v>
          </cell>
          <cell r="AW29">
            <v>1</v>
          </cell>
          <cell r="AX29">
            <v>1</v>
          </cell>
          <cell r="AY29">
            <v>0.95847124628474512</v>
          </cell>
          <cell r="AZ29">
            <v>1</v>
          </cell>
          <cell r="BA29">
            <v>0.95522590445442013</v>
          </cell>
          <cell r="BB29">
            <v>1</v>
          </cell>
          <cell r="BC29">
            <v>1</v>
          </cell>
          <cell r="BD29">
            <v>1</v>
          </cell>
          <cell r="BE29">
            <v>1</v>
          </cell>
          <cell r="BF29">
            <v>1</v>
          </cell>
          <cell r="BG29">
            <v>0.92155938275286475</v>
          </cell>
          <cell r="BH29">
            <v>0.9949799010128868</v>
          </cell>
          <cell r="BI29">
            <v>0.98527077877087854</v>
          </cell>
          <cell r="BJ29">
            <v>1</v>
          </cell>
          <cell r="BK29">
            <v>1</v>
          </cell>
          <cell r="BL29">
            <v>0.9805121410376062</v>
          </cell>
          <cell r="BM29">
            <v>1</v>
          </cell>
          <cell r="BN29">
            <v>1</v>
          </cell>
          <cell r="BO29">
            <v>1</v>
          </cell>
          <cell r="BP29">
            <v>1</v>
          </cell>
          <cell r="BQ29">
            <v>1</v>
          </cell>
          <cell r="BR29">
            <v>1</v>
          </cell>
          <cell r="BS29">
            <v>1</v>
          </cell>
          <cell r="BT29">
            <v>1</v>
          </cell>
          <cell r="BU29">
            <v>1</v>
          </cell>
          <cell r="BV29">
            <v>0.89591545406341844</v>
          </cell>
          <cell r="BW29">
            <v>0.99716088172235451</v>
          </cell>
          <cell r="BX29">
            <v>0.98941995407770045</v>
          </cell>
          <cell r="BY29">
            <v>1</v>
          </cell>
          <cell r="BZ29">
            <v>1</v>
          </cell>
          <cell r="CA29">
            <v>0.9805121410376062</v>
          </cell>
          <cell r="CB29">
            <v>1</v>
          </cell>
          <cell r="CC29">
            <v>1</v>
          </cell>
          <cell r="CD29">
            <v>1</v>
          </cell>
          <cell r="CE29">
            <v>1</v>
          </cell>
          <cell r="CF29">
            <v>1</v>
          </cell>
          <cell r="CG29">
            <v>1</v>
          </cell>
          <cell r="CH29">
            <v>1</v>
          </cell>
          <cell r="CI29">
            <v>1</v>
          </cell>
          <cell r="CJ29">
            <v>1</v>
          </cell>
          <cell r="CK29">
            <v>0.80800482858471889</v>
          </cell>
          <cell r="CL29">
            <v>0.99246211859360356</v>
          </cell>
          <cell r="CM29">
            <v>0.98859966026614809</v>
          </cell>
          <cell r="CN29">
            <v>1</v>
          </cell>
          <cell r="CO29">
            <v>1</v>
          </cell>
          <cell r="CP29">
            <v>0.95847124628474512</v>
          </cell>
          <cell r="CQ29">
            <v>0.84032816982545921</v>
          </cell>
          <cell r="CR29">
            <v>1</v>
          </cell>
          <cell r="CS29">
            <v>1</v>
          </cell>
          <cell r="CT29">
            <v>1</v>
          </cell>
          <cell r="CU29">
            <v>0.98408986699028611</v>
          </cell>
          <cell r="CV29">
            <v>1</v>
          </cell>
          <cell r="CW29">
            <v>1</v>
          </cell>
          <cell r="CX29">
            <v>0.45121091831048277</v>
          </cell>
          <cell r="CY29">
            <v>0.99384491342132164</v>
          </cell>
          <cell r="CZ29">
            <v>0.98865705459401998</v>
          </cell>
          <cell r="DA29">
            <v>1</v>
          </cell>
          <cell r="DB29">
            <v>1</v>
          </cell>
          <cell r="DC29">
            <v>0.95847124628474512</v>
          </cell>
          <cell r="DD29">
            <v>0.84032816982545933</v>
          </cell>
          <cell r="DE29">
            <v>1</v>
          </cell>
          <cell r="DF29">
            <v>1</v>
          </cell>
          <cell r="DG29">
            <v>1</v>
          </cell>
          <cell r="DH29">
            <v>0.98408986699028611</v>
          </cell>
          <cell r="DI29">
            <v>1</v>
          </cell>
          <cell r="DJ29">
            <v>1</v>
          </cell>
          <cell r="DK29">
            <v>0.82501501784933828</v>
          </cell>
          <cell r="DL29">
            <v>0.95597171320391805</v>
          </cell>
          <cell r="DM29">
            <v>0.95572005231381929</v>
          </cell>
          <cell r="DN29">
            <v>1</v>
          </cell>
          <cell r="DO29">
            <v>1</v>
          </cell>
          <cell r="DP29">
            <v>0.95847124628474512</v>
          </cell>
          <cell r="DQ29">
            <v>0.83765687175806247</v>
          </cell>
          <cell r="DR29">
            <v>1</v>
          </cell>
          <cell r="DS29">
            <v>1</v>
          </cell>
          <cell r="DT29">
            <v>1</v>
          </cell>
          <cell r="DU29">
            <v>0.98141856892288937</v>
          </cell>
          <cell r="DV29">
            <v>1</v>
          </cell>
          <cell r="DW29">
            <v>1</v>
          </cell>
          <cell r="DX29">
            <v>0.92405788778331155</v>
          </cell>
          <cell r="DY29">
            <v>0.89317171016466301</v>
          </cell>
          <cell r="DZ29">
            <v>0.90018174615198454</v>
          </cell>
          <cell r="EA29">
            <v>1</v>
          </cell>
          <cell r="EB29">
            <v>1</v>
          </cell>
          <cell r="EC29">
            <v>0.95847124628474512</v>
          </cell>
          <cell r="ED29">
            <v>1</v>
          </cell>
          <cell r="EE29">
            <v>1</v>
          </cell>
          <cell r="EF29">
            <v>1</v>
          </cell>
          <cell r="EG29">
            <v>1</v>
          </cell>
          <cell r="EH29">
            <v>1</v>
          </cell>
          <cell r="EI29">
            <v>0.84488400056211854</v>
          </cell>
          <cell r="EJ29">
            <v>0.9953556228033984</v>
          </cell>
          <cell r="EK29">
            <v>0.9853445036449352</v>
          </cell>
          <cell r="EL29">
            <v>0.84508906365986225</v>
          </cell>
          <cell r="EM29">
            <v>0.9805121410376062</v>
          </cell>
          <cell r="EN29">
            <v>0.65347840370604904</v>
          </cell>
          <cell r="EO29">
            <v>0.59317316600781844</v>
          </cell>
          <cell r="EP29">
            <v>0.89065972702069018</v>
          </cell>
          <cell r="EQ29">
            <v>0.91324410704362313</v>
          </cell>
          <cell r="ER29">
            <v>0.9978884123043229</v>
          </cell>
          <cell r="ES29">
            <v>0.98762702257585988</v>
          </cell>
          <cell r="ET29">
            <v>1</v>
          </cell>
          <cell r="EU29">
            <v>1</v>
          </cell>
          <cell r="EV29">
            <v>0.9805121410376062</v>
          </cell>
          <cell r="EW29">
            <v>1</v>
          </cell>
          <cell r="EX29">
            <v>1</v>
          </cell>
          <cell r="EY29">
            <v>1</v>
          </cell>
          <cell r="EZ29">
            <v>1</v>
          </cell>
          <cell r="FA29">
            <v>1</v>
          </cell>
          <cell r="FB29">
            <v>0.90135878984329809</v>
          </cell>
          <cell r="FC29">
            <v>0.99775914622671058</v>
          </cell>
          <cell r="FD29">
            <v>0.98862278908408208</v>
          </cell>
          <cell r="FE29">
            <v>1</v>
          </cell>
          <cell r="FF29">
            <v>1</v>
          </cell>
          <cell r="FG29">
            <v>1</v>
          </cell>
          <cell r="FH29">
            <v>1</v>
          </cell>
          <cell r="FI29">
            <v>1</v>
          </cell>
          <cell r="FJ29">
            <v>1</v>
          </cell>
          <cell r="FK29">
            <v>1</v>
          </cell>
          <cell r="FL29">
            <v>1</v>
          </cell>
          <cell r="FM29">
            <v>0.96695689718620192</v>
          </cell>
          <cell r="FN29">
            <v>0.99515529151847293</v>
          </cell>
          <cell r="FO29">
            <v>0.9884909976368319</v>
          </cell>
          <cell r="FP29">
            <v>1</v>
          </cell>
          <cell r="FQ29">
            <v>1</v>
          </cell>
          <cell r="FR29">
            <v>0.95847124628474512</v>
          </cell>
          <cell r="FS29">
            <v>1</v>
          </cell>
          <cell r="FT29">
            <v>1</v>
          </cell>
          <cell r="FU29">
            <v>1</v>
          </cell>
          <cell r="FV29">
            <v>1</v>
          </cell>
          <cell r="FW29">
            <v>1</v>
          </cell>
          <cell r="FX29">
            <v>0.62539417692010113</v>
          </cell>
          <cell r="FY29">
            <v>0.99388170710324486</v>
          </cell>
          <cell r="FZ29">
            <v>0.98392731143995371</v>
          </cell>
          <cell r="GA29">
            <v>1</v>
          </cell>
          <cell r="GB29">
            <v>1</v>
          </cell>
          <cell r="GC29">
            <v>0.93934816272695276</v>
          </cell>
          <cell r="GD29">
            <v>1</v>
          </cell>
          <cell r="GE29">
            <v>0.98914094476512471</v>
          </cell>
          <cell r="GF29">
            <v>0.94016541460794223</v>
          </cell>
          <cell r="GG29">
            <v>1</v>
          </cell>
          <cell r="GH29">
            <v>1</v>
          </cell>
          <cell r="GI29">
            <v>0.98928726487207408</v>
          </cell>
          <cell r="GJ29">
            <v>1</v>
          </cell>
          <cell r="GK29">
            <v>1</v>
          </cell>
          <cell r="GL29">
            <v>0.9805121410376062</v>
          </cell>
          <cell r="GM29">
            <v>1</v>
          </cell>
          <cell r="GN29">
            <v>1</v>
          </cell>
          <cell r="GO29">
            <v>1</v>
          </cell>
          <cell r="GP29">
            <v>1</v>
          </cell>
          <cell r="GQ29">
            <v>1</v>
          </cell>
          <cell r="GR29">
            <v>0.74939058430946071</v>
          </cell>
          <cell r="GS29">
            <v>0.99166805766260802</v>
          </cell>
          <cell r="GT29">
            <v>0.98669743699339219</v>
          </cell>
          <cell r="GU29">
            <v>1</v>
          </cell>
          <cell r="GV29">
            <v>1</v>
          </cell>
          <cell r="GW29">
            <v>0.9805121410376062</v>
          </cell>
          <cell r="GX29">
            <v>1</v>
          </cell>
          <cell r="GY29">
            <v>1</v>
          </cell>
          <cell r="GZ29">
            <v>1</v>
          </cell>
          <cell r="HA29">
            <v>1</v>
          </cell>
          <cell r="HB29">
            <v>1</v>
          </cell>
          <cell r="HC29">
            <v>0.91963573139114252</v>
          </cell>
          <cell r="HD29">
            <v>0.99773720983271763</v>
          </cell>
          <cell r="HE29">
            <v>0.96069854585442038</v>
          </cell>
          <cell r="HF29">
            <v>0.98160729560201443</v>
          </cell>
        </row>
        <row r="30">
          <cell r="A30">
            <v>54</v>
          </cell>
          <cell r="B30" t="str">
            <v>Cold Storage Tuneup</v>
          </cell>
          <cell r="C30" t="str">
            <v>Cold Storage Tuneup</v>
          </cell>
          <cell r="D30" t="str">
            <v>Cold Storage Tuneup</v>
          </cell>
          <cell r="E30" t="str">
            <v>Refer</v>
          </cell>
          <cell r="F30">
            <v>2.5224397744746288E-2</v>
          </cell>
          <cell r="G30">
            <v>6</v>
          </cell>
          <cell r="H30" t="str">
            <v/>
          </cell>
          <cell r="I30">
            <v>0</v>
          </cell>
          <cell r="J30">
            <v>1</v>
          </cell>
          <cell r="K30">
            <v>1</v>
          </cell>
          <cell r="L30">
            <v>0.95847124628474512</v>
          </cell>
          <cell r="M30">
            <v>1</v>
          </cell>
          <cell r="N30">
            <v>0.98592833836163585</v>
          </cell>
          <cell r="O30">
            <v>1</v>
          </cell>
          <cell r="P30">
            <v>1</v>
          </cell>
          <cell r="Q30">
            <v>1</v>
          </cell>
          <cell r="R30">
            <v>0.98592833836163585</v>
          </cell>
          <cell r="S30">
            <v>1</v>
          </cell>
          <cell r="T30">
            <v>0.58930488436487916</v>
          </cell>
          <cell r="U30">
            <v>0.98428934054174533</v>
          </cell>
          <cell r="V30">
            <v>0.98285171326663179</v>
          </cell>
          <cell r="W30">
            <v>0.991889687450067</v>
          </cell>
          <cell r="X30">
            <v>1</v>
          </cell>
          <cell r="Y30">
            <v>0.95847124628474512</v>
          </cell>
          <cell r="Z30">
            <v>0.95978722553675644</v>
          </cell>
          <cell r="AA30">
            <v>0.90992388674298541</v>
          </cell>
          <cell r="AB30">
            <v>1</v>
          </cell>
          <cell r="AC30">
            <v>1</v>
          </cell>
          <cell r="AD30">
            <v>0.91379290178546402</v>
          </cell>
          <cell r="AE30">
            <v>0.991889687450067</v>
          </cell>
          <cell r="AF30">
            <v>1</v>
          </cell>
          <cell r="AG30">
            <v>0.84123386523644339</v>
          </cell>
          <cell r="AH30">
            <v>0.96938093179455243</v>
          </cell>
          <cell r="AI30">
            <v>0.96254486495134184</v>
          </cell>
          <cell r="AJ30">
            <v>1</v>
          </cell>
          <cell r="AK30">
            <v>0.95575849743545094</v>
          </cell>
          <cell r="AL30">
            <v>0.95847124628474512</v>
          </cell>
          <cell r="AM30">
            <v>0.95978722553675644</v>
          </cell>
          <cell r="AN30">
            <v>0.9791294283761609</v>
          </cell>
          <cell r="AO30">
            <v>1</v>
          </cell>
          <cell r="AP30">
            <v>1</v>
          </cell>
          <cell r="AQ30">
            <v>0.91671604610122936</v>
          </cell>
          <cell r="AR30">
            <v>1</v>
          </cell>
          <cell r="AS30">
            <v>1</v>
          </cell>
          <cell r="AT30">
            <v>0.81763233362779708</v>
          </cell>
          <cell r="AU30">
            <v>0.97676900985756898</v>
          </cell>
          <cell r="AV30">
            <v>0.97123718199884157</v>
          </cell>
          <cell r="AW30">
            <v>1</v>
          </cell>
          <cell r="AX30">
            <v>1</v>
          </cell>
          <cell r="AY30">
            <v>0.95847124628474512</v>
          </cell>
          <cell r="AZ30">
            <v>1</v>
          </cell>
          <cell r="BA30">
            <v>0.95522590445442013</v>
          </cell>
          <cell r="BB30">
            <v>1</v>
          </cell>
          <cell r="BC30">
            <v>1</v>
          </cell>
          <cell r="BD30">
            <v>1</v>
          </cell>
          <cell r="BE30">
            <v>1</v>
          </cell>
          <cell r="BF30">
            <v>1</v>
          </cell>
          <cell r="BG30">
            <v>0.92155938275286475</v>
          </cell>
          <cell r="BH30">
            <v>0.9949799010128868</v>
          </cell>
          <cell r="BI30">
            <v>0.98527077877087854</v>
          </cell>
          <cell r="BJ30">
            <v>1</v>
          </cell>
          <cell r="BK30">
            <v>1</v>
          </cell>
          <cell r="BL30">
            <v>0.9805121410376062</v>
          </cell>
          <cell r="BM30">
            <v>1</v>
          </cell>
          <cell r="BN30">
            <v>1</v>
          </cell>
          <cell r="BO30">
            <v>0.93</v>
          </cell>
          <cell r="BP30">
            <v>0.91249999999999998</v>
          </cell>
          <cell r="BQ30">
            <v>0.91250017587675447</v>
          </cell>
          <cell r="BR30">
            <v>0.91250017587675447</v>
          </cell>
          <cell r="BS30">
            <v>0.91250017587675447</v>
          </cell>
          <cell r="BT30">
            <v>1</v>
          </cell>
          <cell r="BU30">
            <v>1</v>
          </cell>
          <cell r="BV30">
            <v>0.89591545406341844</v>
          </cell>
          <cell r="BW30">
            <v>0.95897208459232541</v>
          </cell>
          <cell r="BX30">
            <v>0.96022982489585218</v>
          </cell>
          <cell r="BY30">
            <v>1</v>
          </cell>
          <cell r="BZ30">
            <v>1</v>
          </cell>
          <cell r="CA30">
            <v>0.9805121410376062</v>
          </cell>
          <cell r="CB30">
            <v>1</v>
          </cell>
          <cell r="CC30">
            <v>1</v>
          </cell>
          <cell r="CD30">
            <v>1</v>
          </cell>
          <cell r="CE30">
            <v>0.92500000000000004</v>
          </cell>
          <cell r="CF30">
            <v>0.97499999999999998</v>
          </cell>
          <cell r="CG30">
            <v>0.97499999999999998</v>
          </cell>
          <cell r="CH30">
            <v>0.97499999999999998</v>
          </cell>
          <cell r="CI30">
            <v>1</v>
          </cell>
          <cell r="CJ30">
            <v>1</v>
          </cell>
          <cell r="CK30">
            <v>0.80800482858471889</v>
          </cell>
          <cell r="CL30">
            <v>0.98021354198389665</v>
          </cell>
          <cell r="CM30">
            <v>0.9777238768819283</v>
          </cell>
          <cell r="CN30">
            <v>1</v>
          </cell>
          <cell r="CO30">
            <v>1</v>
          </cell>
          <cell r="CP30">
            <v>0.95847124628474512</v>
          </cell>
          <cell r="CQ30">
            <v>0.84032816982545921</v>
          </cell>
          <cell r="CR30">
            <v>1</v>
          </cell>
          <cell r="CS30">
            <v>1</v>
          </cell>
          <cell r="CT30">
            <v>1</v>
          </cell>
          <cell r="CU30">
            <v>0.98408986699028611</v>
          </cell>
          <cell r="CV30">
            <v>1</v>
          </cell>
          <cell r="CW30">
            <v>1</v>
          </cell>
          <cell r="CX30">
            <v>0.45121091831048277</v>
          </cell>
          <cell r="CY30">
            <v>0.99384491342132164</v>
          </cell>
          <cell r="CZ30">
            <v>0.98865705459401998</v>
          </cell>
          <cell r="DA30">
            <v>1</v>
          </cell>
          <cell r="DB30">
            <v>1</v>
          </cell>
          <cell r="DC30">
            <v>0.95847124628474512</v>
          </cell>
          <cell r="DD30">
            <v>0.84032816982545933</v>
          </cell>
          <cell r="DE30">
            <v>1</v>
          </cell>
          <cell r="DF30">
            <v>1</v>
          </cell>
          <cell r="DG30">
            <v>1</v>
          </cell>
          <cell r="DH30">
            <v>0.98408986699028611</v>
          </cell>
          <cell r="DI30">
            <v>1</v>
          </cell>
          <cell r="DJ30">
            <v>1</v>
          </cell>
          <cell r="DK30">
            <v>0.82501501784933828</v>
          </cell>
          <cell r="DL30">
            <v>0.95597171320391805</v>
          </cell>
          <cell r="DM30">
            <v>0.95572005231381929</v>
          </cell>
          <cell r="DN30">
            <v>1</v>
          </cell>
          <cell r="DO30">
            <v>1</v>
          </cell>
          <cell r="DP30">
            <v>0.95847124628474512</v>
          </cell>
          <cell r="DQ30">
            <v>0.83765687175806247</v>
          </cell>
          <cell r="DR30">
            <v>1</v>
          </cell>
          <cell r="DS30">
            <v>1</v>
          </cell>
          <cell r="DT30">
            <v>1</v>
          </cell>
          <cell r="DU30">
            <v>0.98141856892288937</v>
          </cell>
          <cell r="DV30">
            <v>1</v>
          </cell>
          <cell r="DW30">
            <v>1</v>
          </cell>
          <cell r="DX30">
            <v>0.92405788778331155</v>
          </cell>
          <cell r="DY30">
            <v>0.89317171016466301</v>
          </cell>
          <cell r="DZ30">
            <v>0.90018174615198454</v>
          </cell>
          <cell r="EA30">
            <v>1</v>
          </cell>
          <cell r="EB30">
            <v>1</v>
          </cell>
          <cell r="EC30">
            <v>0.95847124628474512</v>
          </cell>
          <cell r="ED30">
            <v>1</v>
          </cell>
          <cell r="EE30">
            <v>1</v>
          </cell>
          <cell r="EF30">
            <v>1</v>
          </cell>
          <cell r="EG30">
            <v>1</v>
          </cell>
          <cell r="EH30">
            <v>1</v>
          </cell>
          <cell r="EI30">
            <v>0.84488400056211854</v>
          </cell>
          <cell r="EJ30">
            <v>0.9953556228033984</v>
          </cell>
          <cell r="EK30">
            <v>0.9853445036449352</v>
          </cell>
          <cell r="EL30">
            <v>0.84508906365986225</v>
          </cell>
          <cell r="EM30">
            <v>0.9805121410376062</v>
          </cell>
          <cell r="EN30">
            <v>0.65347840370604904</v>
          </cell>
          <cell r="EO30">
            <v>0.59317316600781844</v>
          </cell>
          <cell r="EP30">
            <v>0.89065972702069018</v>
          </cell>
          <cell r="EQ30">
            <v>0.91324410704362313</v>
          </cell>
          <cell r="ER30">
            <v>0.9978884123043229</v>
          </cell>
          <cell r="ES30">
            <v>0.98762702257585988</v>
          </cell>
          <cell r="ET30">
            <v>1</v>
          </cell>
          <cell r="EU30">
            <v>1</v>
          </cell>
          <cell r="EV30">
            <v>0.9805121410376062</v>
          </cell>
          <cell r="EW30">
            <v>1</v>
          </cell>
          <cell r="EX30">
            <v>1</v>
          </cell>
          <cell r="EY30">
            <v>1</v>
          </cell>
          <cell r="EZ30">
            <v>1</v>
          </cell>
          <cell r="FA30">
            <v>1</v>
          </cell>
          <cell r="FB30">
            <v>0.90135878984329809</v>
          </cell>
          <cell r="FC30">
            <v>0.99775914622671058</v>
          </cell>
          <cell r="FD30">
            <v>0.98862278908408208</v>
          </cell>
          <cell r="FE30">
            <v>1</v>
          </cell>
          <cell r="FF30">
            <v>1</v>
          </cell>
          <cell r="FG30">
            <v>1</v>
          </cell>
          <cell r="FH30">
            <v>1</v>
          </cell>
          <cell r="FI30">
            <v>1</v>
          </cell>
          <cell r="FJ30">
            <v>1</v>
          </cell>
          <cell r="FK30">
            <v>1</v>
          </cell>
          <cell r="FL30">
            <v>1</v>
          </cell>
          <cell r="FM30">
            <v>0.96695689718620192</v>
          </cell>
          <cell r="FN30">
            <v>0.99515529151847293</v>
          </cell>
          <cell r="FO30">
            <v>0.9884909976368319</v>
          </cell>
          <cell r="FP30">
            <v>1</v>
          </cell>
          <cell r="FQ30">
            <v>1</v>
          </cell>
          <cell r="FR30">
            <v>0.95847124628474512</v>
          </cell>
          <cell r="FS30">
            <v>1</v>
          </cell>
          <cell r="FT30">
            <v>1</v>
          </cell>
          <cell r="FU30">
            <v>1</v>
          </cell>
          <cell r="FV30">
            <v>1</v>
          </cell>
          <cell r="FW30">
            <v>1</v>
          </cell>
          <cell r="FX30">
            <v>0.62539417692010113</v>
          </cell>
          <cell r="FY30">
            <v>0.99388170710324486</v>
          </cell>
          <cell r="FZ30">
            <v>0.98392731143995371</v>
          </cell>
          <cell r="GA30">
            <v>1</v>
          </cell>
          <cell r="GB30">
            <v>1</v>
          </cell>
          <cell r="GC30">
            <v>0.93934816272695276</v>
          </cell>
          <cell r="GD30">
            <v>1</v>
          </cell>
          <cell r="GE30">
            <v>0.98914094476512471</v>
          </cell>
          <cell r="GF30">
            <v>0.94016541460794223</v>
          </cell>
          <cell r="GG30">
            <v>1</v>
          </cell>
          <cell r="GH30">
            <v>1</v>
          </cell>
          <cell r="GI30">
            <v>0.98928726487207408</v>
          </cell>
          <cell r="GJ30">
            <v>1</v>
          </cell>
          <cell r="GK30">
            <v>1</v>
          </cell>
          <cell r="GL30">
            <v>0.9805121410376062</v>
          </cell>
          <cell r="GM30">
            <v>1</v>
          </cell>
          <cell r="GN30">
            <v>1</v>
          </cell>
          <cell r="GO30">
            <v>1</v>
          </cell>
          <cell r="GP30">
            <v>1</v>
          </cell>
          <cell r="GQ30">
            <v>1</v>
          </cell>
          <cell r="GR30">
            <v>0.74939058430946071</v>
          </cell>
          <cell r="GS30">
            <v>0.99166805766260802</v>
          </cell>
          <cell r="GT30">
            <v>0.98669743699339219</v>
          </cell>
          <cell r="GU30">
            <v>1</v>
          </cell>
          <cell r="GV30">
            <v>1</v>
          </cell>
          <cell r="GW30">
            <v>0.9805121410376062</v>
          </cell>
          <cell r="GX30">
            <v>1</v>
          </cell>
          <cell r="GY30">
            <v>1</v>
          </cell>
          <cell r="GZ30">
            <v>1</v>
          </cell>
          <cell r="HA30">
            <v>1</v>
          </cell>
          <cell r="HB30">
            <v>1</v>
          </cell>
          <cell r="HC30">
            <v>0.91963573139114252</v>
          </cell>
          <cell r="HD30">
            <v>0.99773720983271763</v>
          </cell>
          <cell r="HE30">
            <v>0.96069854585442038</v>
          </cell>
          <cell r="HF30">
            <v>0.98160729560201443</v>
          </cell>
        </row>
        <row r="31">
          <cell r="A31">
            <v>58</v>
          </cell>
          <cell r="B31" t="str">
            <v>Fruit Storage Tuneup</v>
          </cell>
          <cell r="C31" t="str">
            <v>Fruit Storage Tuneup</v>
          </cell>
          <cell r="D31" t="str">
            <v>Fruit Storage Tuneup</v>
          </cell>
          <cell r="E31" t="str">
            <v>Refer</v>
          </cell>
          <cell r="F31">
            <v>2.5224397744746288E-2</v>
          </cell>
          <cell r="G31">
            <v>6</v>
          </cell>
          <cell r="H31" t="str">
            <v/>
          </cell>
          <cell r="I31">
            <v>0</v>
          </cell>
          <cell r="J31">
            <v>1</v>
          </cell>
          <cell r="K31">
            <v>1</v>
          </cell>
          <cell r="L31">
            <v>0.95847124628474512</v>
          </cell>
          <cell r="M31">
            <v>1</v>
          </cell>
          <cell r="N31">
            <v>0.98592833836163585</v>
          </cell>
          <cell r="O31">
            <v>1</v>
          </cell>
          <cell r="P31">
            <v>1</v>
          </cell>
          <cell r="Q31">
            <v>1</v>
          </cell>
          <cell r="R31">
            <v>0.98592833836163585</v>
          </cell>
          <cell r="S31">
            <v>1</v>
          </cell>
          <cell r="T31">
            <v>0.58930488436487916</v>
          </cell>
          <cell r="U31">
            <v>0.98428934054174533</v>
          </cell>
          <cell r="V31">
            <v>0.98285171326663179</v>
          </cell>
          <cell r="W31">
            <v>0.991889687450067</v>
          </cell>
          <cell r="X31">
            <v>1</v>
          </cell>
          <cell r="Y31">
            <v>0.95847124628474512</v>
          </cell>
          <cell r="Z31">
            <v>0.95978722553675644</v>
          </cell>
          <cell r="AA31">
            <v>0.90992388674298541</v>
          </cell>
          <cell r="AB31">
            <v>1</v>
          </cell>
          <cell r="AC31">
            <v>1</v>
          </cell>
          <cell r="AD31">
            <v>0.91379290178546402</v>
          </cell>
          <cell r="AE31">
            <v>0.991889687450067</v>
          </cell>
          <cell r="AF31">
            <v>1</v>
          </cell>
          <cell r="AG31">
            <v>0.84123386523644339</v>
          </cell>
          <cell r="AH31">
            <v>0.96938093179455243</v>
          </cell>
          <cell r="AI31">
            <v>0.96254486495134184</v>
          </cell>
          <cell r="AJ31">
            <v>1</v>
          </cell>
          <cell r="AK31">
            <v>0.95575849743545094</v>
          </cell>
          <cell r="AL31">
            <v>0.95847124628474512</v>
          </cell>
          <cell r="AM31">
            <v>0.95978722553675644</v>
          </cell>
          <cell r="AN31">
            <v>0.9791294283761609</v>
          </cell>
          <cell r="AO31">
            <v>1</v>
          </cell>
          <cell r="AP31">
            <v>1</v>
          </cell>
          <cell r="AQ31">
            <v>0.91671604610122936</v>
          </cell>
          <cell r="AR31">
            <v>1</v>
          </cell>
          <cell r="AS31">
            <v>1</v>
          </cell>
          <cell r="AT31">
            <v>0.81763233362779708</v>
          </cell>
          <cell r="AU31">
            <v>0.97676900985756898</v>
          </cell>
          <cell r="AV31">
            <v>0.97123718199884157</v>
          </cell>
          <cell r="AW31">
            <v>1</v>
          </cell>
          <cell r="AX31">
            <v>1</v>
          </cell>
          <cell r="AY31">
            <v>0.95847124628474512</v>
          </cell>
          <cell r="AZ31">
            <v>1</v>
          </cell>
          <cell r="BA31">
            <v>0.95522590445442013</v>
          </cell>
          <cell r="BB31">
            <v>1</v>
          </cell>
          <cell r="BC31">
            <v>1</v>
          </cell>
          <cell r="BD31">
            <v>1</v>
          </cell>
          <cell r="BE31">
            <v>1</v>
          </cell>
          <cell r="BF31">
            <v>1</v>
          </cell>
          <cell r="BG31">
            <v>0.92155938275286475</v>
          </cell>
          <cell r="BH31">
            <v>0.9949799010128868</v>
          </cell>
          <cell r="BI31">
            <v>0.98527077877087854</v>
          </cell>
          <cell r="BJ31">
            <v>1</v>
          </cell>
          <cell r="BK31">
            <v>1</v>
          </cell>
          <cell r="BL31">
            <v>0.9805121410376062</v>
          </cell>
          <cell r="BM31">
            <v>1</v>
          </cell>
          <cell r="BN31">
            <v>1</v>
          </cell>
          <cell r="BO31">
            <v>0.93</v>
          </cell>
          <cell r="BP31">
            <v>0.91249999999999998</v>
          </cell>
          <cell r="BQ31">
            <v>0.91250017587675447</v>
          </cell>
          <cell r="BR31">
            <v>0.91250017587675447</v>
          </cell>
          <cell r="BS31">
            <v>0.91250017587675447</v>
          </cell>
          <cell r="BT31">
            <v>1</v>
          </cell>
          <cell r="BU31">
            <v>1</v>
          </cell>
          <cell r="BV31">
            <v>0.89591545406341844</v>
          </cell>
          <cell r="BW31">
            <v>0.95897208459232541</v>
          </cell>
          <cell r="BX31">
            <v>0.96022982489585218</v>
          </cell>
          <cell r="BY31">
            <v>1</v>
          </cell>
          <cell r="BZ31">
            <v>1</v>
          </cell>
          <cell r="CA31">
            <v>0.9805121410376062</v>
          </cell>
          <cell r="CB31">
            <v>1</v>
          </cell>
          <cell r="CC31">
            <v>1</v>
          </cell>
          <cell r="CD31">
            <v>1</v>
          </cell>
          <cell r="CE31">
            <v>0.92500000000000004</v>
          </cell>
          <cell r="CF31">
            <v>0.97499999999999998</v>
          </cell>
          <cell r="CG31">
            <v>0.97499999999999998</v>
          </cell>
          <cell r="CH31">
            <v>0.97499999999999998</v>
          </cell>
          <cell r="CI31">
            <v>1</v>
          </cell>
          <cell r="CJ31">
            <v>1</v>
          </cell>
          <cell r="CK31">
            <v>0.80800482858471889</v>
          </cell>
          <cell r="CL31">
            <v>0.98021354198389665</v>
          </cell>
          <cell r="CM31">
            <v>0.9777238768819283</v>
          </cell>
          <cell r="CN31">
            <v>1</v>
          </cell>
          <cell r="CO31">
            <v>1</v>
          </cell>
          <cell r="CP31">
            <v>0.95847124628474512</v>
          </cell>
          <cell r="CQ31">
            <v>0.84032816982545921</v>
          </cell>
          <cell r="CR31">
            <v>1</v>
          </cell>
          <cell r="CS31">
            <v>1</v>
          </cell>
          <cell r="CT31">
            <v>1</v>
          </cell>
          <cell r="CU31">
            <v>0.98408986699028611</v>
          </cell>
          <cell r="CV31">
            <v>1</v>
          </cell>
          <cell r="CW31">
            <v>1</v>
          </cell>
          <cell r="CX31">
            <v>0.45121091831048277</v>
          </cell>
          <cell r="CY31">
            <v>0.99384491342132164</v>
          </cell>
          <cell r="CZ31">
            <v>0.98865705459401998</v>
          </cell>
          <cell r="DA31">
            <v>1</v>
          </cell>
          <cell r="DB31">
            <v>1</v>
          </cell>
          <cell r="DC31">
            <v>0.95847124628474512</v>
          </cell>
          <cell r="DD31">
            <v>0.84032816982545933</v>
          </cell>
          <cell r="DE31">
            <v>1</v>
          </cell>
          <cell r="DF31">
            <v>1</v>
          </cell>
          <cell r="DG31">
            <v>1</v>
          </cell>
          <cell r="DH31">
            <v>0.98408986699028611</v>
          </cell>
          <cell r="DI31">
            <v>1</v>
          </cell>
          <cell r="DJ31">
            <v>1</v>
          </cell>
          <cell r="DK31">
            <v>0.82501501784933828</v>
          </cell>
          <cell r="DL31">
            <v>0.95597171320391805</v>
          </cell>
          <cell r="DM31">
            <v>0.95572005231381929</v>
          </cell>
          <cell r="DN31">
            <v>1</v>
          </cell>
          <cell r="DO31">
            <v>1</v>
          </cell>
          <cell r="DP31">
            <v>0.95847124628474512</v>
          </cell>
          <cell r="DQ31">
            <v>0.83765687175806247</v>
          </cell>
          <cell r="DR31">
            <v>1</v>
          </cell>
          <cell r="DS31">
            <v>1</v>
          </cell>
          <cell r="DT31">
            <v>1</v>
          </cell>
          <cell r="DU31">
            <v>0.98141856892288937</v>
          </cell>
          <cell r="DV31">
            <v>1</v>
          </cell>
          <cell r="DW31">
            <v>1</v>
          </cell>
          <cell r="DX31">
            <v>0.92405788778331155</v>
          </cell>
          <cell r="DY31">
            <v>0.89317171016466301</v>
          </cell>
          <cell r="DZ31">
            <v>0.90018174615198454</v>
          </cell>
          <cell r="EA31">
            <v>1</v>
          </cell>
          <cell r="EB31">
            <v>1</v>
          </cell>
          <cell r="EC31">
            <v>0.95847124628474512</v>
          </cell>
          <cell r="ED31">
            <v>1</v>
          </cell>
          <cell r="EE31">
            <v>1</v>
          </cell>
          <cell r="EF31">
            <v>1</v>
          </cell>
          <cell r="EG31">
            <v>1</v>
          </cell>
          <cell r="EH31">
            <v>1</v>
          </cell>
          <cell r="EI31">
            <v>0.84488400056211854</v>
          </cell>
          <cell r="EJ31">
            <v>0.9953556228033984</v>
          </cell>
          <cell r="EK31">
            <v>0.9853445036449352</v>
          </cell>
          <cell r="EL31">
            <v>0.84508906365986225</v>
          </cell>
          <cell r="EM31">
            <v>0.9805121410376062</v>
          </cell>
          <cell r="EN31">
            <v>0.65347840370604904</v>
          </cell>
          <cell r="EO31">
            <v>0.59317316600781844</v>
          </cell>
          <cell r="EP31">
            <v>0.89065972702069018</v>
          </cell>
          <cell r="EQ31">
            <v>0.91324410704362313</v>
          </cell>
          <cell r="ER31">
            <v>0.9978884123043229</v>
          </cell>
          <cell r="ES31">
            <v>0.98762702257585988</v>
          </cell>
          <cell r="ET31">
            <v>1</v>
          </cell>
          <cell r="EU31">
            <v>1</v>
          </cell>
          <cell r="EV31">
            <v>0.9805121410376062</v>
          </cell>
          <cell r="EW31">
            <v>1</v>
          </cell>
          <cell r="EX31">
            <v>1</v>
          </cell>
          <cell r="EY31">
            <v>1</v>
          </cell>
          <cell r="EZ31">
            <v>1</v>
          </cell>
          <cell r="FA31">
            <v>1</v>
          </cell>
          <cell r="FB31">
            <v>0.90135878984329809</v>
          </cell>
          <cell r="FC31">
            <v>0.99775914622671058</v>
          </cell>
          <cell r="FD31">
            <v>0.98862278908408208</v>
          </cell>
          <cell r="FE31">
            <v>1</v>
          </cell>
          <cell r="FF31">
            <v>1</v>
          </cell>
          <cell r="FG31">
            <v>1</v>
          </cell>
          <cell r="FH31">
            <v>1</v>
          </cell>
          <cell r="FI31">
            <v>1</v>
          </cell>
          <cell r="FJ31">
            <v>1</v>
          </cell>
          <cell r="FK31">
            <v>1</v>
          </cell>
          <cell r="FL31">
            <v>1</v>
          </cell>
          <cell r="FM31">
            <v>0.96695689718620192</v>
          </cell>
          <cell r="FN31">
            <v>0.99515529151847293</v>
          </cell>
          <cell r="FO31">
            <v>0.9884909976368319</v>
          </cell>
          <cell r="FP31">
            <v>1</v>
          </cell>
          <cell r="FQ31">
            <v>1</v>
          </cell>
          <cell r="FR31">
            <v>0.95847124628474512</v>
          </cell>
          <cell r="FS31">
            <v>1</v>
          </cell>
          <cell r="FT31">
            <v>1</v>
          </cell>
          <cell r="FU31">
            <v>1</v>
          </cell>
          <cell r="FV31">
            <v>1</v>
          </cell>
          <cell r="FW31">
            <v>1</v>
          </cell>
          <cell r="FX31">
            <v>0.62539417692010113</v>
          </cell>
          <cell r="FY31">
            <v>0.99388170710324486</v>
          </cell>
          <cell r="FZ31">
            <v>0.98392731143995371</v>
          </cell>
          <cell r="GA31">
            <v>0.95897046192586533</v>
          </cell>
          <cell r="GB31">
            <v>1</v>
          </cell>
          <cell r="GC31">
            <v>0.93934816272695276</v>
          </cell>
          <cell r="GD31">
            <v>0.95925634077722255</v>
          </cell>
          <cell r="GE31">
            <v>0.96569565673422575</v>
          </cell>
          <cell r="GF31">
            <v>0.94016541460794223</v>
          </cell>
          <cell r="GG31">
            <v>1</v>
          </cell>
          <cell r="GH31">
            <v>1</v>
          </cell>
          <cell r="GI31">
            <v>0.98928726487207408</v>
          </cell>
          <cell r="GJ31">
            <v>1</v>
          </cell>
          <cell r="GK31">
            <v>1</v>
          </cell>
          <cell r="GL31">
            <v>0.9805121410376062</v>
          </cell>
          <cell r="GM31">
            <v>1</v>
          </cell>
          <cell r="GN31">
            <v>1</v>
          </cell>
          <cell r="GO31">
            <v>1</v>
          </cell>
          <cell r="GP31">
            <v>1</v>
          </cell>
          <cell r="GQ31">
            <v>1</v>
          </cell>
          <cell r="GR31">
            <v>0.74939058430946071</v>
          </cell>
          <cell r="GS31">
            <v>0.99166805766260802</v>
          </cell>
          <cell r="GT31">
            <v>0.98669743699339219</v>
          </cell>
          <cell r="GU31">
            <v>1</v>
          </cell>
          <cell r="GV31">
            <v>1</v>
          </cell>
          <cell r="GW31">
            <v>0.9805121410376062</v>
          </cell>
          <cell r="GX31">
            <v>1</v>
          </cell>
          <cell r="GY31">
            <v>1</v>
          </cell>
          <cell r="GZ31">
            <v>1</v>
          </cell>
          <cell r="HA31">
            <v>1</v>
          </cell>
          <cell r="HB31">
            <v>1</v>
          </cell>
          <cell r="HC31">
            <v>0.91963573139114252</v>
          </cell>
          <cell r="HD31">
            <v>0.99773720983271763</v>
          </cell>
          <cell r="HE31">
            <v>0.96069854585442038</v>
          </cell>
          <cell r="HF31">
            <v>0.98160729560201443</v>
          </cell>
        </row>
        <row r="32">
          <cell r="A32">
            <v>60</v>
          </cell>
          <cell r="B32" t="str">
            <v>Groc Dist Tuneup</v>
          </cell>
          <cell r="C32" t="str">
            <v>Groc Dist Tuneup</v>
          </cell>
          <cell r="D32" t="str">
            <v>Groc Dist Tuneup</v>
          </cell>
          <cell r="E32" t="str">
            <v>Refer</v>
          </cell>
          <cell r="F32">
            <v>2.5224397744746288E-2</v>
          </cell>
          <cell r="G32">
            <v>6</v>
          </cell>
          <cell r="H32" t="str">
            <v/>
          </cell>
          <cell r="I32">
            <v>0</v>
          </cell>
          <cell r="J32">
            <v>1</v>
          </cell>
          <cell r="K32">
            <v>1</v>
          </cell>
          <cell r="L32">
            <v>0.95847124628474512</v>
          </cell>
          <cell r="M32">
            <v>1</v>
          </cell>
          <cell r="N32">
            <v>0.98592833836163585</v>
          </cell>
          <cell r="O32">
            <v>1</v>
          </cell>
          <cell r="P32">
            <v>1</v>
          </cell>
          <cell r="Q32">
            <v>1</v>
          </cell>
          <cell r="R32">
            <v>0.98592833836163585</v>
          </cell>
          <cell r="S32">
            <v>1</v>
          </cell>
          <cell r="T32">
            <v>0.58930488436487916</v>
          </cell>
          <cell r="U32">
            <v>0.98428934054174533</v>
          </cell>
          <cell r="V32">
            <v>0.98285171326663179</v>
          </cell>
          <cell r="W32">
            <v>0.991889687450067</v>
          </cell>
          <cell r="X32">
            <v>1</v>
          </cell>
          <cell r="Y32">
            <v>0.95847124628474512</v>
          </cell>
          <cell r="Z32">
            <v>0.95978722553675644</v>
          </cell>
          <cell r="AA32">
            <v>0.90992388674298541</v>
          </cell>
          <cell r="AB32">
            <v>1</v>
          </cell>
          <cell r="AC32">
            <v>1</v>
          </cell>
          <cell r="AD32">
            <v>0.91379290178546402</v>
          </cell>
          <cell r="AE32">
            <v>0.991889687450067</v>
          </cell>
          <cell r="AF32">
            <v>1</v>
          </cell>
          <cell r="AG32">
            <v>0.84123386523644339</v>
          </cell>
          <cell r="AH32">
            <v>0.96938093179455243</v>
          </cell>
          <cell r="AI32">
            <v>0.96254486495134184</v>
          </cell>
          <cell r="AJ32">
            <v>1</v>
          </cell>
          <cell r="AK32">
            <v>0.95575849743545094</v>
          </cell>
          <cell r="AL32">
            <v>0.95847124628474512</v>
          </cell>
          <cell r="AM32">
            <v>0.95978722553675644</v>
          </cell>
          <cell r="AN32">
            <v>0.9791294283761609</v>
          </cell>
          <cell r="AO32">
            <v>1</v>
          </cell>
          <cell r="AP32">
            <v>1</v>
          </cell>
          <cell r="AQ32">
            <v>0.91671604610122936</v>
          </cell>
          <cell r="AR32">
            <v>1</v>
          </cell>
          <cell r="AS32">
            <v>1</v>
          </cell>
          <cell r="AT32">
            <v>0.81763233362779708</v>
          </cell>
          <cell r="AU32">
            <v>0.97676900985756898</v>
          </cell>
          <cell r="AV32">
            <v>0.97123718199884157</v>
          </cell>
          <cell r="AW32">
            <v>1</v>
          </cell>
          <cell r="AX32">
            <v>1</v>
          </cell>
          <cell r="AY32">
            <v>0.95847124628474512</v>
          </cell>
          <cell r="AZ32">
            <v>1</v>
          </cell>
          <cell r="BA32">
            <v>0.95522590445442013</v>
          </cell>
          <cell r="BB32">
            <v>1</v>
          </cell>
          <cell r="BC32">
            <v>1</v>
          </cell>
          <cell r="BD32">
            <v>1</v>
          </cell>
          <cell r="BE32">
            <v>1</v>
          </cell>
          <cell r="BF32">
            <v>1</v>
          </cell>
          <cell r="BG32">
            <v>0.92155938275286475</v>
          </cell>
          <cell r="BH32">
            <v>0.9949799010128868</v>
          </cell>
          <cell r="BI32">
            <v>0.98527077877087854</v>
          </cell>
          <cell r="BJ32">
            <v>1</v>
          </cell>
          <cell r="BK32">
            <v>1</v>
          </cell>
          <cell r="BL32">
            <v>0.9805121410376062</v>
          </cell>
          <cell r="BM32">
            <v>1</v>
          </cell>
          <cell r="BN32">
            <v>1</v>
          </cell>
          <cell r="BO32">
            <v>0.93</v>
          </cell>
          <cell r="BP32">
            <v>0.91249999999999998</v>
          </cell>
          <cell r="BQ32">
            <v>0.91250017587675447</v>
          </cell>
          <cell r="BR32">
            <v>0.91250017587675447</v>
          </cell>
          <cell r="BS32">
            <v>0.91250017587675447</v>
          </cell>
          <cell r="BT32">
            <v>1</v>
          </cell>
          <cell r="BU32">
            <v>1</v>
          </cell>
          <cell r="BV32">
            <v>0.89591545406341844</v>
          </cell>
          <cell r="BW32">
            <v>0.95897208459232541</v>
          </cell>
          <cell r="BX32">
            <v>0.96022982489585218</v>
          </cell>
          <cell r="BY32">
            <v>1</v>
          </cell>
          <cell r="BZ32">
            <v>1</v>
          </cell>
          <cell r="CA32">
            <v>0.9805121410376062</v>
          </cell>
          <cell r="CB32">
            <v>1</v>
          </cell>
          <cell r="CC32">
            <v>1</v>
          </cell>
          <cell r="CD32">
            <v>1</v>
          </cell>
          <cell r="CE32">
            <v>0.92500000000000004</v>
          </cell>
          <cell r="CF32">
            <v>0.97499999999999998</v>
          </cell>
          <cell r="CG32">
            <v>0.97499999999999998</v>
          </cell>
          <cell r="CH32">
            <v>0.97499999999999998</v>
          </cell>
          <cell r="CI32">
            <v>1</v>
          </cell>
          <cell r="CJ32">
            <v>1</v>
          </cell>
          <cell r="CK32">
            <v>0.80800482858471889</v>
          </cell>
          <cell r="CL32">
            <v>0.98021354198389665</v>
          </cell>
          <cell r="CM32">
            <v>0.9777238768819283</v>
          </cell>
          <cell r="CN32">
            <v>1</v>
          </cell>
          <cell r="CO32">
            <v>1</v>
          </cell>
          <cell r="CP32">
            <v>0.95847124628474512</v>
          </cell>
          <cell r="CQ32">
            <v>0.84032816982545921</v>
          </cell>
          <cell r="CR32">
            <v>1</v>
          </cell>
          <cell r="CS32">
            <v>1</v>
          </cell>
          <cell r="CT32">
            <v>1</v>
          </cell>
          <cell r="CU32">
            <v>0.98408986699028611</v>
          </cell>
          <cell r="CV32">
            <v>1</v>
          </cell>
          <cell r="CW32">
            <v>1</v>
          </cell>
          <cell r="CX32">
            <v>0.45121091831048277</v>
          </cell>
          <cell r="CY32">
            <v>0.99384491342132164</v>
          </cell>
          <cell r="CZ32">
            <v>0.98865705459401998</v>
          </cell>
          <cell r="DA32">
            <v>1</v>
          </cell>
          <cell r="DB32">
            <v>1</v>
          </cell>
          <cell r="DC32">
            <v>0.95847124628474512</v>
          </cell>
          <cell r="DD32">
            <v>0.84032816982545933</v>
          </cell>
          <cell r="DE32">
            <v>1</v>
          </cell>
          <cell r="DF32">
            <v>1</v>
          </cell>
          <cell r="DG32">
            <v>1</v>
          </cell>
          <cell r="DH32">
            <v>0.98408986699028611</v>
          </cell>
          <cell r="DI32">
            <v>1</v>
          </cell>
          <cell r="DJ32">
            <v>1</v>
          </cell>
          <cell r="DK32">
            <v>0.82501501784933828</v>
          </cell>
          <cell r="DL32">
            <v>0.95597171320391805</v>
          </cell>
          <cell r="DM32">
            <v>0.95572005231381929</v>
          </cell>
          <cell r="DN32">
            <v>1</v>
          </cell>
          <cell r="DO32">
            <v>1</v>
          </cell>
          <cell r="DP32">
            <v>0.95847124628474512</v>
          </cell>
          <cell r="DQ32">
            <v>0.83765687175806247</v>
          </cell>
          <cell r="DR32">
            <v>1</v>
          </cell>
          <cell r="DS32">
            <v>1</v>
          </cell>
          <cell r="DT32">
            <v>1</v>
          </cell>
          <cell r="DU32">
            <v>0.98141856892288937</v>
          </cell>
          <cell r="DV32">
            <v>1</v>
          </cell>
          <cell r="DW32">
            <v>1</v>
          </cell>
          <cell r="DX32">
            <v>0.92405788778331155</v>
          </cell>
          <cell r="DY32">
            <v>0.89317171016466301</v>
          </cell>
          <cell r="DZ32">
            <v>0.90018174615198454</v>
          </cell>
          <cell r="EA32">
            <v>1</v>
          </cell>
          <cell r="EB32">
            <v>1</v>
          </cell>
          <cell r="EC32">
            <v>0.95847124628474512</v>
          </cell>
          <cell r="ED32">
            <v>1</v>
          </cell>
          <cell r="EE32">
            <v>1</v>
          </cell>
          <cell r="EF32">
            <v>1</v>
          </cell>
          <cell r="EG32">
            <v>1</v>
          </cell>
          <cell r="EH32">
            <v>1</v>
          </cell>
          <cell r="EI32">
            <v>0.84488400056211854</v>
          </cell>
          <cell r="EJ32">
            <v>0.9953556228033984</v>
          </cell>
          <cell r="EK32">
            <v>0.9853445036449352</v>
          </cell>
          <cell r="EL32">
            <v>0.84508906365986225</v>
          </cell>
          <cell r="EM32">
            <v>0.9805121410376062</v>
          </cell>
          <cell r="EN32">
            <v>0.65347840370604904</v>
          </cell>
          <cell r="EO32">
            <v>0.59317316600781844</v>
          </cell>
          <cell r="EP32">
            <v>0.89065972702069018</v>
          </cell>
          <cell r="EQ32">
            <v>0.91324410704362313</v>
          </cell>
          <cell r="ER32">
            <v>0.9978884123043229</v>
          </cell>
          <cell r="ES32">
            <v>0.98762702257585988</v>
          </cell>
          <cell r="ET32">
            <v>1</v>
          </cell>
          <cell r="EU32">
            <v>1</v>
          </cell>
          <cell r="EV32">
            <v>0.9805121410376062</v>
          </cell>
          <cell r="EW32">
            <v>1</v>
          </cell>
          <cell r="EX32">
            <v>1</v>
          </cell>
          <cell r="EY32">
            <v>1</v>
          </cell>
          <cell r="EZ32">
            <v>1</v>
          </cell>
          <cell r="FA32">
            <v>1</v>
          </cell>
          <cell r="FB32">
            <v>0.90135878984329809</v>
          </cell>
          <cell r="FC32">
            <v>0.99775914622671058</v>
          </cell>
          <cell r="FD32">
            <v>0.98862278908408208</v>
          </cell>
          <cell r="FE32">
            <v>1</v>
          </cell>
          <cell r="FF32">
            <v>1</v>
          </cell>
          <cell r="FG32">
            <v>1</v>
          </cell>
          <cell r="FH32">
            <v>1</v>
          </cell>
          <cell r="FI32">
            <v>1</v>
          </cell>
          <cell r="FJ32">
            <v>1</v>
          </cell>
          <cell r="FK32">
            <v>1</v>
          </cell>
          <cell r="FL32">
            <v>1</v>
          </cell>
          <cell r="FM32">
            <v>0.96695689718620192</v>
          </cell>
          <cell r="FN32">
            <v>0.99515529151847293</v>
          </cell>
          <cell r="FO32">
            <v>0.9884909976368319</v>
          </cell>
          <cell r="FP32">
            <v>1</v>
          </cell>
          <cell r="FQ32">
            <v>1</v>
          </cell>
          <cell r="FR32">
            <v>0.95847124628474512</v>
          </cell>
          <cell r="FS32">
            <v>1</v>
          </cell>
          <cell r="FT32">
            <v>1</v>
          </cell>
          <cell r="FU32">
            <v>1</v>
          </cell>
          <cell r="FV32">
            <v>1</v>
          </cell>
          <cell r="FW32">
            <v>1</v>
          </cell>
          <cell r="FX32">
            <v>0.62539417692010113</v>
          </cell>
          <cell r="FY32">
            <v>0.99388170710324486</v>
          </cell>
          <cell r="FZ32">
            <v>0.98392731143995371</v>
          </cell>
          <cell r="GA32">
            <v>0.95897046192586533</v>
          </cell>
          <cell r="GB32">
            <v>1</v>
          </cell>
          <cell r="GC32">
            <v>0.93934816272695276</v>
          </cell>
          <cell r="GD32">
            <v>0.95925634077722255</v>
          </cell>
          <cell r="GE32">
            <v>0.96569565673422575</v>
          </cell>
          <cell r="GF32">
            <v>0.94016541460794223</v>
          </cell>
          <cell r="GG32">
            <v>0.93812969511882383</v>
          </cell>
          <cell r="GH32">
            <v>0.93856078482937799</v>
          </cell>
          <cell r="GI32">
            <v>0.95393304967526293</v>
          </cell>
          <cell r="GJ32">
            <v>1</v>
          </cell>
          <cell r="GK32">
            <v>1</v>
          </cell>
          <cell r="GL32">
            <v>0.9805121410376062</v>
          </cell>
          <cell r="GM32">
            <v>1</v>
          </cell>
          <cell r="GN32">
            <v>1</v>
          </cell>
          <cell r="GO32">
            <v>1</v>
          </cell>
          <cell r="GP32">
            <v>1</v>
          </cell>
          <cell r="GQ32">
            <v>1</v>
          </cell>
          <cell r="GR32">
            <v>0.74939058430946071</v>
          </cell>
          <cell r="GS32">
            <v>0.99166805766260802</v>
          </cell>
          <cell r="GT32">
            <v>0.98669743699339219</v>
          </cell>
          <cell r="GU32">
            <v>1</v>
          </cell>
          <cell r="GV32">
            <v>1</v>
          </cell>
          <cell r="GW32">
            <v>0.9805121410376062</v>
          </cell>
          <cell r="GX32">
            <v>1</v>
          </cell>
          <cell r="GY32">
            <v>1</v>
          </cell>
          <cell r="GZ32">
            <v>1</v>
          </cell>
          <cell r="HA32">
            <v>1</v>
          </cell>
          <cell r="HB32">
            <v>1</v>
          </cell>
          <cell r="HC32">
            <v>0.91963573139114252</v>
          </cell>
          <cell r="HD32">
            <v>0.99773720983271763</v>
          </cell>
          <cell r="HE32">
            <v>0.96069854585442038</v>
          </cell>
          <cell r="HF32">
            <v>0.98160729560201443</v>
          </cell>
        </row>
        <row r="33">
          <cell r="A33">
            <v>52</v>
          </cell>
          <cell r="B33" t="str">
            <v>Panel: Hydraulic Press</v>
          </cell>
          <cell r="C33" t="str">
            <v>Panel: Hydraulic Press</v>
          </cell>
          <cell r="D33" t="str">
            <v>Panel: Hydraulic Press</v>
          </cell>
          <cell r="E33" t="str">
            <v>Process</v>
          </cell>
          <cell r="F33">
            <v>2.4723482804867105E-2</v>
          </cell>
          <cell r="G33">
            <v>5</v>
          </cell>
          <cell r="H33" t="str">
            <v/>
          </cell>
          <cell r="I33">
            <v>0</v>
          </cell>
          <cell r="J33">
            <v>1</v>
          </cell>
          <cell r="K33">
            <v>1</v>
          </cell>
          <cell r="L33">
            <v>0.95847124628474512</v>
          </cell>
          <cell r="M33">
            <v>1</v>
          </cell>
          <cell r="N33">
            <v>0.98592833836163585</v>
          </cell>
          <cell r="O33">
            <v>1</v>
          </cell>
          <cell r="P33">
            <v>1</v>
          </cell>
          <cell r="Q33">
            <v>1</v>
          </cell>
          <cell r="R33">
            <v>0.98592833836163585</v>
          </cell>
          <cell r="S33">
            <v>1</v>
          </cell>
          <cell r="T33">
            <v>0.58930488436487916</v>
          </cell>
          <cell r="U33">
            <v>0.98428934054174533</v>
          </cell>
          <cell r="V33">
            <v>0.98285171326663179</v>
          </cell>
          <cell r="W33">
            <v>0.991889687450067</v>
          </cell>
          <cell r="X33">
            <v>1</v>
          </cell>
          <cell r="Y33">
            <v>0.95847124628474512</v>
          </cell>
          <cell r="Z33">
            <v>0.95978722553675644</v>
          </cell>
          <cell r="AA33">
            <v>0.90992388674298541</v>
          </cell>
          <cell r="AB33">
            <v>1</v>
          </cell>
          <cell r="AC33">
            <v>1</v>
          </cell>
          <cell r="AD33">
            <v>0.91379290178546402</v>
          </cell>
          <cell r="AE33">
            <v>0.991889687450067</v>
          </cell>
          <cell r="AF33">
            <v>1</v>
          </cell>
          <cell r="AG33">
            <v>0.84123386523644339</v>
          </cell>
          <cell r="AH33">
            <v>0.96938093179455243</v>
          </cell>
          <cell r="AI33">
            <v>0.96254486495134184</v>
          </cell>
          <cell r="AJ33">
            <v>1</v>
          </cell>
          <cell r="AK33">
            <v>0.95575849743545094</v>
          </cell>
          <cell r="AL33">
            <v>0.95847124628474512</v>
          </cell>
          <cell r="AM33">
            <v>0.95978722553675644</v>
          </cell>
          <cell r="AN33">
            <v>0.9791294283761609</v>
          </cell>
          <cell r="AO33">
            <v>1</v>
          </cell>
          <cell r="AP33">
            <v>1</v>
          </cell>
          <cell r="AQ33">
            <v>0.91671604610122936</v>
          </cell>
          <cell r="AR33">
            <v>1</v>
          </cell>
          <cell r="AS33">
            <v>1</v>
          </cell>
          <cell r="AT33">
            <v>0.81763233362779708</v>
          </cell>
          <cell r="AU33">
            <v>0.97676900985756898</v>
          </cell>
          <cell r="AV33">
            <v>0.97123718199884157</v>
          </cell>
          <cell r="AW33">
            <v>1</v>
          </cell>
          <cell r="AX33">
            <v>1</v>
          </cell>
          <cell r="AY33">
            <v>0.95847124628474512</v>
          </cell>
          <cell r="AZ33">
            <v>1</v>
          </cell>
          <cell r="BA33">
            <v>0.95522590445442013</v>
          </cell>
          <cell r="BB33">
            <v>1</v>
          </cell>
          <cell r="BC33">
            <v>1</v>
          </cell>
          <cell r="BD33">
            <v>1</v>
          </cell>
          <cell r="BE33">
            <v>1</v>
          </cell>
          <cell r="BF33">
            <v>1</v>
          </cell>
          <cell r="BG33">
            <v>0.92155938275286475</v>
          </cell>
          <cell r="BH33">
            <v>0.9949799010128868</v>
          </cell>
          <cell r="BI33">
            <v>0.98527077877087854</v>
          </cell>
          <cell r="BJ33">
            <v>1</v>
          </cell>
          <cell r="BK33">
            <v>1</v>
          </cell>
          <cell r="BL33">
            <v>0.9805121410376062</v>
          </cell>
          <cell r="BM33">
            <v>1</v>
          </cell>
          <cell r="BN33">
            <v>1</v>
          </cell>
          <cell r="BO33">
            <v>0.93</v>
          </cell>
          <cell r="BP33">
            <v>0.91249999999999998</v>
          </cell>
          <cell r="BQ33">
            <v>0.91250017587675447</v>
          </cell>
          <cell r="BR33">
            <v>0.91250017587675447</v>
          </cell>
          <cell r="BS33">
            <v>0.91250017587675447</v>
          </cell>
          <cell r="BT33">
            <v>1</v>
          </cell>
          <cell r="BU33">
            <v>1</v>
          </cell>
          <cell r="BV33">
            <v>0.89591545406341844</v>
          </cell>
          <cell r="BW33">
            <v>0.95897208459232541</v>
          </cell>
          <cell r="BX33">
            <v>0.96022982489585218</v>
          </cell>
          <cell r="BY33">
            <v>1</v>
          </cell>
          <cell r="BZ33">
            <v>1</v>
          </cell>
          <cell r="CA33">
            <v>0.9805121410376062</v>
          </cell>
          <cell r="CB33">
            <v>1</v>
          </cell>
          <cell r="CC33">
            <v>1</v>
          </cell>
          <cell r="CD33">
            <v>1</v>
          </cell>
          <cell r="CE33">
            <v>0.92500000000000004</v>
          </cell>
          <cell r="CF33">
            <v>0.97499999999999998</v>
          </cell>
          <cell r="CG33">
            <v>0.97499999999999998</v>
          </cell>
          <cell r="CH33">
            <v>0.97499999999999998</v>
          </cell>
          <cell r="CI33">
            <v>1</v>
          </cell>
          <cell r="CJ33">
            <v>1</v>
          </cell>
          <cell r="CK33">
            <v>0.80800482858471889</v>
          </cell>
          <cell r="CL33">
            <v>0.98021354198389665</v>
          </cell>
          <cell r="CM33">
            <v>0.9777238768819283</v>
          </cell>
          <cell r="CN33">
            <v>1</v>
          </cell>
          <cell r="CO33">
            <v>1</v>
          </cell>
          <cell r="CP33">
            <v>0.95847124628474512</v>
          </cell>
          <cell r="CQ33">
            <v>0.84032816982545921</v>
          </cell>
          <cell r="CR33">
            <v>1</v>
          </cell>
          <cell r="CS33">
            <v>1</v>
          </cell>
          <cell r="CT33">
            <v>1</v>
          </cell>
          <cell r="CU33">
            <v>0.98408986699028611</v>
          </cell>
          <cell r="CV33">
            <v>1</v>
          </cell>
          <cell r="CW33">
            <v>1</v>
          </cell>
          <cell r="CX33">
            <v>0.45121091831048277</v>
          </cell>
          <cell r="CY33">
            <v>0.99384491342132164</v>
          </cell>
          <cell r="CZ33">
            <v>0.98865705459401998</v>
          </cell>
          <cell r="DA33">
            <v>1</v>
          </cell>
          <cell r="DB33">
            <v>1</v>
          </cell>
          <cell r="DC33">
            <v>0.95847124628474512</v>
          </cell>
          <cell r="DD33">
            <v>0.84032816982545933</v>
          </cell>
          <cell r="DE33">
            <v>1</v>
          </cell>
          <cell r="DF33">
            <v>1</v>
          </cell>
          <cell r="DG33">
            <v>1</v>
          </cell>
          <cell r="DH33">
            <v>0.98408986699028611</v>
          </cell>
          <cell r="DI33">
            <v>1</v>
          </cell>
          <cell r="DJ33">
            <v>1</v>
          </cell>
          <cell r="DK33">
            <v>0.82501501784933828</v>
          </cell>
          <cell r="DL33">
            <v>0.95597171320391805</v>
          </cell>
          <cell r="DM33">
            <v>0.95572005231381929</v>
          </cell>
          <cell r="DN33">
            <v>1</v>
          </cell>
          <cell r="DO33">
            <v>1</v>
          </cell>
          <cell r="DP33">
            <v>0.95847124628474512</v>
          </cell>
          <cell r="DQ33">
            <v>0.83765687175806247</v>
          </cell>
          <cell r="DR33">
            <v>1</v>
          </cell>
          <cell r="DS33">
            <v>1</v>
          </cell>
          <cell r="DT33">
            <v>1</v>
          </cell>
          <cell r="DU33">
            <v>0.98141856892288937</v>
          </cell>
          <cell r="DV33">
            <v>1</v>
          </cell>
          <cell r="DW33">
            <v>1</v>
          </cell>
          <cell r="DX33">
            <v>0.92405788778331155</v>
          </cell>
          <cell r="DY33">
            <v>0.89317171016466301</v>
          </cell>
          <cell r="DZ33">
            <v>0.90018174615198454</v>
          </cell>
          <cell r="EA33">
            <v>1</v>
          </cell>
          <cell r="EB33">
            <v>1</v>
          </cell>
          <cell r="EC33">
            <v>0.95847124628474512</v>
          </cell>
          <cell r="ED33">
            <v>1</v>
          </cell>
          <cell r="EE33">
            <v>1</v>
          </cell>
          <cell r="EF33">
            <v>1</v>
          </cell>
          <cell r="EG33">
            <v>1</v>
          </cell>
          <cell r="EH33">
            <v>1</v>
          </cell>
          <cell r="EI33">
            <v>0.84488400056211854</v>
          </cell>
          <cell r="EJ33">
            <v>0.9953556228033984</v>
          </cell>
          <cell r="EK33">
            <v>0.9853445036449352</v>
          </cell>
          <cell r="EL33">
            <v>0.84508906365986225</v>
          </cell>
          <cell r="EM33">
            <v>0.9805121410376062</v>
          </cell>
          <cell r="EN33">
            <v>0.65347840370604904</v>
          </cell>
          <cell r="EO33">
            <v>0.59317316600781844</v>
          </cell>
          <cell r="EP33">
            <v>0.89065972702069018</v>
          </cell>
          <cell r="EQ33">
            <v>0.91324410704362313</v>
          </cell>
          <cell r="ER33">
            <v>0.9978884123043229</v>
          </cell>
          <cell r="ES33">
            <v>0.98762702257585988</v>
          </cell>
          <cell r="ET33">
            <v>1</v>
          </cell>
          <cell r="EU33">
            <v>1</v>
          </cell>
          <cell r="EV33">
            <v>0.9805121410376062</v>
          </cell>
          <cell r="EW33">
            <v>1</v>
          </cell>
          <cell r="EX33">
            <v>1</v>
          </cell>
          <cell r="EY33">
            <v>1</v>
          </cell>
          <cell r="EZ33">
            <v>1</v>
          </cell>
          <cell r="FA33">
            <v>1</v>
          </cell>
          <cell r="FB33">
            <v>0.90135878984329809</v>
          </cell>
          <cell r="FC33">
            <v>0.99775914622671058</v>
          </cell>
          <cell r="FD33">
            <v>0.98862278908408208</v>
          </cell>
          <cell r="FE33">
            <v>1</v>
          </cell>
          <cell r="FF33">
            <v>1</v>
          </cell>
          <cell r="FG33">
            <v>1</v>
          </cell>
          <cell r="FH33">
            <v>1</v>
          </cell>
          <cell r="FI33">
            <v>1</v>
          </cell>
          <cell r="FJ33">
            <v>1</v>
          </cell>
          <cell r="FK33">
            <v>1</v>
          </cell>
          <cell r="FL33">
            <v>1</v>
          </cell>
          <cell r="FM33">
            <v>0.96695689718620192</v>
          </cell>
          <cell r="FN33">
            <v>0.99515529151847293</v>
          </cell>
          <cell r="FO33">
            <v>0.9884909976368319</v>
          </cell>
          <cell r="FP33">
            <v>1</v>
          </cell>
          <cell r="FQ33">
            <v>1</v>
          </cell>
          <cell r="FR33">
            <v>0.95847124628474512</v>
          </cell>
          <cell r="FS33">
            <v>1</v>
          </cell>
          <cell r="FT33">
            <v>1</v>
          </cell>
          <cell r="FU33">
            <v>1</v>
          </cell>
          <cell r="FV33">
            <v>1</v>
          </cell>
          <cell r="FW33">
            <v>1</v>
          </cell>
          <cell r="FX33">
            <v>0.62539417692010113</v>
          </cell>
          <cell r="FY33">
            <v>0.99388170710324486</v>
          </cell>
          <cell r="FZ33">
            <v>0.98392731143995371</v>
          </cell>
          <cell r="GA33">
            <v>0.93812969511882383</v>
          </cell>
          <cell r="GB33">
            <v>0.9791592331929585</v>
          </cell>
          <cell r="GC33">
            <v>0.93934816272695276</v>
          </cell>
          <cell r="GD33">
            <v>0.93856078482937799</v>
          </cell>
          <cell r="GE33">
            <v>0.95378672956831367</v>
          </cell>
          <cell r="GF33">
            <v>0.94016541460794223</v>
          </cell>
          <cell r="GG33">
            <v>0.93812969511882383</v>
          </cell>
          <cell r="GH33">
            <v>0.93856078482937799</v>
          </cell>
          <cell r="GI33">
            <v>0.95393304967526293</v>
          </cell>
          <cell r="GJ33">
            <v>1</v>
          </cell>
          <cell r="GK33">
            <v>1</v>
          </cell>
          <cell r="GL33">
            <v>0.9805121410376062</v>
          </cell>
          <cell r="GM33">
            <v>1</v>
          </cell>
          <cell r="GN33">
            <v>1</v>
          </cell>
          <cell r="GO33">
            <v>1</v>
          </cell>
          <cell r="GP33">
            <v>1</v>
          </cell>
          <cell r="GQ33">
            <v>1</v>
          </cell>
          <cell r="GR33">
            <v>0.74939058430946071</v>
          </cell>
          <cell r="GS33">
            <v>0.99166805766260802</v>
          </cell>
          <cell r="GT33">
            <v>0.98669743699339219</v>
          </cell>
          <cell r="GU33">
            <v>1</v>
          </cell>
          <cell r="GV33">
            <v>1</v>
          </cell>
          <cell r="GW33">
            <v>0.9805121410376062</v>
          </cell>
          <cell r="GX33">
            <v>1</v>
          </cell>
          <cell r="GY33">
            <v>1</v>
          </cell>
          <cell r="GZ33">
            <v>1</v>
          </cell>
          <cell r="HA33">
            <v>1</v>
          </cell>
          <cell r="HB33">
            <v>1</v>
          </cell>
          <cell r="HC33">
            <v>0.91963573139114252</v>
          </cell>
          <cell r="HD33">
            <v>0.99773720983271763</v>
          </cell>
          <cell r="HE33">
            <v>0.96069854585442038</v>
          </cell>
          <cell r="HF33">
            <v>0.98160729560201443</v>
          </cell>
        </row>
        <row r="34">
          <cell r="A34">
            <v>38</v>
          </cell>
          <cell r="B34" t="str">
            <v>Mech Pulp: Premium Process</v>
          </cell>
          <cell r="C34" t="str">
            <v>Mech Pulp: Premium Process</v>
          </cell>
          <cell r="D34" t="str">
            <v>Mech Pulp: Premium Process</v>
          </cell>
          <cell r="E34" t="str">
            <v>Process</v>
          </cell>
          <cell r="F34">
            <v>2.546856133549226E-2</v>
          </cell>
          <cell r="G34">
            <v>5</v>
          </cell>
          <cell r="H34">
            <v>300</v>
          </cell>
          <cell r="I34">
            <v>0</v>
          </cell>
          <cell r="J34">
            <v>1</v>
          </cell>
          <cell r="K34">
            <v>1</v>
          </cell>
          <cell r="L34">
            <v>0.95847124628474512</v>
          </cell>
          <cell r="M34">
            <v>1</v>
          </cell>
          <cell r="N34">
            <v>0.98592833836163585</v>
          </cell>
          <cell r="O34">
            <v>1</v>
          </cell>
          <cell r="P34">
            <v>1</v>
          </cell>
          <cell r="Q34">
            <v>1</v>
          </cell>
          <cell r="R34">
            <v>0.98592833836163585</v>
          </cell>
          <cell r="S34">
            <v>1</v>
          </cell>
          <cell r="T34">
            <v>0.58930488436487916</v>
          </cell>
          <cell r="U34">
            <v>0.98428934054174533</v>
          </cell>
          <cell r="V34">
            <v>0.98285171326663179</v>
          </cell>
          <cell r="W34">
            <v>0.991889687450067</v>
          </cell>
          <cell r="X34">
            <v>1</v>
          </cell>
          <cell r="Y34">
            <v>0.95847124628474512</v>
          </cell>
          <cell r="Z34">
            <v>0.95978722553675644</v>
          </cell>
          <cell r="AA34">
            <v>0.90992388674298541</v>
          </cell>
          <cell r="AB34">
            <v>1</v>
          </cell>
          <cell r="AC34">
            <v>1</v>
          </cell>
          <cell r="AD34">
            <v>0.91379290178546402</v>
          </cell>
          <cell r="AE34">
            <v>0.991889687450067</v>
          </cell>
          <cell r="AF34">
            <v>1</v>
          </cell>
          <cell r="AG34">
            <v>0.84123386523644339</v>
          </cell>
          <cell r="AH34">
            <v>0.96938093179455243</v>
          </cell>
          <cell r="AI34">
            <v>0.96254486495134184</v>
          </cell>
          <cell r="AJ34">
            <v>1</v>
          </cell>
          <cell r="AK34">
            <v>0.95575849743545094</v>
          </cell>
          <cell r="AL34">
            <v>0.95847124628474512</v>
          </cell>
          <cell r="AM34">
            <v>0.95978722553675644</v>
          </cell>
          <cell r="AN34">
            <v>0.9791294283761609</v>
          </cell>
          <cell r="AO34">
            <v>1</v>
          </cell>
          <cell r="AP34">
            <v>1</v>
          </cell>
          <cell r="AQ34">
            <v>0.91671604610122936</v>
          </cell>
          <cell r="AR34">
            <v>1</v>
          </cell>
          <cell r="AS34">
            <v>1</v>
          </cell>
          <cell r="AT34">
            <v>0.81763233362779708</v>
          </cell>
          <cell r="AU34">
            <v>0.97676900985756898</v>
          </cell>
          <cell r="AV34">
            <v>0.97123718199884157</v>
          </cell>
          <cell r="AW34">
            <v>1</v>
          </cell>
          <cell r="AX34">
            <v>1</v>
          </cell>
          <cell r="AY34">
            <v>0.95847124628474512</v>
          </cell>
          <cell r="AZ34">
            <v>1</v>
          </cell>
          <cell r="BA34">
            <v>0.95522590445442013</v>
          </cell>
          <cell r="BB34">
            <v>1</v>
          </cell>
          <cell r="BC34">
            <v>1</v>
          </cell>
          <cell r="BD34">
            <v>1</v>
          </cell>
          <cell r="BE34">
            <v>1</v>
          </cell>
          <cell r="BF34">
            <v>1</v>
          </cell>
          <cell r="BG34">
            <v>0.92155938275286475</v>
          </cell>
          <cell r="BH34">
            <v>0.9949799010128868</v>
          </cell>
          <cell r="BI34">
            <v>0.98527077877087854</v>
          </cell>
          <cell r="BJ34">
            <v>1</v>
          </cell>
          <cell r="BK34">
            <v>1</v>
          </cell>
          <cell r="BL34">
            <v>0.9805121410376062</v>
          </cell>
          <cell r="BM34">
            <v>1</v>
          </cell>
          <cell r="BN34">
            <v>1</v>
          </cell>
          <cell r="BO34">
            <v>0.93</v>
          </cell>
          <cell r="BP34">
            <v>0.91249999999999998</v>
          </cell>
          <cell r="BQ34">
            <v>0.91250017587675447</v>
          </cell>
          <cell r="BR34">
            <v>0.91250017587675447</v>
          </cell>
          <cell r="BS34">
            <v>0.91250017587675447</v>
          </cell>
          <cell r="BT34">
            <v>1</v>
          </cell>
          <cell r="BU34">
            <v>1</v>
          </cell>
          <cell r="BV34">
            <v>0.89591545406341844</v>
          </cell>
          <cell r="BW34">
            <v>0.95897208459232541</v>
          </cell>
          <cell r="BX34">
            <v>0.96022982489585218</v>
          </cell>
          <cell r="BY34">
            <v>1</v>
          </cell>
          <cell r="BZ34">
            <v>1</v>
          </cell>
          <cell r="CA34">
            <v>0.9805121410376062</v>
          </cell>
          <cell r="CB34">
            <v>1</v>
          </cell>
          <cell r="CC34">
            <v>1</v>
          </cell>
          <cell r="CD34">
            <v>1</v>
          </cell>
          <cell r="CE34">
            <v>0.92500000000000004</v>
          </cell>
          <cell r="CF34">
            <v>0.97499999999999998</v>
          </cell>
          <cell r="CG34">
            <v>0.97499999999999998</v>
          </cell>
          <cell r="CH34">
            <v>0.97499999999999998</v>
          </cell>
          <cell r="CI34">
            <v>1</v>
          </cell>
          <cell r="CJ34">
            <v>1</v>
          </cell>
          <cell r="CK34">
            <v>0.80800482858471889</v>
          </cell>
          <cell r="CL34">
            <v>0.98021354198389665</v>
          </cell>
          <cell r="CM34">
            <v>0.9777238768819283</v>
          </cell>
          <cell r="CN34">
            <v>1</v>
          </cell>
          <cell r="CO34">
            <v>1</v>
          </cell>
          <cell r="CP34">
            <v>0.95847124628474512</v>
          </cell>
          <cell r="CQ34">
            <v>0.84032816982545921</v>
          </cell>
          <cell r="CR34">
            <v>1</v>
          </cell>
          <cell r="CS34">
            <v>1</v>
          </cell>
          <cell r="CT34">
            <v>1</v>
          </cell>
          <cell r="CU34">
            <v>0.98408986699028611</v>
          </cell>
          <cell r="CV34">
            <v>1</v>
          </cell>
          <cell r="CW34">
            <v>1</v>
          </cell>
          <cell r="CX34">
            <v>0.45121091831048277</v>
          </cell>
          <cell r="CY34">
            <v>0.99384491342132164</v>
          </cell>
          <cell r="CZ34">
            <v>0.98865705459401998</v>
          </cell>
          <cell r="DA34">
            <v>1</v>
          </cell>
          <cell r="DB34">
            <v>1</v>
          </cell>
          <cell r="DC34">
            <v>0.95847124628474512</v>
          </cell>
          <cell r="DD34">
            <v>0.84032816982545933</v>
          </cell>
          <cell r="DE34">
            <v>0.92345016068729879</v>
          </cell>
          <cell r="DF34">
            <v>1</v>
          </cell>
          <cell r="DG34">
            <v>1</v>
          </cell>
          <cell r="DH34">
            <v>0.98408986699028611</v>
          </cell>
          <cell r="DI34">
            <v>1</v>
          </cell>
          <cell r="DJ34">
            <v>1</v>
          </cell>
          <cell r="DK34">
            <v>0.82501501784933828</v>
          </cell>
          <cell r="DL34">
            <v>0.94465588720988358</v>
          </cell>
          <cell r="DM34">
            <v>0.94576857320316809</v>
          </cell>
          <cell r="DN34">
            <v>1</v>
          </cell>
          <cell r="DO34">
            <v>1</v>
          </cell>
          <cell r="DP34">
            <v>0.95847124628474512</v>
          </cell>
          <cell r="DQ34">
            <v>0.83765687175806247</v>
          </cell>
          <cell r="DR34">
            <v>1</v>
          </cell>
          <cell r="DS34">
            <v>1</v>
          </cell>
          <cell r="DT34">
            <v>1</v>
          </cell>
          <cell r="DU34">
            <v>0.98141856892288937</v>
          </cell>
          <cell r="DV34">
            <v>1</v>
          </cell>
          <cell r="DW34">
            <v>1</v>
          </cell>
          <cell r="DX34">
            <v>0.92405788778331155</v>
          </cell>
          <cell r="DY34">
            <v>0.89317171016466301</v>
          </cell>
          <cell r="DZ34">
            <v>0.90018174615198454</v>
          </cell>
          <cell r="EA34">
            <v>1</v>
          </cell>
          <cell r="EB34">
            <v>1</v>
          </cell>
          <cell r="EC34">
            <v>0.95847124628474512</v>
          </cell>
          <cell r="ED34">
            <v>1</v>
          </cell>
          <cell r="EE34">
            <v>1</v>
          </cell>
          <cell r="EF34">
            <v>1</v>
          </cell>
          <cell r="EG34">
            <v>1</v>
          </cell>
          <cell r="EH34">
            <v>1</v>
          </cell>
          <cell r="EI34">
            <v>0.84488400056211854</v>
          </cell>
          <cell r="EJ34">
            <v>0.9953556228033984</v>
          </cell>
          <cell r="EK34">
            <v>0.9853445036449352</v>
          </cell>
          <cell r="EL34">
            <v>0.84508906365986225</v>
          </cell>
          <cell r="EM34">
            <v>0.9805121410376062</v>
          </cell>
          <cell r="EN34">
            <v>0.65347840370604904</v>
          </cell>
          <cell r="EO34">
            <v>0.59317316600781844</v>
          </cell>
          <cell r="EP34">
            <v>0.89065972702069018</v>
          </cell>
          <cell r="EQ34">
            <v>0.91324410704362313</v>
          </cell>
          <cell r="ER34">
            <v>0.9978884123043229</v>
          </cell>
          <cell r="ES34">
            <v>0.98762702257585988</v>
          </cell>
          <cell r="ET34">
            <v>1</v>
          </cell>
          <cell r="EU34">
            <v>1</v>
          </cell>
          <cell r="EV34">
            <v>0.9805121410376062</v>
          </cell>
          <cell r="EW34">
            <v>1</v>
          </cell>
          <cell r="EX34">
            <v>1</v>
          </cell>
          <cell r="EY34">
            <v>1</v>
          </cell>
          <cell r="EZ34">
            <v>1</v>
          </cell>
          <cell r="FA34">
            <v>1</v>
          </cell>
          <cell r="FB34">
            <v>0.90135878984329809</v>
          </cell>
          <cell r="FC34">
            <v>0.99775914622671058</v>
          </cell>
          <cell r="FD34">
            <v>0.98862278908408208</v>
          </cell>
          <cell r="FE34">
            <v>1</v>
          </cell>
          <cell r="FF34">
            <v>1</v>
          </cell>
          <cell r="FG34">
            <v>1</v>
          </cell>
          <cell r="FH34">
            <v>1</v>
          </cell>
          <cell r="FI34">
            <v>1</v>
          </cell>
          <cell r="FJ34">
            <v>1</v>
          </cell>
          <cell r="FK34">
            <v>1</v>
          </cell>
          <cell r="FL34">
            <v>1</v>
          </cell>
          <cell r="FM34">
            <v>0.96695689718620192</v>
          </cell>
          <cell r="FN34">
            <v>0.99515529151847293</v>
          </cell>
          <cell r="FO34">
            <v>0.9884909976368319</v>
          </cell>
          <cell r="FP34">
            <v>1</v>
          </cell>
          <cell r="FQ34">
            <v>1</v>
          </cell>
          <cell r="FR34">
            <v>0.95847124628474512</v>
          </cell>
          <cell r="FS34">
            <v>1</v>
          </cell>
          <cell r="FT34">
            <v>1</v>
          </cell>
          <cell r="FU34">
            <v>1</v>
          </cell>
          <cell r="FV34">
            <v>1</v>
          </cell>
          <cell r="FW34">
            <v>1</v>
          </cell>
          <cell r="FX34">
            <v>0.62539417692010113</v>
          </cell>
          <cell r="FY34">
            <v>0.99388170710324486</v>
          </cell>
          <cell r="FZ34">
            <v>0.98392731143995371</v>
          </cell>
          <cell r="GA34">
            <v>0.93812969511882383</v>
          </cell>
          <cell r="GB34">
            <v>0.9791592331929585</v>
          </cell>
          <cell r="GC34">
            <v>0.93934816272695276</v>
          </cell>
          <cell r="GD34">
            <v>0.93856078482937799</v>
          </cell>
          <cell r="GE34">
            <v>0.95378672956831367</v>
          </cell>
          <cell r="GF34">
            <v>0.94016541460794223</v>
          </cell>
          <cell r="GG34">
            <v>0.93812969511882383</v>
          </cell>
          <cell r="GH34">
            <v>0.93856078482937799</v>
          </cell>
          <cell r="GI34">
            <v>0.95393304967526293</v>
          </cell>
          <cell r="GJ34">
            <v>1</v>
          </cell>
          <cell r="GK34">
            <v>1</v>
          </cell>
          <cell r="GL34">
            <v>0.9805121410376062</v>
          </cell>
          <cell r="GM34">
            <v>1</v>
          </cell>
          <cell r="GN34">
            <v>1</v>
          </cell>
          <cell r="GO34">
            <v>1</v>
          </cell>
          <cell r="GP34">
            <v>1</v>
          </cell>
          <cell r="GQ34">
            <v>1</v>
          </cell>
          <cell r="GR34">
            <v>0.74939058430946071</v>
          </cell>
          <cell r="GS34">
            <v>0.99166805766260802</v>
          </cell>
          <cell r="GT34">
            <v>0.98669743699339219</v>
          </cell>
          <cell r="GU34">
            <v>1</v>
          </cell>
          <cell r="GV34">
            <v>1</v>
          </cell>
          <cell r="GW34">
            <v>0.9805121410376062</v>
          </cell>
          <cell r="GX34">
            <v>1</v>
          </cell>
          <cell r="GY34">
            <v>1</v>
          </cell>
          <cell r="GZ34">
            <v>1</v>
          </cell>
          <cell r="HA34">
            <v>1</v>
          </cell>
          <cell r="HB34">
            <v>1</v>
          </cell>
          <cell r="HC34">
            <v>0.91963573139114252</v>
          </cell>
          <cell r="HD34">
            <v>0.99773720983271763</v>
          </cell>
          <cell r="HE34">
            <v>0.96069854585442038</v>
          </cell>
          <cell r="HF34">
            <v>0.98160729560201443</v>
          </cell>
        </row>
        <row r="35">
          <cell r="A35">
            <v>5</v>
          </cell>
          <cell r="B35" t="str">
            <v>HighBay Lighting 1 Shift</v>
          </cell>
          <cell r="C35" t="str">
            <v>HighBay Lighting 1 Shift</v>
          </cell>
          <cell r="D35" t="str">
            <v>HighBay Lighting 1 Shift</v>
          </cell>
          <cell r="E35" t="str">
            <v>Lights</v>
          </cell>
          <cell r="F35">
            <v>2.9469060044022478E-2</v>
          </cell>
          <cell r="G35">
            <v>15</v>
          </cell>
          <cell r="H35" t="str">
            <v/>
          </cell>
          <cell r="I35">
            <v>0</v>
          </cell>
          <cell r="J35">
            <v>1</v>
          </cell>
          <cell r="K35">
            <v>1</v>
          </cell>
          <cell r="L35">
            <v>0.95847124628474512</v>
          </cell>
          <cell r="M35">
            <v>1</v>
          </cell>
          <cell r="N35">
            <v>0.98592833836163585</v>
          </cell>
          <cell r="O35">
            <v>1</v>
          </cell>
          <cell r="P35">
            <v>1</v>
          </cell>
          <cell r="Q35">
            <v>1</v>
          </cell>
          <cell r="R35">
            <v>0.98570703622987765</v>
          </cell>
          <cell r="S35">
            <v>1</v>
          </cell>
          <cell r="T35">
            <v>0.58930488436487916</v>
          </cell>
          <cell r="U35">
            <v>0.98428934054174533</v>
          </cell>
          <cell r="V35">
            <v>0.98278355440416398</v>
          </cell>
          <cell r="W35">
            <v>0.991889687450067</v>
          </cell>
          <cell r="X35">
            <v>1</v>
          </cell>
          <cell r="Y35">
            <v>0.95847124628474512</v>
          </cell>
          <cell r="Z35">
            <v>0.95978722553675644</v>
          </cell>
          <cell r="AA35">
            <v>0.90992388674298541</v>
          </cell>
          <cell r="AB35">
            <v>1</v>
          </cell>
          <cell r="AC35">
            <v>1</v>
          </cell>
          <cell r="AD35">
            <v>0.91379290178546402</v>
          </cell>
          <cell r="AE35">
            <v>0.991889687450067</v>
          </cell>
          <cell r="AF35">
            <v>1</v>
          </cell>
          <cell r="AG35">
            <v>0.84123386523644339</v>
          </cell>
          <cell r="AH35">
            <v>0.96938093179455243</v>
          </cell>
          <cell r="AI35">
            <v>0.96254486495134184</v>
          </cell>
          <cell r="AJ35">
            <v>1</v>
          </cell>
          <cell r="AK35">
            <v>0.95575849743545094</v>
          </cell>
          <cell r="AL35">
            <v>0.95847124628474512</v>
          </cell>
          <cell r="AM35">
            <v>0.95978722553675644</v>
          </cell>
          <cell r="AN35">
            <v>0.9791294283761609</v>
          </cell>
          <cell r="AO35">
            <v>1</v>
          </cell>
          <cell r="AP35">
            <v>1</v>
          </cell>
          <cell r="AQ35">
            <v>0.91671604610122936</v>
          </cell>
          <cell r="AR35">
            <v>1</v>
          </cell>
          <cell r="AS35">
            <v>1</v>
          </cell>
          <cell r="AT35">
            <v>0.81763233362779708</v>
          </cell>
          <cell r="AU35">
            <v>0.97676900985756898</v>
          </cell>
          <cell r="AV35">
            <v>0.97123718199884157</v>
          </cell>
          <cell r="AW35">
            <v>1</v>
          </cell>
          <cell r="AX35">
            <v>1</v>
          </cell>
          <cell r="AY35">
            <v>0.95847124628474512</v>
          </cell>
          <cell r="AZ35">
            <v>1</v>
          </cell>
          <cell r="BA35">
            <v>0.95522590445442013</v>
          </cell>
          <cell r="BB35">
            <v>1</v>
          </cell>
          <cell r="BC35">
            <v>1</v>
          </cell>
          <cell r="BD35">
            <v>1</v>
          </cell>
          <cell r="BE35">
            <v>1</v>
          </cell>
          <cell r="BF35">
            <v>1</v>
          </cell>
          <cell r="BG35">
            <v>0.92155938275286475</v>
          </cell>
          <cell r="BH35">
            <v>0.9949799010128868</v>
          </cell>
          <cell r="BI35">
            <v>0.98527077877087854</v>
          </cell>
          <cell r="BJ35">
            <v>1</v>
          </cell>
          <cell r="BK35">
            <v>1</v>
          </cell>
          <cell r="BL35">
            <v>0.9805121410376062</v>
          </cell>
          <cell r="BM35">
            <v>1</v>
          </cell>
          <cell r="BN35">
            <v>1</v>
          </cell>
          <cell r="BO35">
            <v>0.93</v>
          </cell>
          <cell r="BP35">
            <v>0.91249999999999998</v>
          </cell>
          <cell r="BQ35">
            <v>0.91250017587675447</v>
          </cell>
          <cell r="BR35">
            <v>0.91250017587675447</v>
          </cell>
          <cell r="BS35">
            <v>0.91250017587675447</v>
          </cell>
          <cell r="BT35">
            <v>1</v>
          </cell>
          <cell r="BU35">
            <v>1</v>
          </cell>
          <cell r="BV35">
            <v>0.89591545406341844</v>
          </cell>
          <cell r="BW35">
            <v>0.95897208459232541</v>
          </cell>
          <cell r="BX35">
            <v>0.96022982489585218</v>
          </cell>
          <cell r="BY35">
            <v>1</v>
          </cell>
          <cell r="BZ35">
            <v>1</v>
          </cell>
          <cell r="CA35">
            <v>0.9805121410376062</v>
          </cell>
          <cell r="CB35">
            <v>1</v>
          </cell>
          <cell r="CC35">
            <v>1</v>
          </cell>
          <cell r="CD35">
            <v>1</v>
          </cell>
          <cell r="CE35">
            <v>0.92500000000000004</v>
          </cell>
          <cell r="CF35">
            <v>0.97499999999999998</v>
          </cell>
          <cell r="CG35">
            <v>0.97499999999999998</v>
          </cell>
          <cell r="CH35">
            <v>0.97499999999999998</v>
          </cell>
          <cell r="CI35">
            <v>1</v>
          </cell>
          <cell r="CJ35">
            <v>1</v>
          </cell>
          <cell r="CK35">
            <v>0.80800482858471889</v>
          </cell>
          <cell r="CL35">
            <v>0.98021354198389665</v>
          </cell>
          <cell r="CM35">
            <v>0.9777238768819283</v>
          </cell>
          <cell r="CN35">
            <v>1</v>
          </cell>
          <cell r="CO35">
            <v>1</v>
          </cell>
          <cell r="CP35">
            <v>0.95847124628474512</v>
          </cell>
          <cell r="CQ35">
            <v>0.84032816982545921</v>
          </cell>
          <cell r="CR35">
            <v>1</v>
          </cell>
          <cell r="CS35">
            <v>1</v>
          </cell>
          <cell r="CT35">
            <v>1</v>
          </cell>
          <cell r="CU35">
            <v>0.98408986699028611</v>
          </cell>
          <cell r="CV35">
            <v>1</v>
          </cell>
          <cell r="CW35">
            <v>1</v>
          </cell>
          <cell r="CX35">
            <v>0.45121091831048277</v>
          </cell>
          <cell r="CY35">
            <v>0.99384491342132164</v>
          </cell>
          <cell r="CZ35">
            <v>0.98865705459401998</v>
          </cell>
          <cell r="DA35">
            <v>1</v>
          </cell>
          <cell r="DB35">
            <v>1</v>
          </cell>
          <cell r="DC35">
            <v>0.95847124628474512</v>
          </cell>
          <cell r="DD35">
            <v>0.84032816982545933</v>
          </cell>
          <cell r="DE35">
            <v>0.92345016068729879</v>
          </cell>
          <cell r="DF35">
            <v>1</v>
          </cell>
          <cell r="DG35">
            <v>1</v>
          </cell>
          <cell r="DH35">
            <v>0.98408986699028611</v>
          </cell>
          <cell r="DI35">
            <v>1</v>
          </cell>
          <cell r="DJ35">
            <v>1</v>
          </cell>
          <cell r="DK35">
            <v>0.82501501784933828</v>
          </cell>
          <cell r="DL35">
            <v>0.94465588720988358</v>
          </cell>
          <cell r="DM35">
            <v>0.94576857320316809</v>
          </cell>
          <cell r="DN35">
            <v>1</v>
          </cell>
          <cell r="DO35">
            <v>1</v>
          </cell>
          <cell r="DP35">
            <v>0.95847124628474512</v>
          </cell>
          <cell r="DQ35">
            <v>0.83765687175806247</v>
          </cell>
          <cell r="DR35">
            <v>1</v>
          </cell>
          <cell r="DS35">
            <v>1</v>
          </cell>
          <cell r="DT35">
            <v>1</v>
          </cell>
          <cell r="DU35">
            <v>0.98141856892288937</v>
          </cell>
          <cell r="DV35">
            <v>1</v>
          </cell>
          <cell r="DW35">
            <v>1</v>
          </cell>
          <cell r="DX35">
            <v>0.92405788778331155</v>
          </cell>
          <cell r="DY35">
            <v>0.89317171016466301</v>
          </cell>
          <cell r="DZ35">
            <v>0.90018174615198454</v>
          </cell>
          <cell r="EA35">
            <v>1</v>
          </cell>
          <cell r="EB35">
            <v>1</v>
          </cell>
          <cell r="EC35">
            <v>0.95847124628474512</v>
          </cell>
          <cell r="ED35">
            <v>1</v>
          </cell>
          <cell r="EE35">
            <v>1</v>
          </cell>
          <cell r="EF35">
            <v>1</v>
          </cell>
          <cell r="EG35">
            <v>1</v>
          </cell>
          <cell r="EH35">
            <v>1</v>
          </cell>
          <cell r="EI35">
            <v>0.84488400056211854</v>
          </cell>
          <cell r="EJ35">
            <v>0.9953556228033984</v>
          </cell>
          <cell r="EK35">
            <v>0.9853445036449352</v>
          </cell>
          <cell r="EL35">
            <v>0.84508906365986225</v>
          </cell>
          <cell r="EM35">
            <v>0.9805121410376062</v>
          </cell>
          <cell r="EN35">
            <v>0.65347840370604904</v>
          </cell>
          <cell r="EO35">
            <v>0.59317316600781844</v>
          </cell>
          <cell r="EP35">
            <v>0.89065972702069018</v>
          </cell>
          <cell r="EQ35">
            <v>0.91324410704362313</v>
          </cell>
          <cell r="ER35">
            <v>0.9978884123043229</v>
          </cell>
          <cell r="ES35">
            <v>0.98762702257585988</v>
          </cell>
          <cell r="ET35">
            <v>1</v>
          </cell>
          <cell r="EU35">
            <v>1</v>
          </cell>
          <cell r="EV35">
            <v>0.9805121410376062</v>
          </cell>
          <cell r="EW35">
            <v>1</v>
          </cell>
          <cell r="EX35">
            <v>1</v>
          </cell>
          <cell r="EY35">
            <v>1</v>
          </cell>
          <cell r="EZ35">
            <v>1</v>
          </cell>
          <cell r="FA35">
            <v>1</v>
          </cell>
          <cell r="FB35">
            <v>0.90135878984329809</v>
          </cell>
          <cell r="FC35">
            <v>0.99775914622671058</v>
          </cell>
          <cell r="FD35">
            <v>0.98862278908408208</v>
          </cell>
          <cell r="FE35">
            <v>1</v>
          </cell>
          <cell r="FF35">
            <v>1</v>
          </cell>
          <cell r="FG35">
            <v>1</v>
          </cell>
          <cell r="FH35">
            <v>1</v>
          </cell>
          <cell r="FI35">
            <v>1</v>
          </cell>
          <cell r="FJ35">
            <v>1</v>
          </cell>
          <cell r="FK35">
            <v>1</v>
          </cell>
          <cell r="FL35">
            <v>1</v>
          </cell>
          <cell r="FM35">
            <v>0.96695689718620192</v>
          </cell>
          <cell r="FN35">
            <v>0.99515529151847293</v>
          </cell>
          <cell r="FO35">
            <v>0.9884909976368319</v>
          </cell>
          <cell r="FP35">
            <v>1</v>
          </cell>
          <cell r="FQ35">
            <v>1</v>
          </cell>
          <cell r="FR35">
            <v>0.95847124628474512</v>
          </cell>
          <cell r="FS35">
            <v>1</v>
          </cell>
          <cell r="FT35">
            <v>1</v>
          </cell>
          <cell r="FU35">
            <v>1</v>
          </cell>
          <cell r="FV35">
            <v>1</v>
          </cell>
          <cell r="FW35">
            <v>1</v>
          </cell>
          <cell r="FX35">
            <v>0.62539417692010113</v>
          </cell>
          <cell r="FY35">
            <v>0.99388170710324486</v>
          </cell>
          <cell r="FZ35">
            <v>0.98392731143995371</v>
          </cell>
          <cell r="GA35">
            <v>0.93812969511882383</v>
          </cell>
          <cell r="GB35">
            <v>0.9791592331929585</v>
          </cell>
          <cell r="GC35">
            <v>0.93934816272695276</v>
          </cell>
          <cell r="GD35">
            <v>0.93856078482937799</v>
          </cell>
          <cell r="GE35">
            <v>0.95378672956831367</v>
          </cell>
          <cell r="GF35">
            <v>0.94016541460794223</v>
          </cell>
          <cell r="GG35">
            <v>0.93812969511882383</v>
          </cell>
          <cell r="GH35">
            <v>0.93856078482937799</v>
          </cell>
          <cell r="GI35">
            <v>0.95393304967526293</v>
          </cell>
          <cell r="GJ35">
            <v>1</v>
          </cell>
          <cell r="GK35">
            <v>1</v>
          </cell>
          <cell r="GL35">
            <v>0.9805121410376062</v>
          </cell>
          <cell r="GM35">
            <v>1</v>
          </cell>
          <cell r="GN35">
            <v>1</v>
          </cell>
          <cell r="GO35">
            <v>1</v>
          </cell>
          <cell r="GP35">
            <v>1</v>
          </cell>
          <cell r="GQ35">
            <v>1</v>
          </cell>
          <cell r="GR35">
            <v>0.74939058430946071</v>
          </cell>
          <cell r="GS35">
            <v>0.99166805766260802</v>
          </cell>
          <cell r="GT35">
            <v>0.98669743699339219</v>
          </cell>
          <cell r="GU35">
            <v>1</v>
          </cell>
          <cell r="GV35">
            <v>1</v>
          </cell>
          <cell r="GW35">
            <v>0.9805121410376062</v>
          </cell>
          <cell r="GX35">
            <v>1</v>
          </cell>
          <cell r="GY35">
            <v>1</v>
          </cell>
          <cell r="GZ35">
            <v>1</v>
          </cell>
          <cell r="HA35">
            <v>1</v>
          </cell>
          <cell r="HB35">
            <v>1</v>
          </cell>
          <cell r="HC35">
            <v>0.91963573139114252</v>
          </cell>
          <cell r="HD35">
            <v>0.99773720983271763</v>
          </cell>
          <cell r="HE35">
            <v>0.96069854585442038</v>
          </cell>
          <cell r="HF35">
            <v>0.98160729560201443</v>
          </cell>
        </row>
        <row r="36">
          <cell r="A36">
            <v>11</v>
          </cell>
          <cell r="B36" t="str">
            <v>Lighting Controls</v>
          </cell>
          <cell r="C36" t="str">
            <v>Lighting Controls</v>
          </cell>
          <cell r="D36" t="str">
            <v>Lighting Controls</v>
          </cell>
          <cell r="E36" t="str">
            <v>Lights</v>
          </cell>
          <cell r="F36">
            <v>7.0000000000000007E-2</v>
          </cell>
          <cell r="G36">
            <v>15</v>
          </cell>
          <cell r="H36" t="str">
            <v/>
          </cell>
          <cell r="I36">
            <v>0</v>
          </cell>
          <cell r="J36">
            <v>1</v>
          </cell>
          <cell r="K36">
            <v>1</v>
          </cell>
          <cell r="L36">
            <v>0.95847124628474512</v>
          </cell>
          <cell r="M36">
            <v>1</v>
          </cell>
          <cell r="N36">
            <v>0.98592833836163585</v>
          </cell>
          <cell r="O36">
            <v>1</v>
          </cell>
          <cell r="P36">
            <v>1</v>
          </cell>
          <cell r="Q36">
            <v>1</v>
          </cell>
          <cell r="R36">
            <v>0.98570703622987765</v>
          </cell>
          <cell r="S36">
            <v>1</v>
          </cell>
          <cell r="T36">
            <v>0.58930488436487916</v>
          </cell>
          <cell r="U36">
            <v>0.98428934054174533</v>
          </cell>
          <cell r="V36">
            <v>0.98278355440416398</v>
          </cell>
          <cell r="W36">
            <v>0.991889687450067</v>
          </cell>
          <cell r="X36">
            <v>1</v>
          </cell>
          <cell r="Y36">
            <v>0.95847124628474512</v>
          </cell>
          <cell r="Z36">
            <v>0.95978722553675644</v>
          </cell>
          <cell r="AA36">
            <v>0.90992388674298541</v>
          </cell>
          <cell r="AB36">
            <v>1</v>
          </cell>
          <cell r="AC36">
            <v>1</v>
          </cell>
          <cell r="AD36">
            <v>0.91379290178546402</v>
          </cell>
          <cell r="AE36">
            <v>0.991889687450067</v>
          </cell>
          <cell r="AF36">
            <v>1</v>
          </cell>
          <cell r="AG36">
            <v>0.84123386523644339</v>
          </cell>
          <cell r="AH36">
            <v>0.96938093179455243</v>
          </cell>
          <cell r="AI36">
            <v>0.96254486495134184</v>
          </cell>
          <cell r="AJ36">
            <v>1</v>
          </cell>
          <cell r="AK36">
            <v>0.95575849743545094</v>
          </cell>
          <cell r="AL36">
            <v>0.95847124628474512</v>
          </cell>
          <cell r="AM36">
            <v>0.95978722553675644</v>
          </cell>
          <cell r="AN36">
            <v>0.9791294283761609</v>
          </cell>
          <cell r="AO36">
            <v>1</v>
          </cell>
          <cell r="AP36">
            <v>1</v>
          </cell>
          <cell r="AQ36">
            <v>0.91671604610122936</v>
          </cell>
          <cell r="AR36">
            <v>1</v>
          </cell>
          <cell r="AS36">
            <v>1</v>
          </cell>
          <cell r="AT36">
            <v>0.81763233362779708</v>
          </cell>
          <cell r="AU36">
            <v>0.97676900985756898</v>
          </cell>
          <cell r="AV36">
            <v>0.96986982422723556</v>
          </cell>
          <cell r="AW36">
            <v>1</v>
          </cell>
          <cell r="AX36">
            <v>1</v>
          </cell>
          <cell r="AY36">
            <v>0.95847124628474512</v>
          </cell>
          <cell r="AZ36">
            <v>1</v>
          </cell>
          <cell r="BA36">
            <v>0.95522590445442013</v>
          </cell>
          <cell r="BB36">
            <v>1</v>
          </cell>
          <cell r="BC36">
            <v>1</v>
          </cell>
          <cell r="BD36">
            <v>1</v>
          </cell>
          <cell r="BE36">
            <v>1</v>
          </cell>
          <cell r="BF36">
            <v>1</v>
          </cell>
          <cell r="BG36">
            <v>0.92155938275286475</v>
          </cell>
          <cell r="BH36">
            <v>0.9949799010128868</v>
          </cell>
          <cell r="BI36">
            <v>0.98288638337958134</v>
          </cell>
          <cell r="BJ36">
            <v>1</v>
          </cell>
          <cell r="BK36">
            <v>1</v>
          </cell>
          <cell r="BL36">
            <v>0.9805121410376062</v>
          </cell>
          <cell r="BM36">
            <v>1</v>
          </cell>
          <cell r="BN36">
            <v>1</v>
          </cell>
          <cell r="BO36">
            <v>0.93</v>
          </cell>
          <cell r="BP36">
            <v>0.91249999999999998</v>
          </cell>
          <cell r="BQ36">
            <v>0.91250017587675447</v>
          </cell>
          <cell r="BR36">
            <v>0.91250017587675447</v>
          </cell>
          <cell r="BS36">
            <v>0.91250017587675447</v>
          </cell>
          <cell r="BT36">
            <v>1</v>
          </cell>
          <cell r="BU36">
            <v>1</v>
          </cell>
          <cell r="BV36">
            <v>0.88118099239557524</v>
          </cell>
          <cell r="BW36">
            <v>0.95897208459232541</v>
          </cell>
          <cell r="BX36">
            <v>0.9588339799018134</v>
          </cell>
          <cell r="BY36">
            <v>1</v>
          </cell>
          <cell r="BZ36">
            <v>1</v>
          </cell>
          <cell r="CA36">
            <v>0.9805121410376062</v>
          </cell>
          <cell r="CB36">
            <v>1</v>
          </cell>
          <cell r="CC36">
            <v>1</v>
          </cell>
          <cell r="CD36">
            <v>1</v>
          </cell>
          <cell r="CE36">
            <v>0.92500000000000004</v>
          </cell>
          <cell r="CF36">
            <v>0.97499999999999998</v>
          </cell>
          <cell r="CG36">
            <v>0.97499999999999998</v>
          </cell>
          <cell r="CH36">
            <v>0.97499999999999998</v>
          </cell>
          <cell r="CI36">
            <v>1</v>
          </cell>
          <cell r="CJ36">
            <v>1</v>
          </cell>
          <cell r="CK36">
            <v>0.7965210950229048</v>
          </cell>
          <cell r="CL36">
            <v>0.98021354198389665</v>
          </cell>
          <cell r="CM36">
            <v>0.97711195240031212</v>
          </cell>
          <cell r="CN36">
            <v>1</v>
          </cell>
          <cell r="CO36">
            <v>1</v>
          </cell>
          <cell r="CP36">
            <v>0.95847124628474512</v>
          </cell>
          <cell r="CQ36">
            <v>0.84032816982545921</v>
          </cell>
          <cell r="CR36">
            <v>1</v>
          </cell>
          <cell r="CS36">
            <v>1</v>
          </cell>
          <cell r="CT36">
            <v>1</v>
          </cell>
          <cell r="CU36">
            <v>0.98408986699028611</v>
          </cell>
          <cell r="CV36">
            <v>1</v>
          </cell>
          <cell r="CW36">
            <v>1</v>
          </cell>
          <cell r="CX36">
            <v>0.32953256039756207</v>
          </cell>
          <cell r="CY36">
            <v>0.99384491342132164</v>
          </cell>
          <cell r="CZ36">
            <v>0.98692957193335606</v>
          </cell>
          <cell r="DA36">
            <v>1</v>
          </cell>
          <cell r="DB36">
            <v>1</v>
          </cell>
          <cell r="DC36">
            <v>0.95847124628474512</v>
          </cell>
          <cell r="DD36">
            <v>0.84032816982545933</v>
          </cell>
          <cell r="DE36">
            <v>0.92345016068729879</v>
          </cell>
          <cell r="DF36">
            <v>1</v>
          </cell>
          <cell r="DG36">
            <v>1</v>
          </cell>
          <cell r="DH36">
            <v>0.98408986699028611</v>
          </cell>
          <cell r="DI36">
            <v>1</v>
          </cell>
          <cell r="DJ36">
            <v>1</v>
          </cell>
          <cell r="DK36">
            <v>0.76342213065271936</v>
          </cell>
          <cell r="DL36">
            <v>0.94465588720988358</v>
          </cell>
          <cell r="DM36">
            <v>0.94260996360334148</v>
          </cell>
          <cell r="DN36">
            <v>1</v>
          </cell>
          <cell r="DO36">
            <v>1</v>
          </cell>
          <cell r="DP36">
            <v>0.95847124628474512</v>
          </cell>
          <cell r="DQ36">
            <v>0.83765687175806247</v>
          </cell>
          <cell r="DR36">
            <v>1</v>
          </cell>
          <cell r="DS36">
            <v>1</v>
          </cell>
          <cell r="DT36">
            <v>1</v>
          </cell>
          <cell r="DU36">
            <v>0.98141856892288937</v>
          </cell>
          <cell r="DV36">
            <v>1</v>
          </cell>
          <cell r="DW36">
            <v>1</v>
          </cell>
          <cell r="DX36">
            <v>0.89499036259697951</v>
          </cell>
          <cell r="DY36">
            <v>0.89317171016466301</v>
          </cell>
          <cell r="DZ36">
            <v>0.89664394617016541</v>
          </cell>
          <cell r="EA36">
            <v>1</v>
          </cell>
          <cell r="EB36">
            <v>1</v>
          </cell>
          <cell r="EC36">
            <v>0.95847124628474512</v>
          </cell>
          <cell r="ED36">
            <v>1</v>
          </cell>
          <cell r="EE36">
            <v>1</v>
          </cell>
          <cell r="EF36">
            <v>1</v>
          </cell>
          <cell r="EG36">
            <v>1</v>
          </cell>
          <cell r="EH36">
            <v>1</v>
          </cell>
          <cell r="EI36">
            <v>0.84488400056211854</v>
          </cell>
          <cell r="EJ36">
            <v>0.9953556228033984</v>
          </cell>
          <cell r="EK36">
            <v>0.9853445036449352</v>
          </cell>
          <cell r="EL36">
            <v>0.84508906365986225</v>
          </cell>
          <cell r="EM36">
            <v>0.9805121410376062</v>
          </cell>
          <cell r="EN36">
            <v>0.65347840370604904</v>
          </cell>
          <cell r="EO36">
            <v>0.59317316600781844</v>
          </cell>
          <cell r="EP36">
            <v>0.88937970821658141</v>
          </cell>
          <cell r="EQ36">
            <v>0.91324410704362313</v>
          </cell>
          <cell r="ER36">
            <v>0.9978884123043229</v>
          </cell>
          <cell r="ES36">
            <v>0.98762702257585988</v>
          </cell>
          <cell r="ET36">
            <v>1</v>
          </cell>
          <cell r="EU36">
            <v>1</v>
          </cell>
          <cell r="EV36">
            <v>0.9805121410376062</v>
          </cell>
          <cell r="EW36">
            <v>1</v>
          </cell>
          <cell r="EX36">
            <v>1</v>
          </cell>
          <cell r="EY36">
            <v>1</v>
          </cell>
          <cell r="EZ36">
            <v>1</v>
          </cell>
          <cell r="FA36">
            <v>1</v>
          </cell>
          <cell r="FB36">
            <v>0.90135878984329809</v>
          </cell>
          <cell r="FC36">
            <v>0.99775914622671058</v>
          </cell>
          <cell r="FD36">
            <v>0.98725754102933672</v>
          </cell>
          <cell r="FE36">
            <v>1</v>
          </cell>
          <cell r="FF36">
            <v>1</v>
          </cell>
          <cell r="FG36">
            <v>1</v>
          </cell>
          <cell r="FH36">
            <v>1</v>
          </cell>
          <cell r="FI36">
            <v>1</v>
          </cell>
          <cell r="FJ36">
            <v>1</v>
          </cell>
          <cell r="FK36">
            <v>1</v>
          </cell>
          <cell r="FL36">
            <v>1</v>
          </cell>
          <cell r="FM36">
            <v>0.96695689718620192</v>
          </cell>
          <cell r="FN36">
            <v>0.99515529151847293</v>
          </cell>
          <cell r="FO36">
            <v>0.98458683342025355</v>
          </cell>
          <cell r="FP36">
            <v>1</v>
          </cell>
          <cell r="FQ36">
            <v>1</v>
          </cell>
          <cell r="FR36">
            <v>0.95847124628474512</v>
          </cell>
          <cell r="FS36">
            <v>1</v>
          </cell>
          <cell r="FT36">
            <v>1</v>
          </cell>
          <cell r="FU36">
            <v>1</v>
          </cell>
          <cell r="FV36">
            <v>1</v>
          </cell>
          <cell r="FW36">
            <v>1</v>
          </cell>
          <cell r="FX36">
            <v>0.62539417692010113</v>
          </cell>
          <cell r="FY36">
            <v>0.99388170710324486</v>
          </cell>
          <cell r="FZ36">
            <v>0.98392731143995371</v>
          </cell>
          <cell r="GA36">
            <v>0.93812969511882383</v>
          </cell>
          <cell r="GB36">
            <v>0.9791592331929585</v>
          </cell>
          <cell r="GC36">
            <v>0.93934816272695276</v>
          </cell>
          <cell r="GD36">
            <v>0.93856078482937799</v>
          </cell>
          <cell r="GE36">
            <v>0.95303109887560855</v>
          </cell>
          <cell r="GF36">
            <v>0.94016541460794223</v>
          </cell>
          <cell r="GG36">
            <v>0.93812969511882383</v>
          </cell>
          <cell r="GH36">
            <v>0.93856078482937799</v>
          </cell>
          <cell r="GI36">
            <v>0.95322103631393795</v>
          </cell>
          <cell r="GJ36">
            <v>1</v>
          </cell>
          <cell r="GK36">
            <v>1</v>
          </cell>
          <cell r="GL36">
            <v>0.9805121410376062</v>
          </cell>
          <cell r="GM36">
            <v>1</v>
          </cell>
          <cell r="GN36">
            <v>1</v>
          </cell>
          <cell r="GO36">
            <v>1</v>
          </cell>
          <cell r="GP36">
            <v>1</v>
          </cell>
          <cell r="GQ36">
            <v>1</v>
          </cell>
          <cell r="GR36">
            <v>0.74939058430946071</v>
          </cell>
          <cell r="GS36">
            <v>0.99166805766260802</v>
          </cell>
          <cell r="GT36">
            <v>0.98612990270571366</v>
          </cell>
          <cell r="GU36">
            <v>1</v>
          </cell>
          <cell r="GV36">
            <v>1</v>
          </cell>
          <cell r="GW36">
            <v>0.9805121410376062</v>
          </cell>
          <cell r="GX36">
            <v>1</v>
          </cell>
          <cell r="GY36">
            <v>1</v>
          </cell>
          <cell r="GZ36">
            <v>1</v>
          </cell>
          <cell r="HA36">
            <v>1</v>
          </cell>
          <cell r="HB36">
            <v>1</v>
          </cell>
          <cell r="HC36">
            <v>0.90113938935962368</v>
          </cell>
          <cell r="HD36">
            <v>0.99773720983271763</v>
          </cell>
          <cell r="HE36">
            <v>0.96069854585442038</v>
          </cell>
          <cell r="HF36">
            <v>0.97951789861464889</v>
          </cell>
        </row>
        <row r="37">
          <cell r="A37">
            <v>26</v>
          </cell>
          <cell r="B37" t="str">
            <v>Synchronous Belts</v>
          </cell>
          <cell r="C37" t="str">
            <v>Synchronous Belts</v>
          </cell>
          <cell r="D37" t="str">
            <v>Synchronous Belts</v>
          </cell>
          <cell r="E37" t="str">
            <v>All Motors</v>
          </cell>
          <cell r="F37">
            <v>2.6375674657690897E-2</v>
          </cell>
          <cell r="G37">
            <v>18</v>
          </cell>
          <cell r="H37" t="str">
            <v>all</v>
          </cell>
          <cell r="I37">
            <v>0</v>
          </cell>
          <cell r="J37">
            <v>1</v>
          </cell>
          <cell r="K37">
            <v>1</v>
          </cell>
          <cell r="L37">
            <v>0.95847124628474512</v>
          </cell>
          <cell r="M37">
            <v>1</v>
          </cell>
          <cell r="N37">
            <v>0.98592833836163585</v>
          </cell>
          <cell r="O37">
            <v>1</v>
          </cell>
          <cell r="P37">
            <v>1</v>
          </cell>
          <cell r="Q37">
            <v>1</v>
          </cell>
          <cell r="R37">
            <v>0.98570703622987765</v>
          </cell>
          <cell r="S37">
            <v>1</v>
          </cell>
          <cell r="T37">
            <v>0.53980327407822926</v>
          </cell>
          <cell r="U37">
            <v>0.98428934054174533</v>
          </cell>
          <cell r="V37">
            <v>0.98148394800810002</v>
          </cell>
          <cell r="W37">
            <v>0.991889687450067</v>
          </cell>
          <cell r="X37">
            <v>1</v>
          </cell>
          <cell r="Y37">
            <v>0.95847124628474512</v>
          </cell>
          <cell r="Z37">
            <v>0.95978722553675644</v>
          </cell>
          <cell r="AA37">
            <v>0.90992388674298541</v>
          </cell>
          <cell r="AB37">
            <v>1</v>
          </cell>
          <cell r="AC37">
            <v>1</v>
          </cell>
          <cell r="AD37">
            <v>0.91379290178546402</v>
          </cell>
          <cell r="AE37">
            <v>0.991889687450067</v>
          </cell>
          <cell r="AF37">
            <v>1</v>
          </cell>
          <cell r="AG37">
            <v>0.77057022055658209</v>
          </cell>
          <cell r="AH37">
            <v>0.96938093179455243</v>
          </cell>
          <cell r="AI37">
            <v>0.96068967430070751</v>
          </cell>
          <cell r="AJ37">
            <v>1</v>
          </cell>
          <cell r="AK37">
            <v>0.95575849743545094</v>
          </cell>
          <cell r="AL37">
            <v>0.95847124628474512</v>
          </cell>
          <cell r="AM37">
            <v>0.95978722553675644</v>
          </cell>
          <cell r="AN37">
            <v>0.9791294283761609</v>
          </cell>
          <cell r="AO37">
            <v>1</v>
          </cell>
          <cell r="AP37">
            <v>1</v>
          </cell>
          <cell r="AQ37">
            <v>0.91671604610122936</v>
          </cell>
          <cell r="AR37">
            <v>1</v>
          </cell>
          <cell r="AS37">
            <v>1</v>
          </cell>
          <cell r="AT37">
            <v>0.7833128466119732</v>
          </cell>
          <cell r="AU37">
            <v>0.97676900985756898</v>
          </cell>
          <cell r="AV37">
            <v>0.96806668252825478</v>
          </cell>
          <cell r="AW37">
            <v>1</v>
          </cell>
          <cell r="AX37">
            <v>1</v>
          </cell>
          <cell r="AY37">
            <v>0.95847124628474512</v>
          </cell>
          <cell r="AZ37">
            <v>1</v>
          </cell>
          <cell r="BA37">
            <v>0.95522590445442013</v>
          </cell>
          <cell r="BB37">
            <v>1</v>
          </cell>
          <cell r="BC37">
            <v>1</v>
          </cell>
          <cell r="BD37">
            <v>1</v>
          </cell>
          <cell r="BE37">
            <v>1</v>
          </cell>
          <cell r="BF37">
            <v>1</v>
          </cell>
          <cell r="BG37">
            <v>0.89794355464394771</v>
          </cell>
          <cell r="BH37">
            <v>0.9949799010128868</v>
          </cell>
          <cell r="BI37">
            <v>0.98085404918389729</v>
          </cell>
          <cell r="BJ37">
            <v>1</v>
          </cell>
          <cell r="BK37">
            <v>1</v>
          </cell>
          <cell r="BL37">
            <v>0.9805121410376062</v>
          </cell>
          <cell r="BM37">
            <v>1</v>
          </cell>
          <cell r="BN37">
            <v>1</v>
          </cell>
          <cell r="BO37">
            <v>0.93</v>
          </cell>
          <cell r="BP37">
            <v>0.91249999999999998</v>
          </cell>
          <cell r="BQ37">
            <v>0.91250017587675447</v>
          </cell>
          <cell r="BR37">
            <v>0.91250017587675447</v>
          </cell>
          <cell r="BS37">
            <v>0.91250017587675447</v>
          </cell>
          <cell r="BT37">
            <v>1</v>
          </cell>
          <cell r="BU37">
            <v>1</v>
          </cell>
          <cell r="BV37">
            <v>0.85972778632295255</v>
          </cell>
          <cell r="BW37">
            <v>0.95897208459232541</v>
          </cell>
          <cell r="BX37">
            <v>0.95680164570612936</v>
          </cell>
          <cell r="BY37">
            <v>1</v>
          </cell>
          <cell r="BZ37">
            <v>1</v>
          </cell>
          <cell r="CA37">
            <v>0.9805121410376062</v>
          </cell>
          <cell r="CB37">
            <v>1</v>
          </cell>
          <cell r="CC37">
            <v>1</v>
          </cell>
          <cell r="CD37">
            <v>1</v>
          </cell>
          <cell r="CE37">
            <v>0.92500000000000004</v>
          </cell>
          <cell r="CF37">
            <v>0.97499999999999998</v>
          </cell>
          <cell r="CG37">
            <v>0.97499999999999998</v>
          </cell>
          <cell r="CH37">
            <v>0.97499999999999998</v>
          </cell>
          <cell r="CI37">
            <v>1</v>
          </cell>
          <cell r="CJ37">
            <v>1</v>
          </cell>
          <cell r="CK37">
            <v>0.76355599782454864</v>
          </cell>
          <cell r="CL37">
            <v>0.98021354198389665</v>
          </cell>
          <cell r="CM37">
            <v>0.97535536775770004</v>
          </cell>
          <cell r="CN37">
            <v>1</v>
          </cell>
          <cell r="CO37">
            <v>1</v>
          </cell>
          <cell r="CP37">
            <v>0.95847124628474512</v>
          </cell>
          <cell r="CQ37">
            <v>0.84032816982545921</v>
          </cell>
          <cell r="CR37">
            <v>1</v>
          </cell>
          <cell r="CS37">
            <v>1</v>
          </cell>
          <cell r="CT37">
            <v>1</v>
          </cell>
          <cell r="CU37">
            <v>0.98408986699028611</v>
          </cell>
          <cell r="CV37">
            <v>1</v>
          </cell>
          <cell r="CW37">
            <v>1</v>
          </cell>
          <cell r="CX37">
            <v>0.27834437015279395</v>
          </cell>
          <cell r="CY37">
            <v>0.99384491342132164</v>
          </cell>
          <cell r="CZ37">
            <v>0.98620284688055837</v>
          </cell>
          <cell r="DA37">
            <v>1</v>
          </cell>
          <cell r="DB37">
            <v>1</v>
          </cell>
          <cell r="DC37">
            <v>0.95847124628474512</v>
          </cell>
          <cell r="DD37">
            <v>0.84032816982545933</v>
          </cell>
          <cell r="DE37">
            <v>0.92345016068729879</v>
          </cell>
          <cell r="DF37">
            <v>1</v>
          </cell>
          <cell r="DG37">
            <v>1</v>
          </cell>
          <cell r="DH37">
            <v>0.98408986699028611</v>
          </cell>
          <cell r="DI37">
            <v>1</v>
          </cell>
          <cell r="DJ37">
            <v>1</v>
          </cell>
          <cell r="DK37">
            <v>0.73059210998054147</v>
          </cell>
          <cell r="DL37">
            <v>0.94465588720988358</v>
          </cell>
          <cell r="DM37">
            <v>0.94092637279964009</v>
          </cell>
          <cell r="DN37">
            <v>1</v>
          </cell>
          <cell r="DO37">
            <v>1</v>
          </cell>
          <cell r="DP37">
            <v>0.95847124628474512</v>
          </cell>
          <cell r="DQ37">
            <v>0.83765687175806247</v>
          </cell>
          <cell r="DR37">
            <v>1</v>
          </cell>
          <cell r="DS37">
            <v>1</v>
          </cell>
          <cell r="DT37">
            <v>1</v>
          </cell>
          <cell r="DU37">
            <v>0.98141856892288937</v>
          </cell>
          <cell r="DV37">
            <v>1</v>
          </cell>
          <cell r="DW37">
            <v>1</v>
          </cell>
          <cell r="DX37">
            <v>0.87877357082650476</v>
          </cell>
          <cell r="DY37">
            <v>0.89317171016466301</v>
          </cell>
          <cell r="DZ37">
            <v>0.89467020519073981</v>
          </cell>
          <cell r="EA37">
            <v>1</v>
          </cell>
          <cell r="EB37">
            <v>1</v>
          </cell>
          <cell r="EC37">
            <v>0.95847124628474512</v>
          </cell>
          <cell r="ED37">
            <v>1</v>
          </cell>
          <cell r="EE37">
            <v>1</v>
          </cell>
          <cell r="EF37">
            <v>1</v>
          </cell>
          <cell r="EG37">
            <v>1</v>
          </cell>
          <cell r="EH37">
            <v>1</v>
          </cell>
          <cell r="EI37">
            <v>0.81909505997995902</v>
          </cell>
          <cell r="EJ37">
            <v>0.9953556228033984</v>
          </cell>
          <cell r="EK37">
            <v>0.98348126327446717</v>
          </cell>
          <cell r="EL37">
            <v>0.81484944102821644</v>
          </cell>
          <cell r="EM37">
            <v>0.9805121410376062</v>
          </cell>
          <cell r="EN37">
            <v>0.65347840370604904</v>
          </cell>
          <cell r="EO37">
            <v>0.59317316600781844</v>
          </cell>
          <cell r="EP37">
            <v>0.88751601561617177</v>
          </cell>
          <cell r="EQ37">
            <v>0.89791535709117132</v>
          </cell>
          <cell r="ER37">
            <v>0.9978884123043229</v>
          </cell>
          <cell r="ES37">
            <v>0.98561302623174207</v>
          </cell>
          <cell r="ET37">
            <v>1</v>
          </cell>
          <cell r="EU37">
            <v>1</v>
          </cell>
          <cell r="EV37">
            <v>0.9805121410376062</v>
          </cell>
          <cell r="EW37">
            <v>1</v>
          </cell>
          <cell r="EX37">
            <v>1</v>
          </cell>
          <cell r="EY37">
            <v>1</v>
          </cell>
          <cell r="EZ37">
            <v>1</v>
          </cell>
          <cell r="FA37">
            <v>1</v>
          </cell>
          <cell r="FB37">
            <v>0.88134213127555194</v>
          </cell>
          <cell r="FC37">
            <v>0.99775914622671058</v>
          </cell>
          <cell r="FD37">
            <v>0.98526975562400909</v>
          </cell>
          <cell r="FE37">
            <v>1</v>
          </cell>
          <cell r="FF37">
            <v>1</v>
          </cell>
          <cell r="FG37">
            <v>1</v>
          </cell>
          <cell r="FH37">
            <v>1</v>
          </cell>
          <cell r="FI37">
            <v>1</v>
          </cell>
          <cell r="FJ37">
            <v>1</v>
          </cell>
          <cell r="FK37">
            <v>1</v>
          </cell>
          <cell r="FL37">
            <v>1</v>
          </cell>
          <cell r="FM37">
            <v>0.95287385575872119</v>
          </cell>
          <cell r="FN37">
            <v>0.99515529151847293</v>
          </cell>
          <cell r="FO37">
            <v>0.98245438313578715</v>
          </cell>
          <cell r="FP37">
            <v>1</v>
          </cell>
          <cell r="FQ37">
            <v>1</v>
          </cell>
          <cell r="FR37">
            <v>0.95847124628474512</v>
          </cell>
          <cell r="FS37">
            <v>1</v>
          </cell>
          <cell r="FT37">
            <v>1</v>
          </cell>
          <cell r="FU37">
            <v>1</v>
          </cell>
          <cell r="FV37">
            <v>1</v>
          </cell>
          <cell r="FW37">
            <v>1</v>
          </cell>
          <cell r="FX37">
            <v>0.57637546946207741</v>
          </cell>
          <cell r="FY37">
            <v>0.99388170710324486</v>
          </cell>
          <cell r="FZ37">
            <v>0.98254811657164298</v>
          </cell>
          <cell r="GA37">
            <v>0.93812969511882383</v>
          </cell>
          <cell r="GB37">
            <v>0.9791592331929585</v>
          </cell>
          <cell r="GC37">
            <v>0.92705823197479931</v>
          </cell>
          <cell r="GD37">
            <v>0.93856078482937799</v>
          </cell>
          <cell r="GE37">
            <v>0.95083071974661992</v>
          </cell>
          <cell r="GF37">
            <v>0.92858489651918508</v>
          </cell>
          <cell r="GG37">
            <v>0.93812969511882383</v>
          </cell>
          <cell r="GH37">
            <v>0.93856078482937799</v>
          </cell>
          <cell r="GI37">
            <v>0.95114766984676635</v>
          </cell>
          <cell r="GJ37">
            <v>1</v>
          </cell>
          <cell r="GK37">
            <v>1</v>
          </cell>
          <cell r="GL37">
            <v>0.9805121410376062</v>
          </cell>
          <cell r="GM37">
            <v>1</v>
          </cell>
          <cell r="GN37">
            <v>1</v>
          </cell>
          <cell r="GO37">
            <v>1</v>
          </cell>
          <cell r="GP37">
            <v>1</v>
          </cell>
          <cell r="GQ37">
            <v>1</v>
          </cell>
          <cell r="GR37">
            <v>0.70730540686151822</v>
          </cell>
          <cell r="GS37">
            <v>0.99166805766260802</v>
          </cell>
          <cell r="GT37">
            <v>0.98447725596485336</v>
          </cell>
          <cell r="GU37">
            <v>1</v>
          </cell>
          <cell r="GV37">
            <v>1</v>
          </cell>
          <cell r="GW37">
            <v>0.9805121410376062</v>
          </cell>
          <cell r="GX37">
            <v>1</v>
          </cell>
          <cell r="GY37">
            <v>1</v>
          </cell>
          <cell r="GZ37">
            <v>1</v>
          </cell>
          <cell r="HA37">
            <v>1</v>
          </cell>
          <cell r="HB37">
            <v>1</v>
          </cell>
          <cell r="HC37">
            <v>0.88354684493770808</v>
          </cell>
          <cell r="HD37">
            <v>0.99773720983271763</v>
          </cell>
          <cell r="HE37">
            <v>0.96069854585442038</v>
          </cell>
          <cell r="HF37">
            <v>0.9775305970578001</v>
          </cell>
        </row>
        <row r="38">
          <cell r="A38">
            <v>55</v>
          </cell>
          <cell r="B38" t="str">
            <v>Fruit Storage Refer Retrofit</v>
          </cell>
          <cell r="C38" t="str">
            <v>Fruit Storage Refer Retrofit</v>
          </cell>
          <cell r="D38" t="str">
            <v>Fruit Storage Refer Retrofit</v>
          </cell>
          <cell r="E38" t="str">
            <v>Refer</v>
          </cell>
          <cell r="F38">
            <v>2.8504154317973054E-2</v>
          </cell>
          <cell r="G38">
            <v>6</v>
          </cell>
          <cell r="H38" t="str">
            <v/>
          </cell>
          <cell r="I38">
            <v>0</v>
          </cell>
          <cell r="J38">
            <v>1</v>
          </cell>
          <cell r="K38">
            <v>1</v>
          </cell>
          <cell r="L38">
            <v>0.95847124628474512</v>
          </cell>
          <cell r="M38">
            <v>1</v>
          </cell>
          <cell r="N38">
            <v>0.98592833836163585</v>
          </cell>
          <cell r="O38">
            <v>1</v>
          </cell>
          <cell r="P38">
            <v>1</v>
          </cell>
          <cell r="Q38">
            <v>1</v>
          </cell>
          <cell r="R38">
            <v>0.98570703622987765</v>
          </cell>
          <cell r="S38">
            <v>1</v>
          </cell>
          <cell r="T38">
            <v>0.53980327407822926</v>
          </cell>
          <cell r="U38">
            <v>0.98428934054174533</v>
          </cell>
          <cell r="V38">
            <v>0.98148394800810002</v>
          </cell>
          <cell r="W38">
            <v>0.991889687450067</v>
          </cell>
          <cell r="X38">
            <v>1</v>
          </cell>
          <cell r="Y38">
            <v>0.95847124628474512</v>
          </cell>
          <cell r="Z38">
            <v>0.95978722553675644</v>
          </cell>
          <cell r="AA38">
            <v>0.90992388674298541</v>
          </cell>
          <cell r="AB38">
            <v>1</v>
          </cell>
          <cell r="AC38">
            <v>1</v>
          </cell>
          <cell r="AD38">
            <v>0.91379290178546402</v>
          </cell>
          <cell r="AE38">
            <v>0.991889687450067</v>
          </cell>
          <cell r="AF38">
            <v>1</v>
          </cell>
          <cell r="AG38">
            <v>0.77057022055658209</v>
          </cell>
          <cell r="AH38">
            <v>0.91066218878029626</v>
          </cell>
          <cell r="AI38">
            <v>0.96068967430070751</v>
          </cell>
          <cell r="AJ38">
            <v>1</v>
          </cell>
          <cell r="AK38">
            <v>0.95575849743545094</v>
          </cell>
          <cell r="AL38">
            <v>0.95847124628474512</v>
          </cell>
          <cell r="AM38">
            <v>0.95978722553675644</v>
          </cell>
          <cell r="AN38">
            <v>0.9791294283761609</v>
          </cell>
          <cell r="AO38">
            <v>1</v>
          </cell>
          <cell r="AP38">
            <v>1</v>
          </cell>
          <cell r="AQ38">
            <v>0.91671604610122936</v>
          </cell>
          <cell r="AR38">
            <v>1</v>
          </cell>
          <cell r="AS38">
            <v>1</v>
          </cell>
          <cell r="AT38">
            <v>0.7833128466119732</v>
          </cell>
          <cell r="AU38">
            <v>0.97676900985756898</v>
          </cell>
          <cell r="AV38">
            <v>0.96806668252825478</v>
          </cell>
          <cell r="AW38">
            <v>1</v>
          </cell>
          <cell r="AX38">
            <v>1</v>
          </cell>
          <cell r="AY38">
            <v>0.95847124628474512</v>
          </cell>
          <cell r="AZ38">
            <v>1</v>
          </cell>
          <cell r="BA38">
            <v>0.95522590445442013</v>
          </cell>
          <cell r="BB38">
            <v>1</v>
          </cell>
          <cell r="BC38">
            <v>1</v>
          </cell>
          <cell r="BD38">
            <v>1</v>
          </cell>
          <cell r="BE38">
            <v>1</v>
          </cell>
          <cell r="BF38">
            <v>1</v>
          </cell>
          <cell r="BG38">
            <v>0.89794355464394771</v>
          </cell>
          <cell r="BH38">
            <v>0.9949799010128868</v>
          </cell>
          <cell r="BI38">
            <v>0.98085404918389729</v>
          </cell>
          <cell r="BJ38">
            <v>1</v>
          </cell>
          <cell r="BK38">
            <v>1</v>
          </cell>
          <cell r="BL38">
            <v>0.9805121410376062</v>
          </cell>
          <cell r="BM38">
            <v>1</v>
          </cell>
          <cell r="BN38">
            <v>1</v>
          </cell>
          <cell r="BO38">
            <v>0.93</v>
          </cell>
          <cell r="BP38">
            <v>0.91249999999999998</v>
          </cell>
          <cell r="BQ38">
            <v>0.91250017587675447</v>
          </cell>
          <cell r="BR38">
            <v>0.91250017587675447</v>
          </cell>
          <cell r="BS38">
            <v>0.91250017587675447</v>
          </cell>
          <cell r="BT38">
            <v>1</v>
          </cell>
          <cell r="BU38">
            <v>1</v>
          </cell>
          <cell r="BV38">
            <v>0.85972778632295255</v>
          </cell>
          <cell r="BW38">
            <v>0.95897208459232541</v>
          </cell>
          <cell r="BX38">
            <v>0.95680164570612936</v>
          </cell>
          <cell r="BY38">
            <v>1</v>
          </cell>
          <cell r="BZ38">
            <v>1</v>
          </cell>
          <cell r="CA38">
            <v>0.9805121410376062</v>
          </cell>
          <cell r="CB38">
            <v>1</v>
          </cell>
          <cell r="CC38">
            <v>1</v>
          </cell>
          <cell r="CD38">
            <v>1</v>
          </cell>
          <cell r="CE38">
            <v>0.92500000000000004</v>
          </cell>
          <cell r="CF38">
            <v>0.97499999999999998</v>
          </cell>
          <cell r="CG38">
            <v>0.97499999999999998</v>
          </cell>
          <cell r="CH38">
            <v>0.97499999999999998</v>
          </cell>
          <cell r="CI38">
            <v>1</v>
          </cell>
          <cell r="CJ38">
            <v>1</v>
          </cell>
          <cell r="CK38">
            <v>0.76355599782454864</v>
          </cell>
          <cell r="CL38">
            <v>0.98021354198389665</v>
          </cell>
          <cell r="CM38">
            <v>0.97535536775770004</v>
          </cell>
          <cell r="CN38">
            <v>1</v>
          </cell>
          <cell r="CO38">
            <v>1</v>
          </cell>
          <cell r="CP38">
            <v>0.95847124628474512</v>
          </cell>
          <cell r="CQ38">
            <v>0.84032816982545921</v>
          </cell>
          <cell r="CR38">
            <v>1</v>
          </cell>
          <cell r="CS38">
            <v>1</v>
          </cell>
          <cell r="CT38">
            <v>1</v>
          </cell>
          <cell r="CU38">
            <v>0.98408986699028611</v>
          </cell>
          <cell r="CV38">
            <v>1</v>
          </cell>
          <cell r="CW38">
            <v>1</v>
          </cell>
          <cell r="CX38">
            <v>0.27834437015279395</v>
          </cell>
          <cell r="CY38">
            <v>0.99384491342132164</v>
          </cell>
          <cell r="CZ38">
            <v>0.98620284688055837</v>
          </cell>
          <cell r="DA38">
            <v>1</v>
          </cell>
          <cell r="DB38">
            <v>1</v>
          </cell>
          <cell r="DC38">
            <v>0.95847124628474512</v>
          </cell>
          <cell r="DD38">
            <v>0.84032816982545933</v>
          </cell>
          <cell r="DE38">
            <v>0.92345016068729879</v>
          </cell>
          <cell r="DF38">
            <v>1</v>
          </cell>
          <cell r="DG38">
            <v>1</v>
          </cell>
          <cell r="DH38">
            <v>0.98408986699028611</v>
          </cell>
          <cell r="DI38">
            <v>1</v>
          </cell>
          <cell r="DJ38">
            <v>1</v>
          </cell>
          <cell r="DK38">
            <v>0.73059210998054147</v>
          </cell>
          <cell r="DL38">
            <v>0.94465588720988358</v>
          </cell>
          <cell r="DM38">
            <v>0.94092637279964009</v>
          </cell>
          <cell r="DN38">
            <v>1</v>
          </cell>
          <cell r="DO38">
            <v>1</v>
          </cell>
          <cell r="DP38">
            <v>0.95847124628474512</v>
          </cell>
          <cell r="DQ38">
            <v>0.83765687175806247</v>
          </cell>
          <cell r="DR38">
            <v>1</v>
          </cell>
          <cell r="DS38">
            <v>1</v>
          </cell>
          <cell r="DT38">
            <v>1</v>
          </cell>
          <cell r="DU38">
            <v>0.98141856892288937</v>
          </cell>
          <cell r="DV38">
            <v>1</v>
          </cell>
          <cell r="DW38">
            <v>1</v>
          </cell>
          <cell r="DX38">
            <v>0.87877357082650476</v>
          </cell>
          <cell r="DY38">
            <v>0.89317171016466301</v>
          </cell>
          <cell r="DZ38">
            <v>0.89467020519073981</v>
          </cell>
          <cell r="EA38">
            <v>1</v>
          </cell>
          <cell r="EB38">
            <v>1</v>
          </cell>
          <cell r="EC38">
            <v>0.95847124628474512</v>
          </cell>
          <cell r="ED38">
            <v>1</v>
          </cell>
          <cell r="EE38">
            <v>1</v>
          </cell>
          <cell r="EF38">
            <v>1</v>
          </cell>
          <cell r="EG38">
            <v>1</v>
          </cell>
          <cell r="EH38">
            <v>1</v>
          </cell>
          <cell r="EI38">
            <v>0.81909505997995902</v>
          </cell>
          <cell r="EJ38">
            <v>0.9953556228033984</v>
          </cell>
          <cell r="EK38">
            <v>0.98348126327446717</v>
          </cell>
          <cell r="EL38">
            <v>0.81484944102821644</v>
          </cell>
          <cell r="EM38">
            <v>0.9805121410376062</v>
          </cell>
          <cell r="EN38">
            <v>0.65347840370604904</v>
          </cell>
          <cell r="EO38">
            <v>0.59317316600781844</v>
          </cell>
          <cell r="EP38">
            <v>0.88751601561617177</v>
          </cell>
          <cell r="EQ38">
            <v>0.89791535709117132</v>
          </cell>
          <cell r="ER38">
            <v>0.9978884123043229</v>
          </cell>
          <cell r="ES38">
            <v>0.98561302623174207</v>
          </cell>
          <cell r="ET38">
            <v>1</v>
          </cell>
          <cell r="EU38">
            <v>1</v>
          </cell>
          <cell r="EV38">
            <v>0.9805121410376062</v>
          </cell>
          <cell r="EW38">
            <v>1</v>
          </cell>
          <cell r="EX38">
            <v>1</v>
          </cell>
          <cell r="EY38">
            <v>1</v>
          </cell>
          <cell r="EZ38">
            <v>1</v>
          </cell>
          <cell r="FA38">
            <v>1</v>
          </cell>
          <cell r="FB38">
            <v>0.88134213127555194</v>
          </cell>
          <cell r="FC38">
            <v>0.99775914622671058</v>
          </cell>
          <cell r="FD38">
            <v>0.98526975562400909</v>
          </cell>
          <cell r="FE38">
            <v>1</v>
          </cell>
          <cell r="FF38">
            <v>1</v>
          </cell>
          <cell r="FG38">
            <v>1</v>
          </cell>
          <cell r="FH38">
            <v>1</v>
          </cell>
          <cell r="FI38">
            <v>1</v>
          </cell>
          <cell r="FJ38">
            <v>1</v>
          </cell>
          <cell r="FK38">
            <v>1</v>
          </cell>
          <cell r="FL38">
            <v>1</v>
          </cell>
          <cell r="FM38">
            <v>0.95287385575872119</v>
          </cell>
          <cell r="FN38">
            <v>0.99515529151847293</v>
          </cell>
          <cell r="FO38">
            <v>0.98245438313578715</v>
          </cell>
          <cell r="FP38">
            <v>1</v>
          </cell>
          <cell r="FQ38">
            <v>1</v>
          </cell>
          <cell r="FR38">
            <v>0.95847124628474512</v>
          </cell>
          <cell r="FS38">
            <v>1</v>
          </cell>
          <cell r="FT38">
            <v>1</v>
          </cell>
          <cell r="FU38">
            <v>1</v>
          </cell>
          <cell r="FV38">
            <v>1</v>
          </cell>
          <cell r="FW38">
            <v>1</v>
          </cell>
          <cell r="FX38">
            <v>0.57637546946207741</v>
          </cell>
          <cell r="FY38">
            <v>0.99388170710324486</v>
          </cell>
          <cell r="FZ38">
            <v>0.98254811657164298</v>
          </cell>
          <cell r="GA38">
            <v>0.93812969511882383</v>
          </cell>
          <cell r="GB38">
            <v>0.9791592331929585</v>
          </cell>
          <cell r="GC38">
            <v>0.92705823197479931</v>
          </cell>
          <cell r="GD38">
            <v>0.93856078482937799</v>
          </cell>
          <cell r="GE38">
            <v>0.95083071974661992</v>
          </cell>
          <cell r="GF38">
            <v>0.92858489651918508</v>
          </cell>
          <cell r="GG38">
            <v>0.93812969511882383</v>
          </cell>
          <cell r="GH38">
            <v>0.93856078482937799</v>
          </cell>
          <cell r="GI38">
            <v>0.95114766984676635</v>
          </cell>
          <cell r="GJ38">
            <v>1</v>
          </cell>
          <cell r="GK38">
            <v>1</v>
          </cell>
          <cell r="GL38">
            <v>0.9805121410376062</v>
          </cell>
          <cell r="GM38">
            <v>1</v>
          </cell>
          <cell r="GN38">
            <v>1</v>
          </cell>
          <cell r="GO38">
            <v>1</v>
          </cell>
          <cell r="GP38">
            <v>1</v>
          </cell>
          <cell r="GQ38">
            <v>1</v>
          </cell>
          <cell r="GR38">
            <v>0.70730540686151822</v>
          </cell>
          <cell r="GS38">
            <v>0.99166805766260802</v>
          </cell>
          <cell r="GT38">
            <v>0.98447725596485336</v>
          </cell>
          <cell r="GU38">
            <v>1</v>
          </cell>
          <cell r="GV38">
            <v>1</v>
          </cell>
          <cell r="GW38">
            <v>0.9805121410376062</v>
          </cell>
          <cell r="GX38">
            <v>1</v>
          </cell>
          <cell r="GY38">
            <v>1</v>
          </cell>
          <cell r="GZ38">
            <v>1</v>
          </cell>
          <cell r="HA38">
            <v>1</v>
          </cell>
          <cell r="HB38">
            <v>1</v>
          </cell>
          <cell r="HC38">
            <v>0.88354684493770808</v>
          </cell>
          <cell r="HD38">
            <v>0.99773720983271763</v>
          </cell>
          <cell r="HE38">
            <v>0.96069854585442038</v>
          </cell>
          <cell r="HF38">
            <v>0.9775305970578001</v>
          </cell>
        </row>
        <row r="39">
          <cell r="A39">
            <v>18</v>
          </cell>
          <cell r="B39" t="str">
            <v>Fan Energy Management</v>
          </cell>
          <cell r="C39" t="str">
            <v>Fan Energy Management</v>
          </cell>
          <cell r="D39" t="str">
            <v>Fan Energy Management</v>
          </cell>
          <cell r="E39" t="str">
            <v>Fan</v>
          </cell>
          <cell r="F39">
            <v>3.0000000000000027E-2</v>
          </cell>
          <cell r="G39">
            <v>2</v>
          </cell>
          <cell r="H39" t="str">
            <v/>
          </cell>
          <cell r="I39">
            <v>0</v>
          </cell>
          <cell r="J39">
            <v>1</v>
          </cell>
          <cell r="K39">
            <v>1</v>
          </cell>
          <cell r="L39">
            <v>0.95847124628474512</v>
          </cell>
          <cell r="M39">
            <v>1</v>
          </cell>
          <cell r="N39">
            <v>0.98592833836163585</v>
          </cell>
          <cell r="O39">
            <v>1</v>
          </cell>
          <cell r="P39">
            <v>1</v>
          </cell>
          <cell r="Q39">
            <v>1</v>
          </cell>
          <cell r="R39">
            <v>0.98570703622987765</v>
          </cell>
          <cell r="S39">
            <v>1</v>
          </cell>
          <cell r="T39">
            <v>0.53980327407822926</v>
          </cell>
          <cell r="U39">
            <v>0.98428934054174533</v>
          </cell>
          <cell r="V39">
            <v>0.98148394800810002</v>
          </cell>
          <cell r="W39">
            <v>0.991889687450067</v>
          </cell>
          <cell r="X39">
            <v>1</v>
          </cell>
          <cell r="Y39">
            <v>0.95847124628474512</v>
          </cell>
          <cell r="Z39">
            <v>0.95978722553675644</v>
          </cell>
          <cell r="AA39">
            <v>0.90992388674298541</v>
          </cell>
          <cell r="AB39">
            <v>1</v>
          </cell>
          <cell r="AC39">
            <v>1</v>
          </cell>
          <cell r="AD39">
            <v>0.91379290178546402</v>
          </cell>
          <cell r="AE39">
            <v>0.991889687450067</v>
          </cell>
          <cell r="AF39">
            <v>1</v>
          </cell>
          <cell r="AG39">
            <v>0.77057022055658209</v>
          </cell>
          <cell r="AH39">
            <v>0.96938093179455243</v>
          </cell>
          <cell r="AI39">
            <v>0.96068967430070751</v>
          </cell>
          <cell r="AJ39">
            <v>1</v>
          </cell>
          <cell r="AK39">
            <v>0.95575849743545094</v>
          </cell>
          <cell r="AL39">
            <v>0.95847124628474512</v>
          </cell>
          <cell r="AM39">
            <v>0.95978722553675644</v>
          </cell>
          <cell r="AN39">
            <v>0.9791294283761609</v>
          </cell>
          <cell r="AO39">
            <v>1</v>
          </cell>
          <cell r="AP39">
            <v>1</v>
          </cell>
          <cell r="AQ39">
            <v>0.91671604610122936</v>
          </cell>
          <cell r="AR39">
            <v>1</v>
          </cell>
          <cell r="AS39">
            <v>1</v>
          </cell>
          <cell r="AT39">
            <v>0.7833128466119732</v>
          </cell>
          <cell r="AU39">
            <v>0.97676900985756898</v>
          </cell>
          <cell r="AV39">
            <v>0.96806668252825478</v>
          </cell>
          <cell r="AW39">
            <v>1</v>
          </cell>
          <cell r="AX39">
            <v>1</v>
          </cell>
          <cell r="AY39">
            <v>0.95847124628474512</v>
          </cell>
          <cell r="AZ39">
            <v>1</v>
          </cell>
          <cell r="BA39">
            <v>0.95522590445442013</v>
          </cell>
          <cell r="BB39">
            <v>1</v>
          </cell>
          <cell r="BC39">
            <v>1</v>
          </cell>
          <cell r="BD39">
            <v>1</v>
          </cell>
          <cell r="BE39">
            <v>1</v>
          </cell>
          <cell r="BF39">
            <v>1</v>
          </cell>
          <cell r="BG39">
            <v>0.89794355464394771</v>
          </cell>
          <cell r="BH39">
            <v>0.9949799010128868</v>
          </cell>
          <cell r="BI39">
            <v>0.98085404918389729</v>
          </cell>
          <cell r="BJ39">
            <v>1</v>
          </cell>
          <cell r="BK39">
            <v>1</v>
          </cell>
          <cell r="BL39">
            <v>0.9805121410376062</v>
          </cell>
          <cell r="BM39">
            <v>1</v>
          </cell>
          <cell r="BN39">
            <v>1</v>
          </cell>
          <cell r="BO39">
            <v>0.93</v>
          </cell>
          <cell r="BP39">
            <v>0.91249999999999998</v>
          </cell>
          <cell r="BQ39">
            <v>0.91250017587675447</v>
          </cell>
          <cell r="BR39">
            <v>0.91250017587675447</v>
          </cell>
          <cell r="BS39">
            <v>0.91250017587675447</v>
          </cell>
          <cell r="BT39">
            <v>1</v>
          </cell>
          <cell r="BU39">
            <v>1</v>
          </cell>
          <cell r="BV39">
            <v>0.85972778632295255</v>
          </cell>
          <cell r="BW39">
            <v>0.95897208459232541</v>
          </cell>
          <cell r="BX39">
            <v>0.95680164570612936</v>
          </cell>
          <cell r="BY39">
            <v>1</v>
          </cell>
          <cell r="BZ39">
            <v>1</v>
          </cell>
          <cell r="CA39">
            <v>0.9805121410376062</v>
          </cell>
          <cell r="CB39">
            <v>1</v>
          </cell>
          <cell r="CC39">
            <v>1</v>
          </cell>
          <cell r="CD39">
            <v>1</v>
          </cell>
          <cell r="CE39">
            <v>0.92500000000000004</v>
          </cell>
          <cell r="CF39">
            <v>0.97499999999999998</v>
          </cell>
          <cell r="CG39">
            <v>0.97499999999999998</v>
          </cell>
          <cell r="CH39">
            <v>0.97499999999999998</v>
          </cell>
          <cell r="CI39">
            <v>1</v>
          </cell>
          <cell r="CJ39">
            <v>1</v>
          </cell>
          <cell r="CK39">
            <v>0.76355599782454864</v>
          </cell>
          <cell r="CL39">
            <v>0.98021354198389665</v>
          </cell>
          <cell r="CM39">
            <v>0.97535536775770004</v>
          </cell>
          <cell r="CN39">
            <v>1</v>
          </cell>
          <cell r="CO39">
            <v>1</v>
          </cell>
          <cell r="CP39">
            <v>0.95847124628474512</v>
          </cell>
          <cell r="CQ39">
            <v>0.84032816982545921</v>
          </cell>
          <cell r="CR39">
            <v>1</v>
          </cell>
          <cell r="CS39">
            <v>1</v>
          </cell>
          <cell r="CT39">
            <v>1</v>
          </cell>
          <cell r="CU39">
            <v>0.98408986699028611</v>
          </cell>
          <cell r="CV39">
            <v>1</v>
          </cell>
          <cell r="CW39">
            <v>1</v>
          </cell>
          <cell r="CX39">
            <v>0.27834437015279395</v>
          </cell>
          <cell r="CY39">
            <v>0.99384491342132164</v>
          </cell>
          <cell r="CZ39">
            <v>0.98620284688055837</v>
          </cell>
          <cell r="DA39">
            <v>1</v>
          </cell>
          <cell r="DB39">
            <v>1</v>
          </cell>
          <cell r="DC39">
            <v>0.95847124628474512</v>
          </cell>
          <cell r="DD39">
            <v>0.84032816982545933</v>
          </cell>
          <cell r="DE39">
            <v>0.92345016068729879</v>
          </cell>
          <cell r="DF39">
            <v>1</v>
          </cell>
          <cell r="DG39">
            <v>1</v>
          </cell>
          <cell r="DH39">
            <v>0.98408986699028611</v>
          </cell>
          <cell r="DI39">
            <v>1</v>
          </cell>
          <cell r="DJ39">
            <v>1</v>
          </cell>
          <cell r="DK39">
            <v>0.73059210998054147</v>
          </cell>
          <cell r="DL39">
            <v>0.94465588720988358</v>
          </cell>
          <cell r="DM39">
            <v>0.94092637279964009</v>
          </cell>
          <cell r="DN39">
            <v>1</v>
          </cell>
          <cell r="DO39">
            <v>1</v>
          </cell>
          <cell r="DP39">
            <v>0.95847124628474512</v>
          </cell>
          <cell r="DQ39">
            <v>0.83765687175806247</v>
          </cell>
          <cell r="DR39">
            <v>1</v>
          </cell>
          <cell r="DS39">
            <v>1</v>
          </cell>
          <cell r="DT39">
            <v>1</v>
          </cell>
          <cell r="DU39">
            <v>0.98141856892288937</v>
          </cell>
          <cell r="DV39">
            <v>1</v>
          </cell>
          <cell r="DW39">
            <v>1</v>
          </cell>
          <cell r="DX39">
            <v>0.87877357082650476</v>
          </cell>
          <cell r="DY39">
            <v>0.89317171016466301</v>
          </cell>
          <cell r="DZ39">
            <v>0.89467020519073981</v>
          </cell>
          <cell r="EA39">
            <v>1</v>
          </cell>
          <cell r="EB39">
            <v>1</v>
          </cell>
          <cell r="EC39">
            <v>0.95847124628474512</v>
          </cell>
          <cell r="ED39">
            <v>1</v>
          </cell>
          <cell r="EE39">
            <v>1</v>
          </cell>
          <cell r="EF39">
            <v>1</v>
          </cell>
          <cell r="EG39">
            <v>1</v>
          </cell>
          <cell r="EH39">
            <v>1</v>
          </cell>
          <cell r="EI39">
            <v>0.81909505997995902</v>
          </cell>
          <cell r="EJ39">
            <v>0.9953556228033984</v>
          </cell>
          <cell r="EK39">
            <v>0.98348126327446717</v>
          </cell>
          <cell r="EL39">
            <v>0.81484944102821644</v>
          </cell>
          <cell r="EM39">
            <v>0.9805121410376062</v>
          </cell>
          <cell r="EN39">
            <v>0.65347840370604904</v>
          </cell>
          <cell r="EO39">
            <v>0.59317316600781844</v>
          </cell>
          <cell r="EP39">
            <v>0.88751601561617177</v>
          </cell>
          <cell r="EQ39">
            <v>0.89791535709117132</v>
          </cell>
          <cell r="ER39">
            <v>0.9978884123043229</v>
          </cell>
          <cell r="ES39">
            <v>0.98561302623174207</v>
          </cell>
          <cell r="ET39">
            <v>1</v>
          </cell>
          <cell r="EU39">
            <v>1</v>
          </cell>
          <cell r="EV39">
            <v>0.9805121410376062</v>
          </cell>
          <cell r="EW39">
            <v>1</v>
          </cell>
          <cell r="EX39">
            <v>1</v>
          </cell>
          <cell r="EY39">
            <v>1</v>
          </cell>
          <cell r="EZ39">
            <v>1</v>
          </cell>
          <cell r="FA39">
            <v>1</v>
          </cell>
          <cell r="FB39">
            <v>0.88134213127555194</v>
          </cell>
          <cell r="FC39">
            <v>0.99775914622671058</v>
          </cell>
          <cell r="FD39">
            <v>0.98526975562400909</v>
          </cell>
          <cell r="FE39">
            <v>1</v>
          </cell>
          <cell r="FF39">
            <v>1</v>
          </cell>
          <cell r="FG39">
            <v>1</v>
          </cell>
          <cell r="FH39">
            <v>1</v>
          </cell>
          <cell r="FI39">
            <v>1</v>
          </cell>
          <cell r="FJ39">
            <v>1</v>
          </cell>
          <cell r="FK39">
            <v>1</v>
          </cell>
          <cell r="FL39">
            <v>1</v>
          </cell>
          <cell r="FM39">
            <v>0.95287385575872119</v>
          </cell>
          <cell r="FN39">
            <v>0.99515529151847293</v>
          </cell>
          <cell r="FO39">
            <v>0.98245438313578715</v>
          </cell>
          <cell r="FP39">
            <v>1</v>
          </cell>
          <cell r="FQ39">
            <v>1</v>
          </cell>
          <cell r="FR39">
            <v>0.95847124628474512</v>
          </cell>
          <cell r="FS39">
            <v>1</v>
          </cell>
          <cell r="FT39">
            <v>1</v>
          </cell>
          <cell r="FU39">
            <v>1</v>
          </cell>
          <cell r="FV39">
            <v>1</v>
          </cell>
          <cell r="FW39">
            <v>1</v>
          </cell>
          <cell r="FX39">
            <v>0.57637546946207741</v>
          </cell>
          <cell r="FY39">
            <v>0.99388170710324486</v>
          </cell>
          <cell r="FZ39">
            <v>0.98254811657164298</v>
          </cell>
          <cell r="GA39">
            <v>0.93812969511882383</v>
          </cell>
          <cell r="GB39">
            <v>0.9791592331929585</v>
          </cell>
          <cell r="GC39">
            <v>0.92705823197479931</v>
          </cell>
          <cell r="GD39">
            <v>0.93856078482937799</v>
          </cell>
          <cell r="GE39">
            <v>0.95083071974661992</v>
          </cell>
          <cell r="GF39">
            <v>0.92858489651918508</v>
          </cell>
          <cell r="GG39">
            <v>0.74849289764880522</v>
          </cell>
          <cell r="GH39">
            <v>0.75024530737368234</v>
          </cell>
          <cell r="GI39">
            <v>0.84278453570890743</v>
          </cell>
          <cell r="GJ39">
            <v>1</v>
          </cell>
          <cell r="GK39">
            <v>1</v>
          </cell>
          <cell r="GL39">
            <v>0.9805121410376062</v>
          </cell>
          <cell r="GM39">
            <v>1</v>
          </cell>
          <cell r="GN39">
            <v>1</v>
          </cell>
          <cell r="GO39">
            <v>1</v>
          </cell>
          <cell r="GP39">
            <v>1</v>
          </cell>
          <cell r="GQ39">
            <v>1</v>
          </cell>
          <cell r="GR39">
            <v>0.70730540686151822</v>
          </cell>
          <cell r="GS39">
            <v>0.99166805766260802</v>
          </cell>
          <cell r="GT39">
            <v>0.98447725596485336</v>
          </cell>
          <cell r="GU39">
            <v>1</v>
          </cell>
          <cell r="GV39">
            <v>1</v>
          </cell>
          <cell r="GW39">
            <v>0.9805121410376062</v>
          </cell>
          <cell r="GX39">
            <v>1</v>
          </cell>
          <cell r="GY39">
            <v>1</v>
          </cell>
          <cell r="GZ39">
            <v>1</v>
          </cell>
          <cell r="HA39">
            <v>1</v>
          </cell>
          <cell r="HB39">
            <v>1</v>
          </cell>
          <cell r="HC39">
            <v>0.88354684493770808</v>
          </cell>
          <cell r="HD39">
            <v>0.99773720983271763</v>
          </cell>
          <cell r="HE39">
            <v>0.96069854585442038</v>
          </cell>
          <cell r="HF39">
            <v>0.9775305970578001</v>
          </cell>
        </row>
        <row r="40">
          <cell r="A40">
            <v>56</v>
          </cell>
          <cell r="B40" t="str">
            <v>CA Retrofit -- CO2 Scrub</v>
          </cell>
          <cell r="C40" t="str">
            <v>CA Retrofit -- CO2 Scrub</v>
          </cell>
          <cell r="D40" t="str">
            <v>CA Retrofit -- CO2 Scrub</v>
          </cell>
          <cell r="E40" t="str">
            <v>Other (CA)</v>
          </cell>
          <cell r="F40">
            <v>2.9600458087719522E-2</v>
          </cell>
          <cell r="G40">
            <v>16</v>
          </cell>
          <cell r="H40" t="str">
            <v/>
          </cell>
          <cell r="I40">
            <v>0</v>
          </cell>
          <cell r="J40">
            <v>1</v>
          </cell>
          <cell r="K40">
            <v>0.97593262260488534</v>
          </cell>
          <cell r="L40">
            <v>0.95847124628474512</v>
          </cell>
          <cell r="M40">
            <v>1</v>
          </cell>
          <cell r="N40">
            <v>0.98592833836163585</v>
          </cell>
          <cell r="O40">
            <v>1</v>
          </cell>
          <cell r="P40">
            <v>1</v>
          </cell>
          <cell r="Q40">
            <v>1</v>
          </cell>
          <cell r="R40">
            <v>0.98570703622987765</v>
          </cell>
          <cell r="S40">
            <v>1</v>
          </cell>
          <cell r="T40">
            <v>0.53980327407822926</v>
          </cell>
          <cell r="U40">
            <v>0.98258057282427225</v>
          </cell>
          <cell r="V40">
            <v>0.980005136431218</v>
          </cell>
          <cell r="W40">
            <v>0.991889687450067</v>
          </cell>
          <cell r="X40">
            <v>0.99519850915077923</v>
          </cell>
          <cell r="Y40">
            <v>0.95847124628474512</v>
          </cell>
          <cell r="Z40">
            <v>0.95978722553675644</v>
          </cell>
          <cell r="AA40">
            <v>0.90992388674298541</v>
          </cell>
          <cell r="AB40">
            <v>1</v>
          </cell>
          <cell r="AC40">
            <v>1</v>
          </cell>
          <cell r="AD40">
            <v>0.91379290178546402</v>
          </cell>
          <cell r="AE40">
            <v>0.991889687450067</v>
          </cell>
          <cell r="AF40">
            <v>1</v>
          </cell>
          <cell r="AG40">
            <v>0.77057022055658209</v>
          </cell>
          <cell r="AH40">
            <v>0.96770861400660169</v>
          </cell>
          <cell r="AI40">
            <v>0.9592108627238255</v>
          </cell>
          <cell r="AJ40">
            <v>1</v>
          </cell>
          <cell r="AK40">
            <v>0.93275589697908412</v>
          </cell>
          <cell r="AL40">
            <v>0.95847124628474512</v>
          </cell>
          <cell r="AM40">
            <v>0.95978722553675644</v>
          </cell>
          <cell r="AN40">
            <v>0.9791294283761609</v>
          </cell>
          <cell r="AO40">
            <v>1</v>
          </cell>
          <cell r="AP40">
            <v>1</v>
          </cell>
          <cell r="AQ40">
            <v>0.91671604610122936</v>
          </cell>
          <cell r="AR40">
            <v>1</v>
          </cell>
          <cell r="AS40">
            <v>1</v>
          </cell>
          <cell r="AT40">
            <v>0.7833128466119732</v>
          </cell>
          <cell r="AU40">
            <v>0.97265925556940203</v>
          </cell>
          <cell r="AV40">
            <v>0.96442351244710978</v>
          </cell>
          <cell r="AW40">
            <v>1</v>
          </cell>
          <cell r="AX40">
            <v>0.97593262260488534</v>
          </cell>
          <cell r="AY40">
            <v>0.95847124628474512</v>
          </cell>
          <cell r="AZ40">
            <v>1</v>
          </cell>
          <cell r="BA40">
            <v>0.95522590445442013</v>
          </cell>
          <cell r="BB40">
            <v>1</v>
          </cell>
          <cell r="BC40">
            <v>1</v>
          </cell>
          <cell r="BD40">
            <v>1</v>
          </cell>
          <cell r="BE40">
            <v>1</v>
          </cell>
          <cell r="BF40">
            <v>1</v>
          </cell>
          <cell r="BG40">
            <v>0.89794355464394771</v>
          </cell>
          <cell r="BH40">
            <v>0.99064625645788218</v>
          </cell>
          <cell r="BI40">
            <v>0.97847938261283829</v>
          </cell>
          <cell r="BJ40">
            <v>1</v>
          </cell>
          <cell r="BK40">
            <v>0.97593262260488534</v>
          </cell>
          <cell r="BL40">
            <v>0.9805121410376062</v>
          </cell>
          <cell r="BM40">
            <v>1</v>
          </cell>
          <cell r="BN40">
            <v>1</v>
          </cell>
          <cell r="BO40">
            <v>0.93</v>
          </cell>
          <cell r="BP40">
            <v>0.91249999999999998</v>
          </cell>
          <cell r="BQ40">
            <v>0.91250017587675447</v>
          </cell>
          <cell r="BR40">
            <v>0.91250017587675447</v>
          </cell>
          <cell r="BS40">
            <v>0.91250017587675447</v>
          </cell>
          <cell r="BT40">
            <v>1</v>
          </cell>
          <cell r="BU40">
            <v>1</v>
          </cell>
          <cell r="BV40">
            <v>0.85972778632295255</v>
          </cell>
          <cell r="BW40">
            <v>0.95780914563546549</v>
          </cell>
          <cell r="BX40">
            <v>0.9559127374154136</v>
          </cell>
          <cell r="BY40">
            <v>1</v>
          </cell>
          <cell r="BZ40">
            <v>0.97593262260488534</v>
          </cell>
          <cell r="CA40">
            <v>0.9805121410376062</v>
          </cell>
          <cell r="CB40">
            <v>1</v>
          </cell>
          <cell r="CC40">
            <v>1</v>
          </cell>
          <cell r="CD40">
            <v>1</v>
          </cell>
          <cell r="CE40">
            <v>0.92500000000000004</v>
          </cell>
          <cell r="CF40">
            <v>0.97499999999999998</v>
          </cell>
          <cell r="CG40">
            <v>0.97499999999999998</v>
          </cell>
          <cell r="CH40">
            <v>0.97499999999999998</v>
          </cell>
          <cell r="CI40">
            <v>1</v>
          </cell>
          <cell r="CJ40">
            <v>1</v>
          </cell>
          <cell r="CK40">
            <v>0.76355599782454864</v>
          </cell>
          <cell r="CL40">
            <v>0.97255149925581097</v>
          </cell>
          <cell r="CM40">
            <v>0.96855206973813612</v>
          </cell>
          <cell r="CN40">
            <v>1</v>
          </cell>
          <cell r="CO40">
            <v>0.97593262260488534</v>
          </cell>
          <cell r="CP40">
            <v>0.95847124628474512</v>
          </cell>
          <cell r="CQ40">
            <v>0.84032816982545921</v>
          </cell>
          <cell r="CR40">
            <v>1</v>
          </cell>
          <cell r="CS40">
            <v>1</v>
          </cell>
          <cell r="CT40">
            <v>1</v>
          </cell>
          <cell r="CU40">
            <v>0.98408986699028611</v>
          </cell>
          <cell r="CV40">
            <v>1</v>
          </cell>
          <cell r="CW40">
            <v>1</v>
          </cell>
          <cell r="CX40">
            <v>0.27834437015279395</v>
          </cell>
          <cell r="CY40">
            <v>0.99145976983833772</v>
          </cell>
          <cell r="CZ40">
            <v>0.9839099378540167</v>
          </cell>
          <cell r="DA40">
            <v>1</v>
          </cell>
          <cell r="DB40">
            <v>0.97593262260488534</v>
          </cell>
          <cell r="DC40">
            <v>0.95847124628474512</v>
          </cell>
          <cell r="DD40">
            <v>0.84032816982545933</v>
          </cell>
          <cell r="DE40">
            <v>0.92345016068729879</v>
          </cell>
          <cell r="DF40">
            <v>1</v>
          </cell>
          <cell r="DG40">
            <v>1</v>
          </cell>
          <cell r="DH40">
            <v>0.98408986699028611</v>
          </cell>
          <cell r="DI40">
            <v>1</v>
          </cell>
          <cell r="DJ40">
            <v>1</v>
          </cell>
          <cell r="DK40">
            <v>0.73059210998054147</v>
          </cell>
          <cell r="DL40">
            <v>0.93918248467931131</v>
          </cell>
          <cell r="DM40">
            <v>0.9361128973206172</v>
          </cell>
          <cell r="DN40">
            <v>1</v>
          </cell>
          <cell r="DO40">
            <v>0.97637982891915942</v>
          </cell>
          <cell r="DP40">
            <v>0.95847124628474512</v>
          </cell>
          <cell r="DQ40">
            <v>0.83765687175806247</v>
          </cell>
          <cell r="DR40">
            <v>1</v>
          </cell>
          <cell r="DS40">
            <v>1</v>
          </cell>
          <cell r="DT40">
            <v>1</v>
          </cell>
          <cell r="DU40">
            <v>0.98141856892288937</v>
          </cell>
          <cell r="DV40">
            <v>1</v>
          </cell>
          <cell r="DW40">
            <v>1</v>
          </cell>
          <cell r="DX40">
            <v>0.87877357082650476</v>
          </cell>
          <cell r="DY40">
            <v>0.89285902019648578</v>
          </cell>
          <cell r="DZ40">
            <v>0.89439439650872843</v>
          </cell>
          <cell r="EA40">
            <v>1</v>
          </cell>
          <cell r="EB40">
            <v>0.97593262260488534</v>
          </cell>
          <cell r="EC40">
            <v>0.95847124628474512</v>
          </cell>
          <cell r="ED40">
            <v>1</v>
          </cell>
          <cell r="EE40">
            <v>1</v>
          </cell>
          <cell r="EF40">
            <v>1</v>
          </cell>
          <cell r="EG40">
            <v>1</v>
          </cell>
          <cell r="EH40">
            <v>1</v>
          </cell>
          <cell r="EI40">
            <v>0.81909505997995902</v>
          </cell>
          <cell r="EJ40">
            <v>0.9926640424221933</v>
          </cell>
          <cell r="EK40">
            <v>0.98148277700950737</v>
          </cell>
          <cell r="EL40">
            <v>0.81484944102821644</v>
          </cell>
          <cell r="EM40">
            <v>0.9805121410376062</v>
          </cell>
          <cell r="EN40">
            <v>0.65347840370604904</v>
          </cell>
          <cell r="EO40">
            <v>0.59317316600781844</v>
          </cell>
          <cell r="EP40">
            <v>0.88751601561617177</v>
          </cell>
          <cell r="EQ40">
            <v>0.89791535709117132</v>
          </cell>
          <cell r="ER40">
            <v>0.9978884123043229</v>
          </cell>
          <cell r="ES40">
            <v>0.98561302623174207</v>
          </cell>
          <cell r="ET40">
            <v>1</v>
          </cell>
          <cell r="EU40">
            <v>0.97593262260488534</v>
          </cell>
          <cell r="EV40">
            <v>0.9805121410376062</v>
          </cell>
          <cell r="EW40">
            <v>1</v>
          </cell>
          <cell r="EX40">
            <v>1</v>
          </cell>
          <cell r="EY40">
            <v>1</v>
          </cell>
          <cell r="EZ40">
            <v>1</v>
          </cell>
          <cell r="FA40">
            <v>1</v>
          </cell>
          <cell r="FB40">
            <v>0.88134213127555194</v>
          </cell>
          <cell r="FC40">
            <v>0.99645071950313258</v>
          </cell>
          <cell r="FD40">
            <v>0.98434632785727905</v>
          </cell>
          <cell r="FE40">
            <v>1</v>
          </cell>
          <cell r="FF40">
            <v>1</v>
          </cell>
          <cell r="FG40">
            <v>1</v>
          </cell>
          <cell r="FH40">
            <v>1</v>
          </cell>
          <cell r="FI40">
            <v>1</v>
          </cell>
          <cell r="FJ40">
            <v>1</v>
          </cell>
          <cell r="FK40">
            <v>1</v>
          </cell>
          <cell r="FL40">
            <v>1</v>
          </cell>
          <cell r="FM40">
            <v>0.95287385575872119</v>
          </cell>
          <cell r="FN40">
            <v>0.99268562776726399</v>
          </cell>
          <cell r="FO40">
            <v>0.98112824909889362</v>
          </cell>
          <cell r="FP40">
            <v>1</v>
          </cell>
          <cell r="FQ40">
            <v>0.97593262260488534</v>
          </cell>
          <cell r="FR40">
            <v>0.95847124628474512</v>
          </cell>
          <cell r="FS40">
            <v>1</v>
          </cell>
          <cell r="FT40">
            <v>1</v>
          </cell>
          <cell r="FU40">
            <v>1</v>
          </cell>
          <cell r="FV40">
            <v>1</v>
          </cell>
          <cell r="FW40">
            <v>1</v>
          </cell>
          <cell r="FX40">
            <v>0.57637546946207741</v>
          </cell>
          <cell r="FY40">
            <v>0.99166560303397611</v>
          </cell>
          <cell r="FZ40">
            <v>0.98054410367719425</v>
          </cell>
          <cell r="GA40">
            <v>0.93812969511882383</v>
          </cell>
          <cell r="GB40">
            <v>0.9791592331929585</v>
          </cell>
          <cell r="GC40">
            <v>0.92705823197479931</v>
          </cell>
          <cell r="GD40">
            <v>0.93856078482937799</v>
          </cell>
          <cell r="GE40">
            <v>0.95083071974661992</v>
          </cell>
          <cell r="GF40">
            <v>0.92858489651918508</v>
          </cell>
          <cell r="GG40">
            <v>0.74849289764880522</v>
          </cell>
          <cell r="GH40">
            <v>0.75024530737368234</v>
          </cell>
          <cell r="GI40">
            <v>0.84278453570890743</v>
          </cell>
          <cell r="GJ40">
            <v>1</v>
          </cell>
          <cell r="GK40">
            <v>0.97593262260488534</v>
          </cell>
          <cell r="GL40">
            <v>0.9805121410376062</v>
          </cell>
          <cell r="GM40">
            <v>1</v>
          </cell>
          <cell r="GN40">
            <v>1</v>
          </cell>
          <cell r="GO40">
            <v>1</v>
          </cell>
          <cell r="GP40">
            <v>1</v>
          </cell>
          <cell r="GQ40">
            <v>1</v>
          </cell>
          <cell r="GR40">
            <v>0.70730540686151822</v>
          </cell>
          <cell r="GS40">
            <v>0.98875265772373999</v>
          </cell>
          <cell r="GT40">
            <v>0.98263376784883361</v>
          </cell>
          <cell r="GU40">
            <v>1</v>
          </cell>
          <cell r="GV40">
            <v>0.97593262260488534</v>
          </cell>
          <cell r="GW40">
            <v>0.9805121410376062</v>
          </cell>
          <cell r="GX40">
            <v>1</v>
          </cell>
          <cell r="GY40">
            <v>1</v>
          </cell>
          <cell r="GZ40">
            <v>1</v>
          </cell>
          <cell r="HA40">
            <v>1</v>
          </cell>
          <cell r="HB40">
            <v>1</v>
          </cell>
          <cell r="HC40">
            <v>0.88354684493770808</v>
          </cell>
          <cell r="HD40">
            <v>0.99509303958346995</v>
          </cell>
          <cell r="HE40">
            <v>0.96069854585442038</v>
          </cell>
          <cell r="HF40">
            <v>0.97587411620870446</v>
          </cell>
        </row>
        <row r="41">
          <cell r="A41">
            <v>14</v>
          </cell>
          <cell r="B41" t="str">
            <v>Motors: Rewind 101-200 HP</v>
          </cell>
          <cell r="C41" t="str">
            <v>Motors: Rewind 101-200 HP</v>
          </cell>
          <cell r="D41" t="str">
            <v>Motors: Rewind 101-200 HP</v>
          </cell>
          <cell r="E41" t="str">
            <v>All Motors</v>
          </cell>
          <cell r="F41">
            <v>2.8356917195931405E-2</v>
          </cell>
          <cell r="G41">
            <v>18</v>
          </cell>
          <cell r="H41">
            <v>100</v>
          </cell>
          <cell r="I41">
            <v>0</v>
          </cell>
          <cell r="J41">
            <v>1</v>
          </cell>
          <cell r="K41">
            <v>0.97593262260488534</v>
          </cell>
          <cell r="L41">
            <v>0.95847124628474512</v>
          </cell>
          <cell r="M41">
            <v>1</v>
          </cell>
          <cell r="N41">
            <v>0.98592833836163585</v>
          </cell>
          <cell r="O41">
            <v>1</v>
          </cell>
          <cell r="P41">
            <v>1</v>
          </cell>
          <cell r="Q41">
            <v>1</v>
          </cell>
          <cell r="R41">
            <v>0.98570703622987765</v>
          </cell>
          <cell r="S41">
            <v>1</v>
          </cell>
          <cell r="T41">
            <v>0.53980327407822926</v>
          </cell>
          <cell r="U41">
            <v>0.98258057282427225</v>
          </cell>
          <cell r="V41">
            <v>0.980005136431218</v>
          </cell>
          <cell r="W41">
            <v>0.991889687450067</v>
          </cell>
          <cell r="X41">
            <v>0.99519850915077923</v>
          </cell>
          <cell r="Y41">
            <v>0.95847124628474512</v>
          </cell>
          <cell r="Z41">
            <v>0.95978722553675644</v>
          </cell>
          <cell r="AA41">
            <v>0.90992388674298541</v>
          </cell>
          <cell r="AB41">
            <v>1</v>
          </cell>
          <cell r="AC41">
            <v>1</v>
          </cell>
          <cell r="AD41">
            <v>0.91379290178546402</v>
          </cell>
          <cell r="AE41">
            <v>0.991889687450067</v>
          </cell>
          <cell r="AF41">
            <v>1</v>
          </cell>
          <cell r="AG41">
            <v>0.77057022055658209</v>
          </cell>
          <cell r="AH41">
            <v>0.96770861400660169</v>
          </cell>
          <cell r="AI41">
            <v>0.9592108627238255</v>
          </cell>
          <cell r="AJ41">
            <v>1</v>
          </cell>
          <cell r="AK41">
            <v>0.93275589697908412</v>
          </cell>
          <cell r="AL41">
            <v>0.95847124628474512</v>
          </cell>
          <cell r="AM41">
            <v>0.95978722553675644</v>
          </cell>
          <cell r="AN41">
            <v>0.9791294283761609</v>
          </cell>
          <cell r="AO41">
            <v>1</v>
          </cell>
          <cell r="AP41">
            <v>1</v>
          </cell>
          <cell r="AQ41">
            <v>0.91671604610122936</v>
          </cell>
          <cell r="AR41">
            <v>1</v>
          </cell>
          <cell r="AS41">
            <v>1</v>
          </cell>
          <cell r="AT41">
            <v>0.7833128466119732</v>
          </cell>
          <cell r="AU41">
            <v>0.97265925556940203</v>
          </cell>
          <cell r="AV41">
            <v>0.96442351244710978</v>
          </cell>
          <cell r="AW41">
            <v>1</v>
          </cell>
          <cell r="AX41">
            <v>0.97593262260488534</v>
          </cell>
          <cell r="AY41">
            <v>0.95847124628474512</v>
          </cell>
          <cell r="AZ41">
            <v>1</v>
          </cell>
          <cell r="BA41">
            <v>0.95522590445442013</v>
          </cell>
          <cell r="BB41">
            <v>1</v>
          </cell>
          <cell r="BC41">
            <v>1</v>
          </cell>
          <cell r="BD41">
            <v>1</v>
          </cell>
          <cell r="BE41">
            <v>1</v>
          </cell>
          <cell r="BF41">
            <v>1</v>
          </cell>
          <cell r="BG41">
            <v>0.89794355464394771</v>
          </cell>
          <cell r="BH41">
            <v>0.99064625645788218</v>
          </cell>
          <cell r="BI41">
            <v>0.97847938261283829</v>
          </cell>
          <cell r="BJ41">
            <v>1</v>
          </cell>
          <cell r="BK41">
            <v>0.97593262260488534</v>
          </cell>
          <cell r="BL41">
            <v>0.9805121410376062</v>
          </cell>
          <cell r="BM41">
            <v>1</v>
          </cell>
          <cell r="BN41">
            <v>1</v>
          </cell>
          <cell r="BO41">
            <v>0.93</v>
          </cell>
          <cell r="BP41">
            <v>0.91249999999999998</v>
          </cell>
          <cell r="BQ41">
            <v>0.91250017587675447</v>
          </cell>
          <cell r="BR41">
            <v>0.91250017587675447</v>
          </cell>
          <cell r="BS41">
            <v>0.91250017587675447</v>
          </cell>
          <cell r="BT41">
            <v>1</v>
          </cell>
          <cell r="BU41">
            <v>1</v>
          </cell>
          <cell r="BV41">
            <v>0.85972778632295255</v>
          </cell>
          <cell r="BW41">
            <v>0.95780914563546549</v>
          </cell>
          <cell r="BX41">
            <v>0.9559127374154136</v>
          </cell>
          <cell r="BY41">
            <v>1</v>
          </cell>
          <cell r="BZ41">
            <v>0.97593262260488534</v>
          </cell>
          <cell r="CA41">
            <v>0.9805121410376062</v>
          </cell>
          <cell r="CB41">
            <v>1</v>
          </cell>
          <cell r="CC41">
            <v>1</v>
          </cell>
          <cell r="CD41">
            <v>1</v>
          </cell>
          <cell r="CE41">
            <v>0.92500000000000004</v>
          </cell>
          <cell r="CF41">
            <v>0.97499999999999998</v>
          </cell>
          <cell r="CG41">
            <v>0.97499999999999998</v>
          </cell>
          <cell r="CH41">
            <v>0.97499999999999998</v>
          </cell>
          <cell r="CI41">
            <v>1</v>
          </cell>
          <cell r="CJ41">
            <v>1</v>
          </cell>
          <cell r="CK41">
            <v>0.76355599782454864</v>
          </cell>
          <cell r="CL41">
            <v>0.97255149925581097</v>
          </cell>
          <cell r="CM41">
            <v>0.96855206973813612</v>
          </cell>
          <cell r="CN41">
            <v>1</v>
          </cell>
          <cell r="CO41">
            <v>0.97593262260488534</v>
          </cell>
          <cell r="CP41">
            <v>0.95847124628474512</v>
          </cell>
          <cell r="CQ41">
            <v>0.84032816982545921</v>
          </cell>
          <cell r="CR41">
            <v>1</v>
          </cell>
          <cell r="CS41">
            <v>1</v>
          </cell>
          <cell r="CT41">
            <v>1</v>
          </cell>
          <cell r="CU41">
            <v>0.98408986699028611</v>
          </cell>
          <cell r="CV41">
            <v>1</v>
          </cell>
          <cell r="CW41">
            <v>1</v>
          </cell>
          <cell r="CX41">
            <v>0.27834437015279395</v>
          </cell>
          <cell r="CY41">
            <v>0.99145976983833772</v>
          </cell>
          <cell r="CZ41">
            <v>0.9839099378540167</v>
          </cell>
          <cell r="DA41">
            <v>1</v>
          </cell>
          <cell r="DB41">
            <v>0.97593262260488534</v>
          </cell>
          <cell r="DC41">
            <v>0.95847124628474512</v>
          </cell>
          <cell r="DD41">
            <v>0.84032816982545933</v>
          </cell>
          <cell r="DE41">
            <v>0.92345016068729879</v>
          </cell>
          <cell r="DF41">
            <v>1</v>
          </cell>
          <cell r="DG41">
            <v>1</v>
          </cell>
          <cell r="DH41">
            <v>0.98408986699028611</v>
          </cell>
          <cell r="DI41">
            <v>1</v>
          </cell>
          <cell r="DJ41">
            <v>1</v>
          </cell>
          <cell r="DK41">
            <v>0.73059210998054147</v>
          </cell>
          <cell r="DL41">
            <v>0.93918248467931131</v>
          </cell>
          <cell r="DM41">
            <v>0.9361128973206172</v>
          </cell>
          <cell r="DN41">
            <v>1</v>
          </cell>
          <cell r="DO41">
            <v>0.97637982891915942</v>
          </cell>
          <cell r="DP41">
            <v>0.95847124628474512</v>
          </cell>
          <cell r="DQ41">
            <v>0.83765687175806247</v>
          </cell>
          <cell r="DR41">
            <v>1</v>
          </cell>
          <cell r="DS41">
            <v>1</v>
          </cell>
          <cell r="DT41">
            <v>1</v>
          </cell>
          <cell r="DU41">
            <v>0.98141856892288937</v>
          </cell>
          <cell r="DV41">
            <v>1</v>
          </cell>
          <cell r="DW41">
            <v>1</v>
          </cell>
          <cell r="DX41">
            <v>0.87877357082650476</v>
          </cell>
          <cell r="DY41">
            <v>0.89285902019648578</v>
          </cell>
          <cell r="DZ41">
            <v>0.89439439650872843</v>
          </cell>
          <cell r="EA41">
            <v>1</v>
          </cell>
          <cell r="EB41">
            <v>0.97593262260488534</v>
          </cell>
          <cell r="EC41">
            <v>0.95847124628474512</v>
          </cell>
          <cell r="ED41">
            <v>1</v>
          </cell>
          <cell r="EE41">
            <v>1</v>
          </cell>
          <cell r="EF41">
            <v>1</v>
          </cell>
          <cell r="EG41">
            <v>1</v>
          </cell>
          <cell r="EH41">
            <v>1</v>
          </cell>
          <cell r="EI41">
            <v>0.81909505997995902</v>
          </cell>
          <cell r="EJ41">
            <v>0.9926640424221933</v>
          </cell>
          <cell r="EK41">
            <v>0.98148277700950737</v>
          </cell>
          <cell r="EL41">
            <v>0.81484944102821644</v>
          </cell>
          <cell r="EM41">
            <v>0.9805121410376062</v>
          </cell>
          <cell r="EN41">
            <v>0.65347840370604904</v>
          </cell>
          <cell r="EO41">
            <v>0.59317316600781844</v>
          </cell>
          <cell r="EP41">
            <v>0.88751601561617177</v>
          </cell>
          <cell r="EQ41">
            <v>0.89791535709117132</v>
          </cell>
          <cell r="ER41">
            <v>0.9978884123043229</v>
          </cell>
          <cell r="ES41">
            <v>0.98561302623174207</v>
          </cell>
          <cell r="ET41">
            <v>1</v>
          </cell>
          <cell r="EU41">
            <v>0.97593262260488534</v>
          </cell>
          <cell r="EV41">
            <v>0.9805121410376062</v>
          </cell>
          <cell r="EW41">
            <v>1</v>
          </cell>
          <cell r="EX41">
            <v>1</v>
          </cell>
          <cell r="EY41">
            <v>1</v>
          </cell>
          <cell r="EZ41">
            <v>1</v>
          </cell>
          <cell r="FA41">
            <v>1</v>
          </cell>
          <cell r="FB41">
            <v>0.88134213127555194</v>
          </cell>
          <cell r="FC41">
            <v>0.99645071950313258</v>
          </cell>
          <cell r="FD41">
            <v>0.98434632785727905</v>
          </cell>
          <cell r="FE41">
            <v>1</v>
          </cell>
          <cell r="FF41">
            <v>1</v>
          </cell>
          <cell r="FG41">
            <v>1</v>
          </cell>
          <cell r="FH41">
            <v>1</v>
          </cell>
          <cell r="FI41">
            <v>1</v>
          </cell>
          <cell r="FJ41">
            <v>1</v>
          </cell>
          <cell r="FK41">
            <v>1</v>
          </cell>
          <cell r="FL41">
            <v>1</v>
          </cell>
          <cell r="FM41">
            <v>0.95287385575872119</v>
          </cell>
          <cell r="FN41">
            <v>0.99268562776726399</v>
          </cell>
          <cell r="FO41">
            <v>0.98112824909889362</v>
          </cell>
          <cell r="FP41">
            <v>1</v>
          </cell>
          <cell r="FQ41">
            <v>0.97593262260488534</v>
          </cell>
          <cell r="FR41">
            <v>0.95847124628474512</v>
          </cell>
          <cell r="FS41">
            <v>1</v>
          </cell>
          <cell r="FT41">
            <v>1</v>
          </cell>
          <cell r="FU41">
            <v>1</v>
          </cell>
          <cell r="FV41">
            <v>1</v>
          </cell>
          <cell r="FW41">
            <v>1</v>
          </cell>
          <cell r="FX41">
            <v>0.57637546946207741</v>
          </cell>
          <cell r="FY41">
            <v>0.99166560303397611</v>
          </cell>
          <cell r="FZ41">
            <v>0.98054410367719425</v>
          </cell>
          <cell r="GA41">
            <v>0.93812969511882383</v>
          </cell>
          <cell r="GB41">
            <v>0.9791592331929585</v>
          </cell>
          <cell r="GC41">
            <v>0.92705823197479931</v>
          </cell>
          <cell r="GD41">
            <v>0.93856078482937799</v>
          </cell>
          <cell r="GE41">
            <v>0.95083071974661992</v>
          </cell>
          <cell r="GF41">
            <v>0.92858489651918508</v>
          </cell>
          <cell r="GG41">
            <v>0.74849289764880522</v>
          </cell>
          <cell r="GH41">
            <v>0.75024530737368234</v>
          </cell>
          <cell r="GI41">
            <v>0.84278453570890743</v>
          </cell>
          <cell r="GJ41">
            <v>1</v>
          </cell>
          <cell r="GK41">
            <v>0.97593262260488534</v>
          </cell>
          <cell r="GL41">
            <v>0.9805121410376062</v>
          </cell>
          <cell r="GM41">
            <v>1</v>
          </cell>
          <cell r="GN41">
            <v>1</v>
          </cell>
          <cell r="GO41">
            <v>1</v>
          </cell>
          <cell r="GP41">
            <v>1</v>
          </cell>
          <cell r="GQ41">
            <v>1</v>
          </cell>
          <cell r="GR41">
            <v>0.70730540686151822</v>
          </cell>
          <cell r="GS41">
            <v>0.98875265772373999</v>
          </cell>
          <cell r="GT41">
            <v>0.98263376784883361</v>
          </cell>
          <cell r="GU41">
            <v>1</v>
          </cell>
          <cell r="GV41">
            <v>0.97593262260488534</v>
          </cell>
          <cell r="GW41">
            <v>0.9805121410376062</v>
          </cell>
          <cell r="GX41">
            <v>1</v>
          </cell>
          <cell r="GY41">
            <v>1</v>
          </cell>
          <cell r="GZ41">
            <v>1</v>
          </cell>
          <cell r="HA41">
            <v>1</v>
          </cell>
          <cell r="HB41">
            <v>1</v>
          </cell>
          <cell r="HC41">
            <v>0.88354684493770808</v>
          </cell>
          <cell r="HD41">
            <v>0.99509303958346995</v>
          </cell>
          <cell r="HE41">
            <v>0.96069854585442038</v>
          </cell>
          <cell r="HF41">
            <v>0.97587411620870446</v>
          </cell>
        </row>
        <row r="42">
          <cell r="A42">
            <v>2</v>
          </cell>
          <cell r="B42" t="str">
            <v>Air Compressor Equipment1</v>
          </cell>
          <cell r="C42" t="str">
            <v>Air Compressor Equipment1</v>
          </cell>
          <cell r="D42" t="str">
            <v>Air Compressor Equipment1</v>
          </cell>
          <cell r="E42" t="str">
            <v>Air Comp</v>
          </cell>
          <cell r="F42">
            <v>4.5466296758802698E-2</v>
          </cell>
          <cell r="G42">
            <v>3</v>
          </cell>
          <cell r="H42" t="str">
            <v/>
          </cell>
          <cell r="I42">
            <v>0</v>
          </cell>
          <cell r="J42">
            <v>1</v>
          </cell>
          <cell r="K42">
            <v>0.97593262260488534</v>
          </cell>
          <cell r="L42">
            <v>0.95847124628474512</v>
          </cell>
          <cell r="M42">
            <v>1</v>
          </cell>
          <cell r="N42">
            <v>0.98592833836163585</v>
          </cell>
          <cell r="O42">
            <v>1</v>
          </cell>
          <cell r="P42">
            <v>1</v>
          </cell>
          <cell r="Q42">
            <v>1</v>
          </cell>
          <cell r="R42">
            <v>0.98570703622987765</v>
          </cell>
          <cell r="S42">
            <v>1</v>
          </cell>
          <cell r="T42">
            <v>0.53980327407822926</v>
          </cell>
          <cell r="U42">
            <v>0.98258057282427225</v>
          </cell>
          <cell r="V42">
            <v>0.980005136431218</v>
          </cell>
          <cell r="W42">
            <v>0.991889687450067</v>
          </cell>
          <cell r="X42">
            <v>0.99519850915077923</v>
          </cell>
          <cell r="Y42">
            <v>0.95847124628474512</v>
          </cell>
          <cell r="Z42">
            <v>0.95978722553675644</v>
          </cell>
          <cell r="AA42">
            <v>0.90992388674298541</v>
          </cell>
          <cell r="AB42">
            <v>1</v>
          </cell>
          <cell r="AC42">
            <v>1</v>
          </cell>
          <cell r="AD42">
            <v>0.91379290178546402</v>
          </cell>
          <cell r="AE42">
            <v>0.991889687450067</v>
          </cell>
          <cell r="AF42">
            <v>1</v>
          </cell>
          <cell r="AG42">
            <v>0.77057022055658209</v>
          </cell>
          <cell r="AH42">
            <v>0.96770861400660169</v>
          </cell>
          <cell r="AI42">
            <v>0.9592108627238255</v>
          </cell>
          <cell r="AJ42">
            <v>1</v>
          </cell>
          <cell r="AK42">
            <v>0.93275589697908412</v>
          </cell>
          <cell r="AL42">
            <v>0.95847124628474512</v>
          </cell>
          <cell r="AM42">
            <v>0.95978722553675644</v>
          </cell>
          <cell r="AN42">
            <v>0.9791294283761609</v>
          </cell>
          <cell r="AO42">
            <v>1</v>
          </cell>
          <cell r="AP42">
            <v>1</v>
          </cell>
          <cell r="AQ42">
            <v>0.91671604610122936</v>
          </cell>
          <cell r="AR42">
            <v>1</v>
          </cell>
          <cell r="AS42">
            <v>1</v>
          </cell>
          <cell r="AT42">
            <v>0.7833128466119732</v>
          </cell>
          <cell r="AU42">
            <v>0.97265925556940203</v>
          </cell>
          <cell r="AV42">
            <v>0.96442351244710978</v>
          </cell>
          <cell r="AW42">
            <v>1</v>
          </cell>
          <cell r="AX42">
            <v>0.97593262260488534</v>
          </cell>
          <cell r="AY42">
            <v>0.95847124628474512</v>
          </cell>
          <cell r="AZ42">
            <v>1</v>
          </cell>
          <cell r="BA42">
            <v>0.95522590445442013</v>
          </cell>
          <cell r="BB42">
            <v>1</v>
          </cell>
          <cell r="BC42">
            <v>1</v>
          </cell>
          <cell r="BD42">
            <v>1</v>
          </cell>
          <cell r="BE42">
            <v>1</v>
          </cell>
          <cell r="BF42">
            <v>1</v>
          </cell>
          <cell r="BG42">
            <v>0.89794355464394771</v>
          </cell>
          <cell r="BH42">
            <v>0.99064625645788218</v>
          </cell>
          <cell r="BI42">
            <v>0.97847938261283829</v>
          </cell>
          <cell r="BJ42">
            <v>1</v>
          </cell>
          <cell r="BK42">
            <v>0.97593262260488534</v>
          </cell>
          <cell r="BL42">
            <v>0.9805121410376062</v>
          </cell>
          <cell r="BM42">
            <v>1</v>
          </cell>
          <cell r="BN42">
            <v>1</v>
          </cell>
          <cell r="BO42">
            <v>0.93</v>
          </cell>
          <cell r="BP42">
            <v>0.91249999999999998</v>
          </cell>
          <cell r="BQ42">
            <v>0.91250017587675447</v>
          </cell>
          <cell r="BR42">
            <v>0.91250017587675447</v>
          </cell>
          <cell r="BS42">
            <v>0.91250017587675447</v>
          </cell>
          <cell r="BT42">
            <v>1</v>
          </cell>
          <cell r="BU42">
            <v>1</v>
          </cell>
          <cell r="BV42">
            <v>0.85972778632295255</v>
          </cell>
          <cell r="BW42">
            <v>0.95780914563546549</v>
          </cell>
          <cell r="BX42">
            <v>0.9559127374154136</v>
          </cell>
          <cell r="BY42">
            <v>1</v>
          </cell>
          <cell r="BZ42">
            <v>0.97593262260488534</v>
          </cell>
          <cell r="CA42">
            <v>0.9805121410376062</v>
          </cell>
          <cell r="CB42">
            <v>1</v>
          </cell>
          <cell r="CC42">
            <v>1</v>
          </cell>
          <cell r="CD42">
            <v>1</v>
          </cell>
          <cell r="CE42">
            <v>0.92500000000000004</v>
          </cell>
          <cell r="CF42">
            <v>0.97499999999999998</v>
          </cell>
          <cell r="CG42">
            <v>0.97499999999999998</v>
          </cell>
          <cell r="CH42">
            <v>0.97499999999999998</v>
          </cell>
          <cell r="CI42">
            <v>1</v>
          </cell>
          <cell r="CJ42">
            <v>1</v>
          </cell>
          <cell r="CK42">
            <v>0.76355599782454864</v>
          </cell>
          <cell r="CL42">
            <v>0.97255149925581097</v>
          </cell>
          <cell r="CM42">
            <v>0.96855206973813612</v>
          </cell>
          <cell r="CN42">
            <v>1</v>
          </cell>
          <cell r="CO42">
            <v>0.97593262260488534</v>
          </cell>
          <cell r="CP42">
            <v>0.95847124628474512</v>
          </cell>
          <cell r="CQ42">
            <v>0.84032816982545921</v>
          </cell>
          <cell r="CR42">
            <v>1</v>
          </cell>
          <cell r="CS42">
            <v>1</v>
          </cell>
          <cell r="CT42">
            <v>1</v>
          </cell>
          <cell r="CU42">
            <v>0.98408986699028611</v>
          </cell>
          <cell r="CV42">
            <v>1</v>
          </cell>
          <cell r="CW42">
            <v>1</v>
          </cell>
          <cell r="CX42">
            <v>0.27834437015279395</v>
          </cell>
          <cell r="CY42">
            <v>0.99145976983833772</v>
          </cell>
          <cell r="CZ42">
            <v>0.9839099378540167</v>
          </cell>
          <cell r="DA42">
            <v>1</v>
          </cell>
          <cell r="DB42">
            <v>0.97593262260488534</v>
          </cell>
          <cell r="DC42">
            <v>0.95847124628474512</v>
          </cell>
          <cell r="DD42">
            <v>0.84032816982545933</v>
          </cell>
          <cell r="DE42">
            <v>0.92345016068729879</v>
          </cell>
          <cell r="DF42">
            <v>1</v>
          </cell>
          <cell r="DG42">
            <v>1</v>
          </cell>
          <cell r="DH42">
            <v>0.98408986699028611</v>
          </cell>
          <cell r="DI42">
            <v>1</v>
          </cell>
          <cell r="DJ42">
            <v>1</v>
          </cell>
          <cell r="DK42">
            <v>0.73059210998054147</v>
          </cell>
          <cell r="DL42">
            <v>0.93918248467931131</v>
          </cell>
          <cell r="DM42">
            <v>0.9361128973206172</v>
          </cell>
          <cell r="DN42">
            <v>1</v>
          </cell>
          <cell r="DO42">
            <v>0.97637982891915942</v>
          </cell>
          <cell r="DP42">
            <v>0.95847124628474512</v>
          </cell>
          <cell r="DQ42">
            <v>0.83765687175806247</v>
          </cell>
          <cell r="DR42">
            <v>1</v>
          </cell>
          <cell r="DS42">
            <v>1</v>
          </cell>
          <cell r="DT42">
            <v>1</v>
          </cell>
          <cell r="DU42">
            <v>0.98141856892288937</v>
          </cell>
          <cell r="DV42">
            <v>1</v>
          </cell>
          <cell r="DW42">
            <v>1</v>
          </cell>
          <cell r="DX42">
            <v>0.87877357082650476</v>
          </cell>
          <cell r="DY42">
            <v>0.89285902019648578</v>
          </cell>
          <cell r="DZ42">
            <v>0.89439439650872843</v>
          </cell>
          <cell r="EA42">
            <v>1</v>
          </cell>
          <cell r="EB42">
            <v>0.97593262260488534</v>
          </cell>
          <cell r="EC42">
            <v>0.95847124628474512</v>
          </cell>
          <cell r="ED42">
            <v>1</v>
          </cell>
          <cell r="EE42">
            <v>1</v>
          </cell>
          <cell r="EF42">
            <v>1</v>
          </cell>
          <cell r="EG42">
            <v>1</v>
          </cell>
          <cell r="EH42">
            <v>1</v>
          </cell>
          <cell r="EI42">
            <v>0.81909505997995902</v>
          </cell>
          <cell r="EJ42">
            <v>0.9926640424221933</v>
          </cell>
          <cell r="EK42">
            <v>0.98148277700950737</v>
          </cell>
          <cell r="EL42">
            <v>0.81484944102821644</v>
          </cell>
          <cell r="EM42">
            <v>0.9805121410376062</v>
          </cell>
          <cell r="EN42">
            <v>0.65347840370604904</v>
          </cell>
          <cell r="EO42">
            <v>0.59317316600781844</v>
          </cell>
          <cell r="EP42">
            <v>0.88751601561617177</v>
          </cell>
          <cell r="EQ42">
            <v>0.89791535709117132</v>
          </cell>
          <cell r="ER42">
            <v>0.9978884123043229</v>
          </cell>
          <cell r="ES42">
            <v>0.98561302623174207</v>
          </cell>
          <cell r="ET42">
            <v>1</v>
          </cell>
          <cell r="EU42">
            <v>0.97593262260488534</v>
          </cell>
          <cell r="EV42">
            <v>0.9805121410376062</v>
          </cell>
          <cell r="EW42">
            <v>1</v>
          </cell>
          <cell r="EX42">
            <v>1</v>
          </cell>
          <cell r="EY42">
            <v>1</v>
          </cell>
          <cell r="EZ42">
            <v>1</v>
          </cell>
          <cell r="FA42">
            <v>1</v>
          </cell>
          <cell r="FB42">
            <v>0.88134213127555194</v>
          </cell>
          <cell r="FC42">
            <v>0.99645071950313258</v>
          </cell>
          <cell r="FD42">
            <v>0.98434632785727905</v>
          </cell>
          <cell r="FE42">
            <v>1</v>
          </cell>
          <cell r="FF42">
            <v>1</v>
          </cell>
          <cell r="FG42">
            <v>1</v>
          </cell>
          <cell r="FH42">
            <v>1</v>
          </cell>
          <cell r="FI42">
            <v>1</v>
          </cell>
          <cell r="FJ42">
            <v>1</v>
          </cell>
          <cell r="FK42">
            <v>1</v>
          </cell>
          <cell r="FL42">
            <v>1</v>
          </cell>
          <cell r="FM42">
            <v>0.95287385575872119</v>
          </cell>
          <cell r="FN42">
            <v>0.99268562776726399</v>
          </cell>
          <cell r="FO42">
            <v>0.98112824909889362</v>
          </cell>
          <cell r="FP42">
            <v>1</v>
          </cell>
          <cell r="FQ42">
            <v>0.97593262260488534</v>
          </cell>
          <cell r="FR42">
            <v>0.95847124628474512</v>
          </cell>
          <cell r="FS42">
            <v>1</v>
          </cell>
          <cell r="FT42">
            <v>1</v>
          </cell>
          <cell r="FU42">
            <v>1</v>
          </cell>
          <cell r="FV42">
            <v>1</v>
          </cell>
          <cell r="FW42">
            <v>1</v>
          </cell>
          <cell r="FX42">
            <v>0.57637546946207741</v>
          </cell>
          <cell r="FY42">
            <v>0.99166560303397611</v>
          </cell>
          <cell r="FZ42">
            <v>0.98054410367719425</v>
          </cell>
          <cell r="GA42">
            <v>0.93812969511882383</v>
          </cell>
          <cell r="GB42">
            <v>0.9791592331929585</v>
          </cell>
          <cell r="GC42">
            <v>0.92705823197479931</v>
          </cell>
          <cell r="GD42">
            <v>0.93856078482937799</v>
          </cell>
          <cell r="GE42">
            <v>0.95083071974661992</v>
          </cell>
          <cell r="GF42">
            <v>0.92858489651918508</v>
          </cell>
          <cell r="GG42">
            <v>0.74849289764880522</v>
          </cell>
          <cell r="GH42">
            <v>0.75024530737368234</v>
          </cell>
          <cell r="GI42">
            <v>0.84278453570890743</v>
          </cell>
          <cell r="GJ42">
            <v>1</v>
          </cell>
          <cell r="GK42">
            <v>0.97593262260488534</v>
          </cell>
          <cell r="GL42">
            <v>0.9805121410376062</v>
          </cell>
          <cell r="GM42">
            <v>1</v>
          </cell>
          <cell r="GN42">
            <v>1</v>
          </cell>
          <cell r="GO42">
            <v>1</v>
          </cell>
          <cell r="GP42">
            <v>1</v>
          </cell>
          <cell r="GQ42">
            <v>1</v>
          </cell>
          <cell r="GR42">
            <v>0.70730540686151822</v>
          </cell>
          <cell r="GS42">
            <v>0.98875265772373999</v>
          </cell>
          <cell r="GT42">
            <v>0.98263376784883361</v>
          </cell>
          <cell r="GU42">
            <v>1</v>
          </cell>
          <cell r="GV42">
            <v>0.97593262260488534</v>
          </cell>
          <cell r="GW42">
            <v>0.9805121410376062</v>
          </cell>
          <cell r="GX42">
            <v>1</v>
          </cell>
          <cell r="GY42">
            <v>1</v>
          </cell>
          <cell r="GZ42">
            <v>1</v>
          </cell>
          <cell r="HA42">
            <v>1</v>
          </cell>
          <cell r="HB42">
            <v>1</v>
          </cell>
          <cell r="HC42">
            <v>0.88354684493770808</v>
          </cell>
          <cell r="HD42">
            <v>0.99509303958346995</v>
          </cell>
          <cell r="HE42">
            <v>0.96069854585442038</v>
          </cell>
          <cell r="HF42">
            <v>0.97587411620870446</v>
          </cell>
        </row>
        <row r="43">
          <cell r="A43">
            <v>4</v>
          </cell>
          <cell r="B43" t="str">
            <v>Air Compressor Optimization</v>
          </cell>
          <cell r="C43" t="str">
            <v>Air Compressor Optimization</v>
          </cell>
          <cell r="D43" t="str">
            <v>Air Compressor Optimization</v>
          </cell>
          <cell r="E43" t="str">
            <v>Air Comp</v>
          </cell>
          <cell r="F43">
            <v>-4.3171529451066981E-3</v>
          </cell>
          <cell r="G43">
            <v>3</v>
          </cell>
          <cell r="H43" t="str">
            <v/>
          </cell>
          <cell r="I43">
            <v>0</v>
          </cell>
          <cell r="J43">
            <v>1</v>
          </cell>
          <cell r="K43">
            <v>0.97593262260488534</v>
          </cell>
          <cell r="L43">
            <v>0.95847124628474512</v>
          </cell>
          <cell r="M43">
            <v>1</v>
          </cell>
          <cell r="N43">
            <v>0.98592833836163585</v>
          </cell>
          <cell r="O43">
            <v>1</v>
          </cell>
          <cell r="P43">
            <v>1</v>
          </cell>
          <cell r="Q43">
            <v>1</v>
          </cell>
          <cell r="R43">
            <v>0.98570703622987765</v>
          </cell>
          <cell r="S43">
            <v>1</v>
          </cell>
          <cell r="T43">
            <v>0.53980327407822926</v>
          </cell>
          <cell r="U43">
            <v>0.98258057282427225</v>
          </cell>
          <cell r="V43">
            <v>0.980005136431218</v>
          </cell>
          <cell r="W43">
            <v>0.991889687450067</v>
          </cell>
          <cell r="X43">
            <v>0.99519850915077923</v>
          </cell>
          <cell r="Y43">
            <v>0.95847124628474512</v>
          </cell>
          <cell r="Z43">
            <v>0.95978722553675644</v>
          </cell>
          <cell r="AA43">
            <v>0.90992388674298541</v>
          </cell>
          <cell r="AB43">
            <v>1</v>
          </cell>
          <cell r="AC43">
            <v>1</v>
          </cell>
          <cell r="AD43">
            <v>0.91379290178546402</v>
          </cell>
          <cell r="AE43">
            <v>0.991889687450067</v>
          </cell>
          <cell r="AF43">
            <v>1</v>
          </cell>
          <cell r="AG43">
            <v>0.77057022055658209</v>
          </cell>
          <cell r="AH43">
            <v>0.96770861400660169</v>
          </cell>
          <cell r="AI43">
            <v>0.9592108627238255</v>
          </cell>
          <cell r="AJ43">
            <v>1</v>
          </cell>
          <cell r="AK43">
            <v>0.93275589697908412</v>
          </cell>
          <cell r="AL43">
            <v>0.95847124628474512</v>
          </cell>
          <cell r="AM43">
            <v>0.95978722553675644</v>
          </cell>
          <cell r="AN43">
            <v>0.9791294283761609</v>
          </cell>
          <cell r="AO43">
            <v>1</v>
          </cell>
          <cell r="AP43">
            <v>1</v>
          </cell>
          <cell r="AQ43">
            <v>0.91671604610122936</v>
          </cell>
          <cell r="AR43">
            <v>1</v>
          </cell>
          <cell r="AS43">
            <v>1</v>
          </cell>
          <cell r="AT43">
            <v>0.7833128466119732</v>
          </cell>
          <cell r="AU43">
            <v>0.97265925556940203</v>
          </cell>
          <cell r="AV43">
            <v>0.96442351244710978</v>
          </cell>
          <cell r="AW43">
            <v>1</v>
          </cell>
          <cell r="AX43">
            <v>0.97593262260488534</v>
          </cell>
          <cell r="AY43">
            <v>0.95847124628474512</v>
          </cell>
          <cell r="AZ43">
            <v>1</v>
          </cell>
          <cell r="BA43">
            <v>0.95522590445442013</v>
          </cell>
          <cell r="BB43">
            <v>1</v>
          </cell>
          <cell r="BC43">
            <v>1</v>
          </cell>
          <cell r="BD43">
            <v>1</v>
          </cell>
          <cell r="BE43">
            <v>1</v>
          </cell>
          <cell r="BF43">
            <v>1</v>
          </cell>
          <cell r="BG43">
            <v>0.89794355464394771</v>
          </cell>
          <cell r="BH43">
            <v>0.99064625645788218</v>
          </cell>
          <cell r="BI43">
            <v>0.97847938261283829</v>
          </cell>
          <cell r="BJ43">
            <v>1</v>
          </cell>
          <cell r="BK43">
            <v>0.97593262260488534</v>
          </cell>
          <cell r="BL43">
            <v>0.9805121410376062</v>
          </cell>
          <cell r="BM43">
            <v>1</v>
          </cell>
          <cell r="BN43">
            <v>1</v>
          </cell>
          <cell r="BO43">
            <v>0.93</v>
          </cell>
          <cell r="BP43">
            <v>0.91249999999999998</v>
          </cell>
          <cell r="BQ43">
            <v>0.91250017587675447</v>
          </cell>
          <cell r="BR43">
            <v>0.91250017587675447</v>
          </cell>
          <cell r="BS43">
            <v>0.91250017587675447</v>
          </cell>
          <cell r="BT43">
            <v>1</v>
          </cell>
          <cell r="BU43">
            <v>1</v>
          </cell>
          <cell r="BV43">
            <v>0.85972778632295255</v>
          </cell>
          <cell r="BW43">
            <v>0.95780914563546549</v>
          </cell>
          <cell r="BX43">
            <v>0.9559127374154136</v>
          </cell>
          <cell r="BY43">
            <v>1</v>
          </cell>
          <cell r="BZ43">
            <v>0.97593262260488534</v>
          </cell>
          <cell r="CA43">
            <v>0.9805121410376062</v>
          </cell>
          <cell r="CB43">
            <v>1</v>
          </cell>
          <cell r="CC43">
            <v>1</v>
          </cell>
          <cell r="CD43">
            <v>1</v>
          </cell>
          <cell r="CE43">
            <v>0.92500000000000004</v>
          </cell>
          <cell r="CF43">
            <v>0.97499999999999998</v>
          </cell>
          <cell r="CG43">
            <v>0.97499999999999998</v>
          </cell>
          <cell r="CH43">
            <v>0.97499999999999998</v>
          </cell>
          <cell r="CI43">
            <v>1</v>
          </cell>
          <cell r="CJ43">
            <v>1</v>
          </cell>
          <cell r="CK43">
            <v>0.76355599782454864</v>
          </cell>
          <cell r="CL43">
            <v>0.97255149925581097</v>
          </cell>
          <cell r="CM43">
            <v>0.96855206973813612</v>
          </cell>
          <cell r="CN43">
            <v>1</v>
          </cell>
          <cell r="CO43">
            <v>0.97593262260488534</v>
          </cell>
          <cell r="CP43">
            <v>0.95847124628474512</v>
          </cell>
          <cell r="CQ43">
            <v>0.84032816982545921</v>
          </cell>
          <cell r="CR43">
            <v>1</v>
          </cell>
          <cell r="CS43">
            <v>1</v>
          </cell>
          <cell r="CT43">
            <v>1</v>
          </cell>
          <cell r="CU43">
            <v>0.98408986699028611</v>
          </cell>
          <cell r="CV43">
            <v>1</v>
          </cell>
          <cell r="CW43">
            <v>1</v>
          </cell>
          <cell r="CX43">
            <v>0.27834437015279395</v>
          </cell>
          <cell r="CY43">
            <v>0.99145976983833772</v>
          </cell>
          <cell r="CZ43">
            <v>0.9839099378540167</v>
          </cell>
          <cell r="DA43">
            <v>1</v>
          </cell>
          <cell r="DB43">
            <v>0.97593262260488534</v>
          </cell>
          <cell r="DC43">
            <v>0.95847124628474512</v>
          </cell>
          <cell r="DD43">
            <v>0.84032816982545933</v>
          </cell>
          <cell r="DE43">
            <v>0.92345016068729879</v>
          </cell>
          <cell r="DF43">
            <v>1</v>
          </cell>
          <cell r="DG43">
            <v>1</v>
          </cell>
          <cell r="DH43">
            <v>0.98408986699028611</v>
          </cell>
          <cell r="DI43">
            <v>1</v>
          </cell>
          <cell r="DJ43">
            <v>1</v>
          </cell>
          <cell r="DK43">
            <v>0.73059210998054147</v>
          </cell>
          <cell r="DL43">
            <v>0.93918248467931131</v>
          </cell>
          <cell r="DM43">
            <v>0.9361128973206172</v>
          </cell>
          <cell r="DN43">
            <v>1</v>
          </cell>
          <cell r="DO43">
            <v>0.97637982891915942</v>
          </cell>
          <cell r="DP43">
            <v>0.95847124628474512</v>
          </cell>
          <cell r="DQ43">
            <v>0.83765687175806247</v>
          </cell>
          <cell r="DR43">
            <v>1</v>
          </cell>
          <cell r="DS43">
            <v>1</v>
          </cell>
          <cell r="DT43">
            <v>1</v>
          </cell>
          <cell r="DU43">
            <v>0.98141856892288937</v>
          </cell>
          <cell r="DV43">
            <v>1</v>
          </cell>
          <cell r="DW43">
            <v>1</v>
          </cell>
          <cell r="DX43">
            <v>0.87877357082650476</v>
          </cell>
          <cell r="DY43">
            <v>0.89285902019648578</v>
          </cell>
          <cell r="DZ43">
            <v>0.89439439650872843</v>
          </cell>
          <cell r="EA43">
            <v>1</v>
          </cell>
          <cell r="EB43">
            <v>0.97593262260488534</v>
          </cell>
          <cell r="EC43">
            <v>0.95847124628474512</v>
          </cell>
          <cell r="ED43">
            <v>1</v>
          </cell>
          <cell r="EE43">
            <v>1</v>
          </cell>
          <cell r="EF43">
            <v>1</v>
          </cell>
          <cell r="EG43">
            <v>1</v>
          </cell>
          <cell r="EH43">
            <v>1</v>
          </cell>
          <cell r="EI43">
            <v>0.81909505997995902</v>
          </cell>
          <cell r="EJ43">
            <v>0.9926640424221933</v>
          </cell>
          <cell r="EK43">
            <v>0.98148277700950737</v>
          </cell>
          <cell r="EL43">
            <v>0.81484944102821644</v>
          </cell>
          <cell r="EM43">
            <v>0.9805121410376062</v>
          </cell>
          <cell r="EN43">
            <v>0.65347840370604904</v>
          </cell>
          <cell r="EO43">
            <v>0.59317316600781844</v>
          </cell>
          <cell r="EP43">
            <v>0.88751601561617177</v>
          </cell>
          <cell r="EQ43">
            <v>0.89791535709117132</v>
          </cell>
          <cell r="ER43">
            <v>0.9978884123043229</v>
          </cell>
          <cell r="ES43">
            <v>0.98561302623174207</v>
          </cell>
          <cell r="ET43">
            <v>1</v>
          </cell>
          <cell r="EU43">
            <v>0.97593262260488534</v>
          </cell>
          <cell r="EV43">
            <v>0.9805121410376062</v>
          </cell>
          <cell r="EW43">
            <v>1</v>
          </cell>
          <cell r="EX43">
            <v>1</v>
          </cell>
          <cell r="EY43">
            <v>1</v>
          </cell>
          <cell r="EZ43">
            <v>1</v>
          </cell>
          <cell r="FA43">
            <v>1</v>
          </cell>
          <cell r="FB43">
            <v>0.88134213127555194</v>
          </cell>
          <cell r="FC43">
            <v>0.99645071950313258</v>
          </cell>
          <cell r="FD43">
            <v>0.98434632785727905</v>
          </cell>
          <cell r="FE43">
            <v>1</v>
          </cell>
          <cell r="FF43">
            <v>1</v>
          </cell>
          <cell r="FG43">
            <v>1</v>
          </cell>
          <cell r="FH43">
            <v>1</v>
          </cell>
          <cell r="FI43">
            <v>1</v>
          </cell>
          <cell r="FJ43">
            <v>1</v>
          </cell>
          <cell r="FK43">
            <v>1</v>
          </cell>
          <cell r="FL43">
            <v>1</v>
          </cell>
          <cell r="FM43">
            <v>0.95287385575872119</v>
          </cell>
          <cell r="FN43">
            <v>0.99268562776726399</v>
          </cell>
          <cell r="FO43">
            <v>0.98112824909889362</v>
          </cell>
          <cell r="FP43">
            <v>1</v>
          </cell>
          <cell r="FQ43">
            <v>0.97593262260488534</v>
          </cell>
          <cell r="FR43">
            <v>0.95847124628474512</v>
          </cell>
          <cell r="FS43">
            <v>1</v>
          </cell>
          <cell r="FT43">
            <v>1</v>
          </cell>
          <cell r="FU43">
            <v>1</v>
          </cell>
          <cell r="FV43">
            <v>1</v>
          </cell>
          <cell r="FW43">
            <v>1</v>
          </cell>
          <cell r="FX43">
            <v>0.57637546946207741</v>
          </cell>
          <cell r="FY43">
            <v>0.99166560303397611</v>
          </cell>
          <cell r="FZ43">
            <v>0.98054410367719425</v>
          </cell>
          <cell r="GA43">
            <v>0.93812969511882383</v>
          </cell>
          <cell r="GB43">
            <v>0.9791592331929585</v>
          </cell>
          <cell r="GC43">
            <v>0.92705823197479931</v>
          </cell>
          <cell r="GD43">
            <v>0.93856078482937799</v>
          </cell>
          <cell r="GE43">
            <v>0.95083071974661992</v>
          </cell>
          <cell r="GF43">
            <v>0.92858489651918508</v>
          </cell>
          <cell r="GG43">
            <v>0.74849289764880522</v>
          </cell>
          <cell r="GH43">
            <v>0.75024530737368234</v>
          </cell>
          <cell r="GI43">
            <v>0.84278453570890743</v>
          </cell>
          <cell r="GJ43">
            <v>1</v>
          </cell>
          <cell r="GK43">
            <v>0.97593262260488534</v>
          </cell>
          <cell r="GL43">
            <v>0.9805121410376062</v>
          </cell>
          <cell r="GM43">
            <v>1</v>
          </cell>
          <cell r="GN43">
            <v>1</v>
          </cell>
          <cell r="GO43">
            <v>1</v>
          </cell>
          <cell r="GP43">
            <v>1</v>
          </cell>
          <cell r="GQ43">
            <v>1</v>
          </cell>
          <cell r="GR43">
            <v>0.70730540686151822</v>
          </cell>
          <cell r="GS43">
            <v>0.98875265772373999</v>
          </cell>
          <cell r="GT43">
            <v>0.98263376784883361</v>
          </cell>
          <cell r="GU43">
            <v>1</v>
          </cell>
          <cell r="GV43">
            <v>0.97593262260488534</v>
          </cell>
          <cell r="GW43">
            <v>0.9805121410376062</v>
          </cell>
          <cell r="GX43">
            <v>1</v>
          </cell>
          <cell r="GY43">
            <v>1</v>
          </cell>
          <cell r="GZ43">
            <v>1</v>
          </cell>
          <cell r="HA43">
            <v>1</v>
          </cell>
          <cell r="HB43">
            <v>1</v>
          </cell>
          <cell r="HC43">
            <v>0.88354684493770808</v>
          </cell>
          <cell r="HD43">
            <v>0.99509303958346995</v>
          </cell>
          <cell r="HE43">
            <v>0.96069854585442038</v>
          </cell>
          <cell r="HF43">
            <v>0.97587411620870446</v>
          </cell>
        </row>
        <row r="44">
          <cell r="A44">
            <v>53</v>
          </cell>
          <cell r="B44" t="str">
            <v>Cold Storage Retrofit</v>
          </cell>
          <cell r="C44" t="str">
            <v>Cold Storage Retrofit</v>
          </cell>
          <cell r="D44" t="str">
            <v>Cold Storage Retrofit</v>
          </cell>
          <cell r="E44" t="str">
            <v>Refer</v>
          </cell>
          <cell r="F44">
            <v>3.5456354237121825E-2</v>
          </cell>
          <cell r="G44">
            <v>6</v>
          </cell>
          <cell r="H44" t="str">
            <v/>
          </cell>
          <cell r="I44">
            <v>0</v>
          </cell>
          <cell r="J44">
            <v>1</v>
          </cell>
          <cell r="K44">
            <v>0.97593262260488534</v>
          </cell>
          <cell r="L44">
            <v>0.89441602643896267</v>
          </cell>
          <cell r="M44">
            <v>1</v>
          </cell>
          <cell r="N44">
            <v>0.98592833836163585</v>
          </cell>
          <cell r="O44">
            <v>1</v>
          </cell>
          <cell r="P44">
            <v>1</v>
          </cell>
          <cell r="Q44">
            <v>1</v>
          </cell>
          <cell r="R44">
            <v>0.98570703622987765</v>
          </cell>
          <cell r="S44">
            <v>1</v>
          </cell>
          <cell r="T44">
            <v>0.53980327407822926</v>
          </cell>
          <cell r="U44">
            <v>0.98258057282427225</v>
          </cell>
          <cell r="V44">
            <v>0.97687085798623075</v>
          </cell>
          <cell r="W44">
            <v>0.991889687450067</v>
          </cell>
          <cell r="X44">
            <v>0.99519850915077923</v>
          </cell>
          <cell r="Y44">
            <v>0.94829468998252386</v>
          </cell>
          <cell r="Z44">
            <v>0.95978722553675644</v>
          </cell>
          <cell r="AA44">
            <v>0.90992388674298541</v>
          </cell>
          <cell r="AB44">
            <v>1</v>
          </cell>
          <cell r="AC44">
            <v>1</v>
          </cell>
          <cell r="AD44">
            <v>0.91379290178546402</v>
          </cell>
          <cell r="AE44">
            <v>0.991889687450067</v>
          </cell>
          <cell r="AF44">
            <v>1</v>
          </cell>
          <cell r="AG44">
            <v>0.77057022055658209</v>
          </cell>
          <cell r="AH44">
            <v>0.96416420735068809</v>
          </cell>
          <cell r="AI44">
            <v>0.95607658427883824</v>
          </cell>
          <cell r="AJ44">
            <v>1</v>
          </cell>
          <cell r="AK44">
            <v>0.93275589697908412</v>
          </cell>
          <cell r="AL44">
            <v>0.89441602643896267</v>
          </cell>
          <cell r="AM44">
            <v>0.95978722553675644</v>
          </cell>
          <cell r="AN44">
            <v>0.9791294283761609</v>
          </cell>
          <cell r="AO44">
            <v>1</v>
          </cell>
          <cell r="AP44">
            <v>1</v>
          </cell>
          <cell r="AQ44">
            <v>0.91671604610122936</v>
          </cell>
          <cell r="AR44">
            <v>1</v>
          </cell>
          <cell r="AS44">
            <v>1</v>
          </cell>
          <cell r="AT44">
            <v>0.7833128466119732</v>
          </cell>
          <cell r="AU44">
            <v>0.96622841904903967</v>
          </cell>
          <cell r="AV44">
            <v>0.95872277474724887</v>
          </cell>
          <cell r="AW44">
            <v>1</v>
          </cell>
          <cell r="AX44">
            <v>0.97593262260488534</v>
          </cell>
          <cell r="AY44">
            <v>0.89441602643896267</v>
          </cell>
          <cell r="AZ44">
            <v>1</v>
          </cell>
          <cell r="BA44">
            <v>0.95522590445442013</v>
          </cell>
          <cell r="BB44">
            <v>1</v>
          </cell>
          <cell r="BC44">
            <v>1</v>
          </cell>
          <cell r="BD44">
            <v>1</v>
          </cell>
          <cell r="BE44">
            <v>1</v>
          </cell>
          <cell r="BF44">
            <v>1</v>
          </cell>
          <cell r="BG44">
            <v>0.89794355464394771</v>
          </cell>
          <cell r="BH44">
            <v>0.98290310224545485</v>
          </cell>
          <cell r="BI44">
            <v>0.97423643900511392</v>
          </cell>
          <cell r="BJ44">
            <v>1</v>
          </cell>
          <cell r="BK44">
            <v>0.97593262260488534</v>
          </cell>
          <cell r="BL44">
            <v>0.9805121410376062</v>
          </cell>
          <cell r="BM44">
            <v>1</v>
          </cell>
          <cell r="BN44">
            <v>1</v>
          </cell>
          <cell r="BO44">
            <v>0.93</v>
          </cell>
          <cell r="BP44">
            <v>0.91249999999999998</v>
          </cell>
          <cell r="BQ44">
            <v>0.91250017587675447</v>
          </cell>
          <cell r="BR44">
            <v>0.91250017587675447</v>
          </cell>
          <cell r="BS44">
            <v>0.91250017587675447</v>
          </cell>
          <cell r="BT44">
            <v>1</v>
          </cell>
          <cell r="BU44">
            <v>1</v>
          </cell>
          <cell r="BV44">
            <v>0.85972778632295255</v>
          </cell>
          <cell r="BW44">
            <v>0.95780914563546549</v>
          </cell>
          <cell r="BX44">
            <v>0.9559127374154136</v>
          </cell>
          <cell r="BY44">
            <v>1</v>
          </cell>
          <cell r="BZ44">
            <v>0.97593262260488534</v>
          </cell>
          <cell r="CA44">
            <v>0.9805121410376062</v>
          </cell>
          <cell r="CB44">
            <v>1</v>
          </cell>
          <cell r="CC44">
            <v>1</v>
          </cell>
          <cell r="CD44">
            <v>1</v>
          </cell>
          <cell r="CE44">
            <v>0.92500000000000004</v>
          </cell>
          <cell r="CF44">
            <v>0.97499999999999998</v>
          </cell>
          <cell r="CG44">
            <v>0.97499999999999998</v>
          </cell>
          <cell r="CH44">
            <v>0.97499999999999998</v>
          </cell>
          <cell r="CI44">
            <v>1</v>
          </cell>
          <cell r="CJ44">
            <v>1</v>
          </cell>
          <cell r="CK44">
            <v>0.76355599782454864</v>
          </cell>
          <cell r="CL44">
            <v>0.97255149925581097</v>
          </cell>
          <cell r="CM44">
            <v>0.96855206973813612</v>
          </cell>
          <cell r="CN44">
            <v>1</v>
          </cell>
          <cell r="CO44">
            <v>0.97593262260488534</v>
          </cell>
          <cell r="CP44">
            <v>0.89441602643896267</v>
          </cell>
          <cell r="CQ44">
            <v>0.84032816982545921</v>
          </cell>
          <cell r="CR44">
            <v>1</v>
          </cell>
          <cell r="CS44">
            <v>1</v>
          </cell>
          <cell r="CT44">
            <v>1</v>
          </cell>
          <cell r="CU44">
            <v>0.98408986699028611</v>
          </cell>
          <cell r="CV44">
            <v>1</v>
          </cell>
          <cell r="CW44">
            <v>1</v>
          </cell>
          <cell r="CX44">
            <v>0.27834437015279395</v>
          </cell>
          <cell r="CY44">
            <v>0.98819312949516436</v>
          </cell>
          <cell r="CZ44">
            <v>0.98076961993657008</v>
          </cell>
          <cell r="DA44">
            <v>1</v>
          </cell>
          <cell r="DB44">
            <v>0.97593262260488534</v>
          </cell>
          <cell r="DC44">
            <v>0.89441602643896267</v>
          </cell>
          <cell r="DD44">
            <v>0.84032816982545933</v>
          </cell>
          <cell r="DE44">
            <v>0.92345016068729879</v>
          </cell>
          <cell r="DF44">
            <v>1</v>
          </cell>
          <cell r="DG44">
            <v>1</v>
          </cell>
          <cell r="DH44">
            <v>0.98408986699028611</v>
          </cell>
          <cell r="DI44">
            <v>1</v>
          </cell>
          <cell r="DJ44">
            <v>1</v>
          </cell>
          <cell r="DK44">
            <v>0.73059210998054147</v>
          </cell>
          <cell r="DL44">
            <v>0.93326835429961452</v>
          </cell>
          <cell r="DM44">
            <v>0.93091183246134424</v>
          </cell>
          <cell r="DN44">
            <v>1</v>
          </cell>
          <cell r="DO44">
            <v>0.97637982891915942</v>
          </cell>
          <cell r="DP44">
            <v>0.89441602643896267</v>
          </cell>
          <cell r="DQ44">
            <v>0.83765687175806247</v>
          </cell>
          <cell r="DR44">
            <v>1</v>
          </cell>
          <cell r="DS44">
            <v>1</v>
          </cell>
          <cell r="DT44">
            <v>1</v>
          </cell>
          <cell r="DU44">
            <v>0.98141856892288937</v>
          </cell>
          <cell r="DV44">
            <v>1</v>
          </cell>
          <cell r="DW44">
            <v>1</v>
          </cell>
          <cell r="DX44">
            <v>0.87877357082650476</v>
          </cell>
          <cell r="DY44">
            <v>0.88884398254731933</v>
          </cell>
          <cell r="DZ44">
            <v>0.89085292618686884</v>
          </cell>
          <cell r="EA44">
            <v>1</v>
          </cell>
          <cell r="EB44">
            <v>0.97593262260488534</v>
          </cell>
          <cell r="EC44">
            <v>0.89441602643896267</v>
          </cell>
          <cell r="ED44">
            <v>1</v>
          </cell>
          <cell r="EE44">
            <v>1</v>
          </cell>
          <cell r="EF44">
            <v>1</v>
          </cell>
          <cell r="EG44">
            <v>1</v>
          </cell>
          <cell r="EH44">
            <v>1</v>
          </cell>
          <cell r="EI44">
            <v>0.81909505997995902</v>
          </cell>
          <cell r="EJ44">
            <v>0.98550041299052615</v>
          </cell>
          <cell r="EK44">
            <v>0.97616381454179935</v>
          </cell>
          <cell r="EL44">
            <v>0.81484944102821644</v>
          </cell>
          <cell r="EM44">
            <v>0.9805121410376062</v>
          </cell>
          <cell r="EN44">
            <v>0.65347840370604904</v>
          </cell>
          <cell r="EO44">
            <v>0.59317316600781844</v>
          </cell>
          <cell r="EP44">
            <v>0.88751601561617177</v>
          </cell>
          <cell r="EQ44">
            <v>0.89791535709117132</v>
          </cell>
          <cell r="ER44">
            <v>0.9978884123043229</v>
          </cell>
          <cell r="ES44">
            <v>0.98561302623174207</v>
          </cell>
          <cell r="ET44">
            <v>1</v>
          </cell>
          <cell r="EU44">
            <v>0.97593262260488534</v>
          </cell>
          <cell r="EV44">
            <v>0.9805121410376062</v>
          </cell>
          <cell r="EW44">
            <v>1</v>
          </cell>
          <cell r="EX44">
            <v>1</v>
          </cell>
          <cell r="EY44">
            <v>1</v>
          </cell>
          <cell r="EZ44">
            <v>1</v>
          </cell>
          <cell r="FA44">
            <v>1</v>
          </cell>
          <cell r="FB44">
            <v>0.88134213127555194</v>
          </cell>
          <cell r="FC44">
            <v>0.99645071950313258</v>
          </cell>
          <cell r="FD44">
            <v>0.98434632785727905</v>
          </cell>
          <cell r="FE44">
            <v>1</v>
          </cell>
          <cell r="FF44">
            <v>1</v>
          </cell>
          <cell r="FG44">
            <v>0.9960034850046533</v>
          </cell>
          <cell r="FH44">
            <v>1</v>
          </cell>
          <cell r="FI44">
            <v>1</v>
          </cell>
          <cell r="FJ44">
            <v>1</v>
          </cell>
          <cell r="FK44">
            <v>1</v>
          </cell>
          <cell r="FL44">
            <v>1</v>
          </cell>
          <cell r="FM44">
            <v>0.95287385575872119</v>
          </cell>
          <cell r="FN44">
            <v>0.98497060842803208</v>
          </cell>
          <cell r="FO44">
            <v>0.97698551924911581</v>
          </cell>
          <cell r="FP44">
            <v>1</v>
          </cell>
          <cell r="FQ44">
            <v>0.97593262260488534</v>
          </cell>
          <cell r="FR44">
            <v>0.89441602643896267</v>
          </cell>
          <cell r="FS44">
            <v>1</v>
          </cell>
          <cell r="FT44">
            <v>1</v>
          </cell>
          <cell r="FU44">
            <v>1</v>
          </cell>
          <cell r="FV44">
            <v>1</v>
          </cell>
          <cell r="FW44">
            <v>1</v>
          </cell>
          <cell r="FX44">
            <v>0.57637546946207741</v>
          </cell>
          <cell r="FY44">
            <v>0.98222856094815558</v>
          </cell>
          <cell r="FZ44">
            <v>0.9720102291684577</v>
          </cell>
          <cell r="GA44">
            <v>0.93812969511882383</v>
          </cell>
          <cell r="GB44">
            <v>0.9791592331929585</v>
          </cell>
          <cell r="GC44">
            <v>0.92705823197479931</v>
          </cell>
          <cell r="GD44">
            <v>0.93856078482937799</v>
          </cell>
          <cell r="GE44">
            <v>0.95083071974661992</v>
          </cell>
          <cell r="GF44">
            <v>0.92858489651918508</v>
          </cell>
          <cell r="GG44">
            <v>0.74849289764880522</v>
          </cell>
          <cell r="GH44">
            <v>0.75024530737368234</v>
          </cell>
          <cell r="GI44">
            <v>0.84278453570890743</v>
          </cell>
          <cell r="GJ44">
            <v>1</v>
          </cell>
          <cell r="GK44">
            <v>0.97593262260488534</v>
          </cell>
          <cell r="GL44">
            <v>0.9805121410376062</v>
          </cell>
          <cell r="GM44">
            <v>1</v>
          </cell>
          <cell r="GN44">
            <v>1</v>
          </cell>
          <cell r="GO44">
            <v>1</v>
          </cell>
          <cell r="GP44">
            <v>1</v>
          </cell>
          <cell r="GQ44">
            <v>1</v>
          </cell>
          <cell r="GR44">
            <v>0.70730540686151822</v>
          </cell>
          <cell r="GS44">
            <v>0.98875265772373999</v>
          </cell>
          <cell r="GT44">
            <v>0.98263376784883361</v>
          </cell>
          <cell r="GU44">
            <v>1</v>
          </cell>
          <cell r="GV44">
            <v>0.97593262260488534</v>
          </cell>
          <cell r="GW44">
            <v>0.9805121410376062</v>
          </cell>
          <cell r="GX44">
            <v>1</v>
          </cell>
          <cell r="GY44">
            <v>1</v>
          </cell>
          <cell r="GZ44">
            <v>1</v>
          </cell>
          <cell r="HA44">
            <v>1</v>
          </cell>
          <cell r="HB44">
            <v>1</v>
          </cell>
          <cell r="HC44">
            <v>0.88354684493770808</v>
          </cell>
          <cell r="HD44">
            <v>0.99509303958346995</v>
          </cell>
          <cell r="HE44">
            <v>0.96069854585442038</v>
          </cell>
          <cell r="HF44">
            <v>0.97587411620870446</v>
          </cell>
        </row>
        <row r="45">
          <cell r="A45">
            <v>39</v>
          </cell>
          <cell r="B45" t="str">
            <v>Mech Pulp: Refiner Plate Improvement</v>
          </cell>
          <cell r="C45" t="str">
            <v>Mech Pulp: Refiner Plate Improvement</v>
          </cell>
          <cell r="D45" t="str">
            <v>Mech Pulp: Refiner Plate Improvement</v>
          </cell>
          <cell r="E45" t="str">
            <v>Process</v>
          </cell>
          <cell r="F45">
            <v>3.724383613012093E-2</v>
          </cell>
          <cell r="G45">
            <v>5</v>
          </cell>
          <cell r="H45">
            <v>300</v>
          </cell>
          <cell r="I45">
            <v>0</v>
          </cell>
          <cell r="J45">
            <v>1</v>
          </cell>
          <cell r="K45">
            <v>0.97593262260488534</v>
          </cell>
          <cell r="L45">
            <v>0.89441602643896267</v>
          </cell>
          <cell r="M45">
            <v>1</v>
          </cell>
          <cell r="N45">
            <v>0.98592833836163585</v>
          </cell>
          <cell r="O45">
            <v>1</v>
          </cell>
          <cell r="P45">
            <v>1</v>
          </cell>
          <cell r="Q45">
            <v>1</v>
          </cell>
          <cell r="R45">
            <v>0.98570703622987765</v>
          </cell>
          <cell r="S45">
            <v>1</v>
          </cell>
          <cell r="T45">
            <v>0.53980327407822926</v>
          </cell>
          <cell r="U45">
            <v>0.98258057282427225</v>
          </cell>
          <cell r="V45">
            <v>0.97687085798623075</v>
          </cell>
          <cell r="W45">
            <v>0.991889687450067</v>
          </cell>
          <cell r="X45">
            <v>0.99519850915077923</v>
          </cell>
          <cell r="Y45">
            <v>0.94829468998252386</v>
          </cell>
          <cell r="Z45">
            <v>0.95978722553675644</v>
          </cell>
          <cell r="AA45">
            <v>0.90992388674298541</v>
          </cell>
          <cell r="AB45">
            <v>1</v>
          </cell>
          <cell r="AC45">
            <v>1</v>
          </cell>
          <cell r="AD45">
            <v>0.91379290178546402</v>
          </cell>
          <cell r="AE45">
            <v>0.991889687450067</v>
          </cell>
          <cell r="AF45">
            <v>1</v>
          </cell>
          <cell r="AG45">
            <v>0.77057022055658209</v>
          </cell>
          <cell r="AH45">
            <v>0.96770861400660169</v>
          </cell>
          <cell r="AI45">
            <v>0.95607658427883824</v>
          </cell>
          <cell r="AJ45">
            <v>1</v>
          </cell>
          <cell r="AK45">
            <v>0.93275589697908412</v>
          </cell>
          <cell r="AL45">
            <v>0.89441602643896267</v>
          </cell>
          <cell r="AM45">
            <v>0.95978722553675644</v>
          </cell>
          <cell r="AN45">
            <v>0.9791294283761609</v>
          </cell>
          <cell r="AO45">
            <v>1</v>
          </cell>
          <cell r="AP45">
            <v>1</v>
          </cell>
          <cell r="AQ45">
            <v>0.91671604610122936</v>
          </cell>
          <cell r="AR45">
            <v>1</v>
          </cell>
          <cell r="AS45">
            <v>1</v>
          </cell>
          <cell r="AT45">
            <v>0.7833128466119732</v>
          </cell>
          <cell r="AU45">
            <v>0.96622841904903967</v>
          </cell>
          <cell r="AV45">
            <v>0.95872277474724887</v>
          </cell>
          <cell r="AW45">
            <v>1</v>
          </cell>
          <cell r="AX45">
            <v>0.97593262260488534</v>
          </cell>
          <cell r="AY45">
            <v>0.89441602643896267</v>
          </cell>
          <cell r="AZ45">
            <v>1</v>
          </cell>
          <cell r="BA45">
            <v>0.95522590445442013</v>
          </cell>
          <cell r="BB45">
            <v>1</v>
          </cell>
          <cell r="BC45">
            <v>1</v>
          </cell>
          <cell r="BD45">
            <v>1</v>
          </cell>
          <cell r="BE45">
            <v>1</v>
          </cell>
          <cell r="BF45">
            <v>1</v>
          </cell>
          <cell r="BG45">
            <v>0.89794355464394771</v>
          </cell>
          <cell r="BH45">
            <v>0.98290310224545485</v>
          </cell>
          <cell r="BI45">
            <v>0.97423643900511392</v>
          </cell>
          <cell r="BJ45">
            <v>1</v>
          </cell>
          <cell r="BK45">
            <v>0.97593262260488534</v>
          </cell>
          <cell r="BL45">
            <v>0.9805121410376062</v>
          </cell>
          <cell r="BM45">
            <v>1</v>
          </cell>
          <cell r="BN45">
            <v>1</v>
          </cell>
          <cell r="BO45">
            <v>0.93</v>
          </cell>
          <cell r="BP45">
            <v>0.91249999999999998</v>
          </cell>
          <cell r="BQ45">
            <v>0.91250017587675447</v>
          </cell>
          <cell r="BR45">
            <v>0.91250017587675447</v>
          </cell>
          <cell r="BS45">
            <v>0.91250017587675447</v>
          </cell>
          <cell r="BT45">
            <v>1</v>
          </cell>
          <cell r="BU45">
            <v>1</v>
          </cell>
          <cell r="BV45">
            <v>0.85972778632295255</v>
          </cell>
          <cell r="BW45">
            <v>0.95780914563546549</v>
          </cell>
          <cell r="BX45">
            <v>0.9559127374154136</v>
          </cell>
          <cell r="BY45">
            <v>1</v>
          </cell>
          <cell r="BZ45">
            <v>0.97593262260488534</v>
          </cell>
          <cell r="CA45">
            <v>0.9805121410376062</v>
          </cell>
          <cell r="CB45">
            <v>1</v>
          </cell>
          <cell r="CC45">
            <v>1</v>
          </cell>
          <cell r="CD45">
            <v>1</v>
          </cell>
          <cell r="CE45">
            <v>0.92500000000000004</v>
          </cell>
          <cell r="CF45">
            <v>0.97499999999999998</v>
          </cell>
          <cell r="CG45">
            <v>0.97499999999999998</v>
          </cell>
          <cell r="CH45">
            <v>0.97499999999999998</v>
          </cell>
          <cell r="CI45">
            <v>1</v>
          </cell>
          <cell r="CJ45">
            <v>1</v>
          </cell>
          <cell r="CK45">
            <v>0.76355599782454864</v>
          </cell>
          <cell r="CL45">
            <v>0.97255149925581097</v>
          </cell>
          <cell r="CM45">
            <v>0.96855206973813612</v>
          </cell>
          <cell r="CN45">
            <v>1</v>
          </cell>
          <cell r="CO45">
            <v>0.97593262260488534</v>
          </cell>
          <cell r="CP45">
            <v>0.89441602643896267</v>
          </cell>
          <cell r="CQ45">
            <v>0.84032816982545921</v>
          </cell>
          <cell r="CR45">
            <v>1</v>
          </cell>
          <cell r="CS45">
            <v>1</v>
          </cell>
          <cell r="CT45">
            <v>1</v>
          </cell>
          <cell r="CU45">
            <v>0.98408986699028611</v>
          </cell>
          <cell r="CV45">
            <v>1</v>
          </cell>
          <cell r="CW45">
            <v>1</v>
          </cell>
          <cell r="CX45">
            <v>0.27834437015279395</v>
          </cell>
          <cell r="CY45">
            <v>0.98819312949516436</v>
          </cell>
          <cell r="CZ45">
            <v>0.98076961993657008</v>
          </cell>
          <cell r="DA45">
            <v>1</v>
          </cell>
          <cell r="DB45">
            <v>0.97593262260488534</v>
          </cell>
          <cell r="DC45">
            <v>0.89441602643896267</v>
          </cell>
          <cell r="DD45">
            <v>0.84032816982545933</v>
          </cell>
          <cell r="DE45">
            <v>0.92345016068729879</v>
          </cell>
          <cell r="DF45">
            <v>1</v>
          </cell>
          <cell r="DG45">
            <v>1</v>
          </cell>
          <cell r="DH45">
            <v>0.98408986699028611</v>
          </cell>
          <cell r="DI45">
            <v>1</v>
          </cell>
          <cell r="DJ45">
            <v>1</v>
          </cell>
          <cell r="DK45">
            <v>0.73059210998054147</v>
          </cell>
          <cell r="DL45">
            <v>0.93326835429961452</v>
          </cell>
          <cell r="DM45">
            <v>0.93091183246134424</v>
          </cell>
          <cell r="DN45">
            <v>1</v>
          </cell>
          <cell r="DO45">
            <v>0.97637982891915942</v>
          </cell>
          <cell r="DP45">
            <v>0.89441602643896267</v>
          </cell>
          <cell r="DQ45">
            <v>0.83765687175806247</v>
          </cell>
          <cell r="DR45">
            <v>1</v>
          </cell>
          <cell r="DS45">
            <v>1</v>
          </cell>
          <cell r="DT45">
            <v>1</v>
          </cell>
          <cell r="DU45">
            <v>0.98141856892288937</v>
          </cell>
          <cell r="DV45">
            <v>1</v>
          </cell>
          <cell r="DW45">
            <v>1</v>
          </cell>
          <cell r="DX45">
            <v>0.87877357082650476</v>
          </cell>
          <cell r="DY45">
            <v>0.88884398254731933</v>
          </cell>
          <cell r="DZ45">
            <v>0.89085292618686884</v>
          </cell>
          <cell r="EA45">
            <v>1</v>
          </cell>
          <cell r="EB45">
            <v>0.97593262260488534</v>
          </cell>
          <cell r="EC45">
            <v>0.89441602643896267</v>
          </cell>
          <cell r="ED45">
            <v>1</v>
          </cell>
          <cell r="EE45">
            <v>1</v>
          </cell>
          <cell r="EF45">
            <v>1</v>
          </cell>
          <cell r="EG45">
            <v>1</v>
          </cell>
          <cell r="EH45">
            <v>1</v>
          </cell>
          <cell r="EI45">
            <v>0.81909505997995902</v>
          </cell>
          <cell r="EJ45">
            <v>0.98550041299052615</v>
          </cell>
          <cell r="EK45">
            <v>0.97616381454179935</v>
          </cell>
          <cell r="EL45">
            <v>0.81484944102821644</v>
          </cell>
          <cell r="EM45">
            <v>0.9805121410376062</v>
          </cell>
          <cell r="EN45">
            <v>0.65347840370604904</v>
          </cell>
          <cell r="EO45">
            <v>0.59317316600781844</v>
          </cell>
          <cell r="EP45">
            <v>0.88751601561617177</v>
          </cell>
          <cell r="EQ45">
            <v>0.89791535709117132</v>
          </cell>
          <cell r="ER45">
            <v>0.9978884123043229</v>
          </cell>
          <cell r="ES45">
            <v>0.98561302623174207</v>
          </cell>
          <cell r="ET45">
            <v>1</v>
          </cell>
          <cell r="EU45">
            <v>0.97593262260488534</v>
          </cell>
          <cell r="EV45">
            <v>0.9805121410376062</v>
          </cell>
          <cell r="EW45">
            <v>1</v>
          </cell>
          <cell r="EX45">
            <v>1</v>
          </cell>
          <cell r="EY45">
            <v>1</v>
          </cell>
          <cell r="EZ45">
            <v>1</v>
          </cell>
          <cell r="FA45">
            <v>1</v>
          </cell>
          <cell r="FB45">
            <v>0.88134213127555194</v>
          </cell>
          <cell r="FC45">
            <v>0.99645071950313258</v>
          </cell>
          <cell r="FD45">
            <v>0.98434632785727905</v>
          </cell>
          <cell r="FE45">
            <v>1</v>
          </cell>
          <cell r="FF45">
            <v>1</v>
          </cell>
          <cell r="FG45">
            <v>0.9960034850046533</v>
          </cell>
          <cell r="FH45">
            <v>1</v>
          </cell>
          <cell r="FI45">
            <v>1</v>
          </cell>
          <cell r="FJ45">
            <v>1</v>
          </cell>
          <cell r="FK45">
            <v>1</v>
          </cell>
          <cell r="FL45">
            <v>1</v>
          </cell>
          <cell r="FM45">
            <v>0.95287385575872119</v>
          </cell>
          <cell r="FN45">
            <v>0.98497060842803208</v>
          </cell>
          <cell r="FO45">
            <v>0.97698551924911581</v>
          </cell>
          <cell r="FP45">
            <v>1</v>
          </cell>
          <cell r="FQ45">
            <v>0.97593262260488534</v>
          </cell>
          <cell r="FR45">
            <v>0.89441602643896267</v>
          </cell>
          <cell r="FS45">
            <v>1</v>
          </cell>
          <cell r="FT45">
            <v>1</v>
          </cell>
          <cell r="FU45">
            <v>1</v>
          </cell>
          <cell r="FV45">
            <v>1</v>
          </cell>
          <cell r="FW45">
            <v>1</v>
          </cell>
          <cell r="FX45">
            <v>0.57637546946207741</v>
          </cell>
          <cell r="FY45">
            <v>0.98222856094815558</v>
          </cell>
          <cell r="FZ45">
            <v>0.9720102291684577</v>
          </cell>
          <cell r="GA45">
            <v>0.87631357795036025</v>
          </cell>
          <cell r="GB45">
            <v>0.91734311602449492</v>
          </cell>
          <cell r="GC45">
            <v>0.92705823197479931</v>
          </cell>
          <cell r="GD45">
            <v>0.87717537981125715</v>
          </cell>
          <cell r="GE45">
            <v>0.91550746874272726</v>
          </cell>
          <cell r="GF45">
            <v>0.92858489651918508</v>
          </cell>
          <cell r="GG45">
            <v>0.74849289764880522</v>
          </cell>
          <cell r="GH45">
            <v>0.75024530737368234</v>
          </cell>
          <cell r="GI45">
            <v>0.84278453570890743</v>
          </cell>
          <cell r="GJ45">
            <v>1</v>
          </cell>
          <cell r="GK45">
            <v>0.97593262260488534</v>
          </cell>
          <cell r="GL45">
            <v>0.9805121410376062</v>
          </cell>
          <cell r="GM45">
            <v>1</v>
          </cell>
          <cell r="GN45">
            <v>1</v>
          </cell>
          <cell r="GO45">
            <v>1</v>
          </cell>
          <cell r="GP45">
            <v>1</v>
          </cell>
          <cell r="GQ45">
            <v>1</v>
          </cell>
          <cell r="GR45">
            <v>0.70730540686151822</v>
          </cell>
          <cell r="GS45">
            <v>0.98875265772373999</v>
          </cell>
          <cell r="GT45">
            <v>0.98263376784883361</v>
          </cell>
          <cell r="GU45">
            <v>1</v>
          </cell>
          <cell r="GV45">
            <v>0.97593262260488534</v>
          </cell>
          <cell r="GW45">
            <v>0.9805121410376062</v>
          </cell>
          <cell r="GX45">
            <v>1</v>
          </cell>
          <cell r="GY45">
            <v>1</v>
          </cell>
          <cell r="GZ45">
            <v>1</v>
          </cell>
          <cell r="HA45">
            <v>1</v>
          </cell>
          <cell r="HB45">
            <v>1</v>
          </cell>
          <cell r="HC45">
            <v>0.88354684493770808</v>
          </cell>
          <cell r="HD45">
            <v>0.99509303958346995</v>
          </cell>
          <cell r="HE45">
            <v>0.96069854585442038</v>
          </cell>
          <cell r="HF45">
            <v>0.97587411620870446</v>
          </cell>
        </row>
        <row r="46">
          <cell r="A46">
            <v>34</v>
          </cell>
          <cell r="B46" t="str">
            <v>Food: Cooling and Storage</v>
          </cell>
          <cell r="C46" t="str">
            <v>Food: Cooling and Storage</v>
          </cell>
          <cell r="D46" t="str">
            <v>Food: Cooling and Storage</v>
          </cell>
          <cell r="E46" t="str">
            <v>Refer</v>
          </cell>
          <cell r="F46">
            <v>3.6987283299040954E-2</v>
          </cell>
          <cell r="G46" t="str">
            <v>6,7</v>
          </cell>
          <cell r="H46" t="str">
            <v/>
          </cell>
          <cell r="I46">
            <v>0</v>
          </cell>
          <cell r="J46">
            <v>1</v>
          </cell>
          <cell r="K46">
            <v>0.97593262260488534</v>
          </cell>
          <cell r="L46">
            <v>0.89441602643896267</v>
          </cell>
          <cell r="M46">
            <v>1</v>
          </cell>
          <cell r="N46">
            <v>0.98499952942247859</v>
          </cell>
          <cell r="O46">
            <v>1</v>
          </cell>
          <cell r="P46">
            <v>1</v>
          </cell>
          <cell r="Q46">
            <v>1</v>
          </cell>
          <cell r="R46">
            <v>0.9847782272907204</v>
          </cell>
          <cell r="S46">
            <v>1</v>
          </cell>
          <cell r="T46">
            <v>0.53980327407822926</v>
          </cell>
          <cell r="U46">
            <v>0.98225002575446163</v>
          </cell>
          <cell r="V46">
            <v>0.97658479404170395</v>
          </cell>
          <cell r="W46">
            <v>0.991889687450067</v>
          </cell>
          <cell r="X46">
            <v>0.99519850915077923</v>
          </cell>
          <cell r="Y46">
            <v>0.94829468998252386</v>
          </cell>
          <cell r="Z46">
            <v>0.95978722553675644</v>
          </cell>
          <cell r="AA46">
            <v>0.90992388674298541</v>
          </cell>
          <cell r="AB46">
            <v>1</v>
          </cell>
          <cell r="AC46">
            <v>1</v>
          </cell>
          <cell r="AD46">
            <v>0.91379290178546402</v>
          </cell>
          <cell r="AE46">
            <v>0.991889687450067</v>
          </cell>
          <cell r="AF46">
            <v>1</v>
          </cell>
          <cell r="AG46">
            <v>0.77057022055658209</v>
          </cell>
          <cell r="AH46">
            <v>0.96770861400660169</v>
          </cell>
          <cell r="AI46">
            <v>0.95607658427883824</v>
          </cell>
          <cell r="AJ46">
            <v>1</v>
          </cell>
          <cell r="AK46">
            <v>0.93275589697908412</v>
          </cell>
          <cell r="AL46">
            <v>0.89441602643896267</v>
          </cell>
          <cell r="AM46">
            <v>0.95978722553675644</v>
          </cell>
          <cell r="AN46">
            <v>0.9791294283761609</v>
          </cell>
          <cell r="AO46">
            <v>1</v>
          </cell>
          <cell r="AP46">
            <v>1</v>
          </cell>
          <cell r="AQ46">
            <v>0.91671604610122936</v>
          </cell>
          <cell r="AR46">
            <v>1</v>
          </cell>
          <cell r="AS46">
            <v>1</v>
          </cell>
          <cell r="AT46">
            <v>0.7833128466119732</v>
          </cell>
          <cell r="AU46">
            <v>0.96622841904903967</v>
          </cell>
          <cell r="AV46">
            <v>0.95872277474724887</v>
          </cell>
          <cell r="AW46">
            <v>1</v>
          </cell>
          <cell r="AX46">
            <v>0.97593262260488534</v>
          </cell>
          <cell r="AY46">
            <v>0.89441602643896267</v>
          </cell>
          <cell r="AZ46">
            <v>1</v>
          </cell>
          <cell r="BA46">
            <v>0.95522590445442013</v>
          </cell>
          <cell r="BB46">
            <v>1</v>
          </cell>
          <cell r="BC46">
            <v>1</v>
          </cell>
          <cell r="BD46">
            <v>1</v>
          </cell>
          <cell r="BE46">
            <v>1</v>
          </cell>
          <cell r="BF46">
            <v>1</v>
          </cell>
          <cell r="BG46">
            <v>0.89794355464394771</v>
          </cell>
          <cell r="BH46">
            <v>0.98290310224545485</v>
          </cell>
          <cell r="BI46">
            <v>0.97423643900511392</v>
          </cell>
          <cell r="BJ46">
            <v>1</v>
          </cell>
          <cell r="BK46">
            <v>0.97593262260488534</v>
          </cell>
          <cell r="BL46">
            <v>0.9805121410376062</v>
          </cell>
          <cell r="BM46">
            <v>1</v>
          </cell>
          <cell r="BN46">
            <v>1</v>
          </cell>
          <cell r="BO46">
            <v>0.93</v>
          </cell>
          <cell r="BP46">
            <v>0.91249999999999998</v>
          </cell>
          <cell r="BQ46">
            <v>0.91250017587675447</v>
          </cell>
          <cell r="BR46">
            <v>0.91250017587675447</v>
          </cell>
          <cell r="BS46">
            <v>0.91250017587675447</v>
          </cell>
          <cell r="BT46">
            <v>1</v>
          </cell>
          <cell r="BU46">
            <v>1</v>
          </cell>
          <cell r="BV46">
            <v>0.85972778632295255</v>
          </cell>
          <cell r="BW46">
            <v>0.95780914563546549</v>
          </cell>
          <cell r="BX46">
            <v>0.9559127374154136</v>
          </cell>
          <cell r="BY46">
            <v>1</v>
          </cell>
          <cell r="BZ46">
            <v>0.97593262260488534</v>
          </cell>
          <cell r="CA46">
            <v>0.9805121410376062</v>
          </cell>
          <cell r="CB46">
            <v>1</v>
          </cell>
          <cell r="CC46">
            <v>1</v>
          </cell>
          <cell r="CD46">
            <v>1</v>
          </cell>
          <cell r="CE46">
            <v>0.92500000000000004</v>
          </cell>
          <cell r="CF46">
            <v>0.97499999999999998</v>
          </cell>
          <cell r="CG46">
            <v>0.97499999999999998</v>
          </cell>
          <cell r="CH46">
            <v>0.97499999999999998</v>
          </cell>
          <cell r="CI46">
            <v>1</v>
          </cell>
          <cell r="CJ46">
            <v>1</v>
          </cell>
          <cell r="CK46">
            <v>0.76355599782454864</v>
          </cell>
          <cell r="CL46">
            <v>0.97255149925581097</v>
          </cell>
          <cell r="CM46">
            <v>0.96855206973813612</v>
          </cell>
          <cell r="CN46">
            <v>1</v>
          </cell>
          <cell r="CO46">
            <v>0.97593262260488534</v>
          </cell>
          <cell r="CP46">
            <v>0.89441602643896267</v>
          </cell>
          <cell r="CQ46">
            <v>0.84032816982545921</v>
          </cell>
          <cell r="CR46">
            <v>1</v>
          </cell>
          <cell r="CS46">
            <v>1</v>
          </cell>
          <cell r="CT46">
            <v>1</v>
          </cell>
          <cell r="CU46">
            <v>0.98408986699028611</v>
          </cell>
          <cell r="CV46">
            <v>1</v>
          </cell>
          <cell r="CW46">
            <v>1</v>
          </cell>
          <cell r="CX46">
            <v>0.27834437015279395</v>
          </cell>
          <cell r="CY46">
            <v>0.98819312949516436</v>
          </cell>
          <cell r="CZ46">
            <v>0.98076961993657008</v>
          </cell>
          <cell r="DA46">
            <v>1</v>
          </cell>
          <cell r="DB46">
            <v>0.97593262260488534</v>
          </cell>
          <cell r="DC46">
            <v>0.89441602643896267</v>
          </cell>
          <cell r="DD46">
            <v>0.84032816982545933</v>
          </cell>
          <cell r="DE46">
            <v>0.92345016068729879</v>
          </cell>
          <cell r="DF46">
            <v>1</v>
          </cell>
          <cell r="DG46">
            <v>1</v>
          </cell>
          <cell r="DH46">
            <v>0.98408986699028611</v>
          </cell>
          <cell r="DI46">
            <v>1</v>
          </cell>
          <cell r="DJ46">
            <v>1</v>
          </cell>
          <cell r="DK46">
            <v>0.73059210998054147</v>
          </cell>
          <cell r="DL46">
            <v>0.93326835429961452</v>
          </cell>
          <cell r="DM46">
            <v>0.93091183246134424</v>
          </cell>
          <cell r="DN46">
            <v>1</v>
          </cell>
          <cell r="DO46">
            <v>0.97637982891915942</v>
          </cell>
          <cell r="DP46">
            <v>0.89441602643896267</v>
          </cell>
          <cell r="DQ46">
            <v>0.83765687175806247</v>
          </cell>
          <cell r="DR46">
            <v>1</v>
          </cell>
          <cell r="DS46">
            <v>1</v>
          </cell>
          <cell r="DT46">
            <v>1</v>
          </cell>
          <cell r="DU46">
            <v>0.98141856892288937</v>
          </cell>
          <cell r="DV46">
            <v>1</v>
          </cell>
          <cell r="DW46">
            <v>1</v>
          </cell>
          <cell r="DX46">
            <v>0.87877357082650476</v>
          </cell>
          <cell r="DY46">
            <v>0.88884398254731933</v>
          </cell>
          <cell r="DZ46">
            <v>0.89085292618686884</v>
          </cell>
          <cell r="EA46">
            <v>1</v>
          </cell>
          <cell r="EB46">
            <v>0.97593262260488534</v>
          </cell>
          <cell r="EC46">
            <v>0.89441602643896267</v>
          </cell>
          <cell r="ED46">
            <v>1</v>
          </cell>
          <cell r="EE46">
            <v>1</v>
          </cell>
          <cell r="EF46">
            <v>1</v>
          </cell>
          <cell r="EG46">
            <v>1</v>
          </cell>
          <cell r="EH46">
            <v>1</v>
          </cell>
          <cell r="EI46">
            <v>0.81909505997995902</v>
          </cell>
          <cell r="EJ46">
            <v>0.98550041299052615</v>
          </cell>
          <cell r="EK46">
            <v>0.97616381454179935</v>
          </cell>
          <cell r="EL46">
            <v>0.81484944102821644</v>
          </cell>
          <cell r="EM46">
            <v>0.9805121410376062</v>
          </cell>
          <cell r="EN46">
            <v>0.65347840370604904</v>
          </cell>
          <cell r="EO46">
            <v>0.59317316600781844</v>
          </cell>
          <cell r="EP46">
            <v>0.88751601561617177</v>
          </cell>
          <cell r="EQ46">
            <v>0.89791535709117132</v>
          </cell>
          <cell r="ER46">
            <v>0.9978884123043229</v>
          </cell>
          <cell r="ES46">
            <v>0.98561302623174207</v>
          </cell>
          <cell r="ET46">
            <v>1</v>
          </cell>
          <cell r="EU46">
            <v>0.97593262260488534</v>
          </cell>
          <cell r="EV46">
            <v>0.9805121410376062</v>
          </cell>
          <cell r="EW46">
            <v>1</v>
          </cell>
          <cell r="EX46">
            <v>1</v>
          </cell>
          <cell r="EY46">
            <v>1</v>
          </cell>
          <cell r="EZ46">
            <v>1</v>
          </cell>
          <cell r="FA46">
            <v>1</v>
          </cell>
          <cell r="FB46">
            <v>0.88134213127555194</v>
          </cell>
          <cell r="FC46">
            <v>0.99645071950313258</v>
          </cell>
          <cell r="FD46">
            <v>0.98434632785727905</v>
          </cell>
          <cell r="FE46">
            <v>1</v>
          </cell>
          <cell r="FF46">
            <v>1</v>
          </cell>
          <cell r="FG46">
            <v>0.9960034850046533</v>
          </cell>
          <cell r="FH46">
            <v>1</v>
          </cell>
          <cell r="FI46">
            <v>1</v>
          </cell>
          <cell r="FJ46">
            <v>1</v>
          </cell>
          <cell r="FK46">
            <v>1</v>
          </cell>
          <cell r="FL46">
            <v>1</v>
          </cell>
          <cell r="FM46">
            <v>0.95287385575872119</v>
          </cell>
          <cell r="FN46">
            <v>0.98497060842803208</v>
          </cell>
          <cell r="FO46">
            <v>0.97698551924911581</v>
          </cell>
          <cell r="FP46">
            <v>1</v>
          </cell>
          <cell r="FQ46">
            <v>0.97593262260488534</v>
          </cell>
          <cell r="FR46">
            <v>0.89441602643896267</v>
          </cell>
          <cell r="FS46">
            <v>1</v>
          </cell>
          <cell r="FT46">
            <v>1</v>
          </cell>
          <cell r="FU46">
            <v>1</v>
          </cell>
          <cell r="FV46">
            <v>1</v>
          </cell>
          <cell r="FW46">
            <v>1</v>
          </cell>
          <cell r="FX46">
            <v>0.57637546946207741</v>
          </cell>
          <cell r="FY46">
            <v>0.98222856094815558</v>
          </cell>
          <cell r="FZ46">
            <v>0.9720102291684577</v>
          </cell>
          <cell r="GA46">
            <v>0.87631357795036025</v>
          </cell>
          <cell r="GB46">
            <v>0.91734311602449492</v>
          </cell>
          <cell r="GC46">
            <v>0.92705823197479931</v>
          </cell>
          <cell r="GD46">
            <v>0.87717537981125715</v>
          </cell>
          <cell r="GE46">
            <v>0.91550746874272726</v>
          </cell>
          <cell r="GF46">
            <v>0.92858489651918508</v>
          </cell>
          <cell r="GG46">
            <v>0.74849289764880522</v>
          </cell>
          <cell r="GH46">
            <v>0.75024530737368234</v>
          </cell>
          <cell r="GI46">
            <v>0.84278453570890743</v>
          </cell>
          <cell r="GJ46">
            <v>1</v>
          </cell>
          <cell r="GK46">
            <v>0.97593262260488534</v>
          </cell>
          <cell r="GL46">
            <v>0.9805121410376062</v>
          </cell>
          <cell r="GM46">
            <v>1</v>
          </cell>
          <cell r="GN46">
            <v>1</v>
          </cell>
          <cell r="GO46">
            <v>1</v>
          </cell>
          <cell r="GP46">
            <v>1</v>
          </cell>
          <cell r="GQ46">
            <v>1</v>
          </cell>
          <cell r="GR46">
            <v>0.70730540686151822</v>
          </cell>
          <cell r="GS46">
            <v>0.98875265772373999</v>
          </cell>
          <cell r="GT46">
            <v>0.98263376784883361</v>
          </cell>
          <cell r="GU46">
            <v>1</v>
          </cell>
          <cell r="GV46">
            <v>0.97593262260488534</v>
          </cell>
          <cell r="GW46">
            <v>0.9805121410376062</v>
          </cell>
          <cell r="GX46">
            <v>1</v>
          </cell>
          <cell r="GY46">
            <v>1</v>
          </cell>
          <cell r="GZ46">
            <v>1</v>
          </cell>
          <cell r="HA46">
            <v>1</v>
          </cell>
          <cell r="HB46">
            <v>1</v>
          </cell>
          <cell r="HC46">
            <v>0.88354684493770808</v>
          </cell>
          <cell r="HD46">
            <v>0.99509303958346995</v>
          </cell>
          <cell r="HE46">
            <v>0.96069854585442038</v>
          </cell>
          <cell r="HF46">
            <v>0.97587411620870446</v>
          </cell>
        </row>
        <row r="47">
          <cell r="A47">
            <v>50</v>
          </cell>
          <cell r="B47" t="str">
            <v>Material Handling VFD2</v>
          </cell>
          <cell r="C47" t="str">
            <v>Material Handling VFD2</v>
          </cell>
          <cell r="D47" t="str">
            <v>Material Handling VFD2</v>
          </cell>
          <cell r="E47" t="str">
            <v>Material Handling</v>
          </cell>
          <cell r="F47">
            <v>3.6987283299040954E-2</v>
          </cell>
          <cell r="G47">
            <v>4</v>
          </cell>
          <cell r="H47">
            <v>50</v>
          </cell>
          <cell r="I47">
            <v>0</v>
          </cell>
          <cell r="J47">
            <v>1</v>
          </cell>
          <cell r="K47">
            <v>0.97593262260488534</v>
          </cell>
          <cell r="L47">
            <v>0.89441602643896267</v>
          </cell>
          <cell r="M47">
            <v>1</v>
          </cell>
          <cell r="N47">
            <v>0.98499952942247859</v>
          </cell>
          <cell r="O47">
            <v>1</v>
          </cell>
          <cell r="P47">
            <v>1</v>
          </cell>
          <cell r="Q47">
            <v>1</v>
          </cell>
          <cell r="R47">
            <v>0.9847782272907204</v>
          </cell>
          <cell r="S47">
            <v>1</v>
          </cell>
          <cell r="T47">
            <v>0.53980327407822926</v>
          </cell>
          <cell r="U47">
            <v>0.98225002575446163</v>
          </cell>
          <cell r="V47">
            <v>0.97658479404170395</v>
          </cell>
          <cell r="W47">
            <v>0.991889687450067</v>
          </cell>
          <cell r="X47">
            <v>0.99519850915077923</v>
          </cell>
          <cell r="Y47">
            <v>0.94829468998252386</v>
          </cell>
          <cell r="Z47">
            <v>0.95978722553675644</v>
          </cell>
          <cell r="AA47">
            <v>0.90992388674298541</v>
          </cell>
          <cell r="AB47">
            <v>1</v>
          </cell>
          <cell r="AC47">
            <v>1</v>
          </cell>
          <cell r="AD47">
            <v>0.91379290178546402</v>
          </cell>
          <cell r="AE47">
            <v>0.991889687450067</v>
          </cell>
          <cell r="AF47">
            <v>1</v>
          </cell>
          <cell r="AG47">
            <v>0.77057022055658209</v>
          </cell>
          <cell r="AH47">
            <v>0.96770861400660169</v>
          </cell>
          <cell r="AI47">
            <v>0.95607658427883824</v>
          </cell>
          <cell r="AJ47">
            <v>1</v>
          </cell>
          <cell r="AK47">
            <v>0.93275589697908412</v>
          </cell>
          <cell r="AL47">
            <v>0.89441602643896267</v>
          </cell>
          <cell r="AM47">
            <v>0.95978722553675644</v>
          </cell>
          <cell r="AN47">
            <v>0.9791294283761609</v>
          </cell>
          <cell r="AO47">
            <v>1</v>
          </cell>
          <cell r="AP47">
            <v>1</v>
          </cell>
          <cell r="AQ47">
            <v>0.91671604610122936</v>
          </cell>
          <cell r="AR47">
            <v>1</v>
          </cell>
          <cell r="AS47">
            <v>1</v>
          </cell>
          <cell r="AT47">
            <v>0.7833128466119732</v>
          </cell>
          <cell r="AU47">
            <v>0.96622841904903967</v>
          </cell>
          <cell r="AV47">
            <v>0.95872277474724887</v>
          </cell>
          <cell r="AW47">
            <v>1</v>
          </cell>
          <cell r="AX47">
            <v>0.97593262260488534</v>
          </cell>
          <cell r="AY47">
            <v>0.89441602643896267</v>
          </cell>
          <cell r="AZ47">
            <v>1</v>
          </cell>
          <cell r="BA47">
            <v>0.95522590445442013</v>
          </cell>
          <cell r="BB47">
            <v>1</v>
          </cell>
          <cell r="BC47">
            <v>1</v>
          </cell>
          <cell r="BD47">
            <v>1</v>
          </cell>
          <cell r="BE47">
            <v>1</v>
          </cell>
          <cell r="BF47">
            <v>1</v>
          </cell>
          <cell r="BG47">
            <v>0.89794355464394771</v>
          </cell>
          <cell r="BH47">
            <v>0.98290310224545485</v>
          </cell>
          <cell r="BI47">
            <v>0.97423643900511392</v>
          </cell>
          <cell r="BJ47">
            <v>1</v>
          </cell>
          <cell r="BK47">
            <v>0.97593262260488534</v>
          </cell>
          <cell r="BL47">
            <v>0.9805121410376062</v>
          </cell>
          <cell r="BM47">
            <v>1</v>
          </cell>
          <cell r="BN47">
            <v>1</v>
          </cell>
          <cell r="BO47">
            <v>0.93</v>
          </cell>
          <cell r="BP47">
            <v>0.91249999999999998</v>
          </cell>
          <cell r="BQ47">
            <v>0.91250017587675447</v>
          </cell>
          <cell r="BR47">
            <v>0.91250017587675447</v>
          </cell>
          <cell r="BS47">
            <v>0.91250017587675447</v>
          </cell>
          <cell r="BT47">
            <v>1</v>
          </cell>
          <cell r="BU47">
            <v>1</v>
          </cell>
          <cell r="BV47">
            <v>0.85972778632295255</v>
          </cell>
          <cell r="BW47">
            <v>0.88677798297361132</v>
          </cell>
          <cell r="BX47">
            <v>0.90161909713717581</v>
          </cell>
          <cell r="BY47">
            <v>1</v>
          </cell>
          <cell r="BZ47">
            <v>0.97593262260488534</v>
          </cell>
          <cell r="CA47">
            <v>0.9805121410376062</v>
          </cell>
          <cell r="CB47">
            <v>1</v>
          </cell>
          <cell r="CC47">
            <v>1</v>
          </cell>
          <cell r="CD47">
            <v>1</v>
          </cell>
          <cell r="CE47">
            <v>0.92500000000000004</v>
          </cell>
          <cell r="CF47">
            <v>0.97499999999999998</v>
          </cell>
          <cell r="CG47">
            <v>0.97499999999999998</v>
          </cell>
          <cell r="CH47">
            <v>0.97499999999999998</v>
          </cell>
          <cell r="CI47">
            <v>1</v>
          </cell>
          <cell r="CJ47">
            <v>1</v>
          </cell>
          <cell r="CK47">
            <v>0.76355599782454864</v>
          </cell>
          <cell r="CL47">
            <v>0.94989163252785314</v>
          </cell>
          <cell r="CM47">
            <v>0.94843187047732946</v>
          </cell>
          <cell r="CN47">
            <v>1</v>
          </cell>
          <cell r="CO47">
            <v>0.97593262260488534</v>
          </cell>
          <cell r="CP47">
            <v>0.89441602643896267</v>
          </cell>
          <cell r="CQ47">
            <v>0.84032816982545921</v>
          </cell>
          <cell r="CR47">
            <v>1</v>
          </cell>
          <cell r="CS47">
            <v>1</v>
          </cell>
          <cell r="CT47">
            <v>1</v>
          </cell>
          <cell r="CU47">
            <v>0.98408986699028611</v>
          </cell>
          <cell r="CV47">
            <v>1</v>
          </cell>
          <cell r="CW47">
            <v>1</v>
          </cell>
          <cell r="CX47">
            <v>0.27834437015279395</v>
          </cell>
          <cell r="CY47">
            <v>0.98819312949516436</v>
          </cell>
          <cell r="CZ47">
            <v>0.98076961993657008</v>
          </cell>
          <cell r="DA47">
            <v>1</v>
          </cell>
          <cell r="DB47">
            <v>0.97593262260488534</v>
          </cell>
          <cell r="DC47">
            <v>0.89441602643896267</v>
          </cell>
          <cell r="DD47">
            <v>0.84032816982545933</v>
          </cell>
          <cell r="DE47">
            <v>0.92345016068729879</v>
          </cell>
          <cell r="DF47">
            <v>1</v>
          </cell>
          <cell r="DG47">
            <v>1</v>
          </cell>
          <cell r="DH47">
            <v>0.98408986699028611</v>
          </cell>
          <cell r="DI47">
            <v>1</v>
          </cell>
          <cell r="DJ47">
            <v>1</v>
          </cell>
          <cell r="DK47">
            <v>0.73059210998054147</v>
          </cell>
          <cell r="DL47">
            <v>0.93326835429961452</v>
          </cell>
          <cell r="DM47">
            <v>0.93091183246134424</v>
          </cell>
          <cell r="DN47">
            <v>1</v>
          </cell>
          <cell r="DO47">
            <v>0.97637982891915942</v>
          </cell>
          <cell r="DP47">
            <v>0.89441602643896267</v>
          </cell>
          <cell r="DQ47">
            <v>0.83765687175806247</v>
          </cell>
          <cell r="DR47">
            <v>1</v>
          </cell>
          <cell r="DS47">
            <v>1</v>
          </cell>
          <cell r="DT47">
            <v>1</v>
          </cell>
          <cell r="DU47">
            <v>0.98141856892288937</v>
          </cell>
          <cell r="DV47">
            <v>1</v>
          </cell>
          <cell r="DW47">
            <v>1</v>
          </cell>
          <cell r="DX47">
            <v>0.87877357082650476</v>
          </cell>
          <cell r="DY47">
            <v>0.88884398254731933</v>
          </cell>
          <cell r="DZ47">
            <v>0.89085292618686884</v>
          </cell>
          <cell r="EA47">
            <v>1</v>
          </cell>
          <cell r="EB47">
            <v>0.97593262260488534</v>
          </cell>
          <cell r="EC47">
            <v>0.89441602643896267</v>
          </cell>
          <cell r="ED47">
            <v>1</v>
          </cell>
          <cell r="EE47">
            <v>1</v>
          </cell>
          <cell r="EF47">
            <v>1</v>
          </cell>
          <cell r="EG47">
            <v>1</v>
          </cell>
          <cell r="EH47">
            <v>1</v>
          </cell>
          <cell r="EI47">
            <v>0.81909505997995902</v>
          </cell>
          <cell r="EJ47">
            <v>0.98550041299052615</v>
          </cell>
          <cell r="EK47">
            <v>0.97616381454179935</v>
          </cell>
          <cell r="EL47">
            <v>0.81484944102821644</v>
          </cell>
          <cell r="EM47">
            <v>0.9805121410376062</v>
          </cell>
          <cell r="EN47">
            <v>0.65347840370604904</v>
          </cell>
          <cell r="EO47">
            <v>0.59317316600781844</v>
          </cell>
          <cell r="EP47">
            <v>0.88751601561617177</v>
          </cell>
          <cell r="EQ47">
            <v>0.89791535709117132</v>
          </cell>
          <cell r="ER47">
            <v>0.9978884123043229</v>
          </cell>
          <cell r="ES47">
            <v>0.98561302623174207</v>
          </cell>
          <cell r="ET47">
            <v>1</v>
          </cell>
          <cell r="EU47">
            <v>0.97593262260488534</v>
          </cell>
          <cell r="EV47">
            <v>0.9805121410376062</v>
          </cell>
          <cell r="EW47">
            <v>1</v>
          </cell>
          <cell r="EX47">
            <v>1</v>
          </cell>
          <cell r="EY47">
            <v>1</v>
          </cell>
          <cell r="EZ47">
            <v>1</v>
          </cell>
          <cell r="FA47">
            <v>1</v>
          </cell>
          <cell r="FB47">
            <v>0.88134213127555194</v>
          </cell>
          <cell r="FC47">
            <v>0.99645071950313258</v>
          </cell>
          <cell r="FD47">
            <v>0.98434632785727905</v>
          </cell>
          <cell r="FE47">
            <v>1</v>
          </cell>
          <cell r="FF47">
            <v>1</v>
          </cell>
          <cell r="FG47">
            <v>0.9960034850046533</v>
          </cell>
          <cell r="FH47">
            <v>1</v>
          </cell>
          <cell r="FI47">
            <v>1</v>
          </cell>
          <cell r="FJ47">
            <v>1</v>
          </cell>
          <cell r="FK47">
            <v>1</v>
          </cell>
          <cell r="FL47">
            <v>1</v>
          </cell>
          <cell r="FM47">
            <v>0.95287385575872119</v>
          </cell>
          <cell r="FN47">
            <v>0.98497060842803208</v>
          </cell>
          <cell r="FO47">
            <v>0.97698551924911581</v>
          </cell>
          <cell r="FP47">
            <v>1</v>
          </cell>
          <cell r="FQ47">
            <v>0.97593262260488534</v>
          </cell>
          <cell r="FR47">
            <v>0.89441602643896267</v>
          </cell>
          <cell r="FS47">
            <v>1</v>
          </cell>
          <cell r="FT47">
            <v>1</v>
          </cell>
          <cell r="FU47">
            <v>1</v>
          </cell>
          <cell r="FV47">
            <v>1</v>
          </cell>
          <cell r="FW47">
            <v>1</v>
          </cell>
          <cell r="FX47">
            <v>0.57637546946207741</v>
          </cell>
          <cell r="FY47">
            <v>0.98222856094815558</v>
          </cell>
          <cell r="FZ47">
            <v>0.9720102291684577</v>
          </cell>
          <cell r="GA47">
            <v>0.87631357795036025</v>
          </cell>
          <cell r="GB47">
            <v>0.91734311602449492</v>
          </cell>
          <cell r="GC47">
            <v>0.92705823197479931</v>
          </cell>
          <cell r="GD47">
            <v>0.87717537981125715</v>
          </cell>
          <cell r="GE47">
            <v>0.91550746874272726</v>
          </cell>
          <cell r="GF47">
            <v>0.92858489651918508</v>
          </cell>
          <cell r="GG47">
            <v>0.74849289764880522</v>
          </cell>
          <cell r="GH47">
            <v>0.75024530737368234</v>
          </cell>
          <cell r="GI47">
            <v>0.84278453570890743</v>
          </cell>
          <cell r="GJ47">
            <v>1</v>
          </cell>
          <cell r="GK47">
            <v>0.97593262260488534</v>
          </cell>
          <cell r="GL47">
            <v>0.9805121410376062</v>
          </cell>
          <cell r="GM47">
            <v>1</v>
          </cell>
          <cell r="GN47">
            <v>1</v>
          </cell>
          <cell r="GO47">
            <v>1</v>
          </cell>
          <cell r="GP47">
            <v>1</v>
          </cell>
          <cell r="GQ47">
            <v>1</v>
          </cell>
          <cell r="GR47">
            <v>0.70730540686151822</v>
          </cell>
          <cell r="GS47">
            <v>0.98875265772373999</v>
          </cell>
          <cell r="GT47">
            <v>0.98263376784883361</v>
          </cell>
          <cell r="GU47">
            <v>1</v>
          </cell>
          <cell r="GV47">
            <v>0.97593262260488534</v>
          </cell>
          <cell r="GW47">
            <v>0.9805121410376062</v>
          </cell>
          <cell r="GX47">
            <v>1</v>
          </cell>
          <cell r="GY47">
            <v>1</v>
          </cell>
          <cell r="GZ47">
            <v>1</v>
          </cell>
          <cell r="HA47">
            <v>1</v>
          </cell>
          <cell r="HB47">
            <v>1</v>
          </cell>
          <cell r="HC47">
            <v>0.88354684493770808</v>
          </cell>
          <cell r="HD47">
            <v>0.99509303958346995</v>
          </cell>
          <cell r="HE47">
            <v>0.96069854585442038</v>
          </cell>
          <cell r="HF47">
            <v>0.97587411620870446</v>
          </cell>
        </row>
        <row r="48">
          <cell r="A48">
            <v>59</v>
          </cell>
          <cell r="B48" t="str">
            <v>Groc Dist Retrofit</v>
          </cell>
          <cell r="C48" t="str">
            <v>Groc Dist Retrofit</v>
          </cell>
          <cell r="D48" t="str">
            <v>Groc Dist Retrofit</v>
          </cell>
          <cell r="E48" t="str">
            <v>Refer</v>
          </cell>
          <cell r="F48">
            <v>3.6987283299040954E-2</v>
          </cell>
          <cell r="G48">
            <v>6</v>
          </cell>
          <cell r="H48" t="str">
            <v/>
          </cell>
          <cell r="I48">
            <v>0</v>
          </cell>
          <cell r="J48">
            <v>1</v>
          </cell>
          <cell r="K48">
            <v>0.97593262260488534</v>
          </cell>
          <cell r="L48">
            <v>0.89441602643896267</v>
          </cell>
          <cell r="M48">
            <v>0.90071667342864692</v>
          </cell>
          <cell r="N48">
            <v>0.98499952942247859</v>
          </cell>
          <cell r="O48">
            <v>1</v>
          </cell>
          <cell r="P48">
            <v>1</v>
          </cell>
          <cell r="Q48">
            <v>1</v>
          </cell>
          <cell r="R48">
            <v>0.9847782272907204</v>
          </cell>
          <cell r="S48">
            <v>1</v>
          </cell>
          <cell r="T48">
            <v>0.53980327407822926</v>
          </cell>
          <cell r="U48">
            <v>0.97238472035055201</v>
          </cell>
          <cell r="V48">
            <v>0.96804710475158073</v>
          </cell>
          <cell r="W48">
            <v>0.991889687450067</v>
          </cell>
          <cell r="X48">
            <v>0.99519850915077923</v>
          </cell>
          <cell r="Y48">
            <v>0.94829468998252386</v>
          </cell>
          <cell r="Z48">
            <v>0.93318128754169127</v>
          </cell>
          <cell r="AA48">
            <v>0.90992388674298541</v>
          </cell>
          <cell r="AB48">
            <v>1</v>
          </cell>
          <cell r="AC48">
            <v>0.90470913144802123</v>
          </cell>
          <cell r="AD48">
            <v>0.91379290178546402</v>
          </cell>
          <cell r="AE48">
            <v>0.991889687450067</v>
          </cell>
          <cell r="AF48">
            <v>1</v>
          </cell>
          <cell r="AG48">
            <v>0.77057022055658209</v>
          </cell>
          <cell r="AH48">
            <v>0.95784330860269207</v>
          </cell>
          <cell r="AI48">
            <v>0.94788221916257598</v>
          </cell>
          <cell r="AJ48">
            <v>1</v>
          </cell>
          <cell r="AK48">
            <v>0.93275589697908412</v>
          </cell>
          <cell r="AL48">
            <v>0.89441602643896267</v>
          </cell>
          <cell r="AM48">
            <v>0.86449635698477767</v>
          </cell>
          <cell r="AN48">
            <v>0.9791294283761609</v>
          </cell>
          <cell r="AO48">
            <v>1</v>
          </cell>
          <cell r="AP48">
            <v>0.90470913144802123</v>
          </cell>
          <cell r="AQ48">
            <v>0.91671604610122936</v>
          </cell>
          <cell r="AR48">
            <v>1</v>
          </cell>
          <cell r="AS48">
            <v>1</v>
          </cell>
          <cell r="AT48">
            <v>0.7833128466119732</v>
          </cell>
          <cell r="AU48">
            <v>0.95447200743318372</v>
          </cell>
          <cell r="AV48">
            <v>0.94830107942015074</v>
          </cell>
          <cell r="AW48">
            <v>1</v>
          </cell>
          <cell r="AX48">
            <v>0.97593262260488534</v>
          </cell>
          <cell r="AY48">
            <v>0.89441602643896267</v>
          </cell>
          <cell r="AZ48">
            <v>1</v>
          </cell>
          <cell r="BA48">
            <v>0.95522590445442013</v>
          </cell>
          <cell r="BB48">
            <v>1</v>
          </cell>
          <cell r="BC48">
            <v>1</v>
          </cell>
          <cell r="BD48">
            <v>1</v>
          </cell>
          <cell r="BE48">
            <v>1</v>
          </cell>
          <cell r="BF48">
            <v>1</v>
          </cell>
          <cell r="BG48">
            <v>0.89794355464394771</v>
          </cell>
          <cell r="BH48">
            <v>0.98290310224545485</v>
          </cell>
          <cell r="BI48">
            <v>0.97423643900511392</v>
          </cell>
          <cell r="BJ48">
            <v>1</v>
          </cell>
          <cell r="BK48">
            <v>0.97593262260488534</v>
          </cell>
          <cell r="BL48">
            <v>0.9805121410376062</v>
          </cell>
          <cell r="BM48">
            <v>1</v>
          </cell>
          <cell r="BN48">
            <v>1</v>
          </cell>
          <cell r="BO48">
            <v>0.93</v>
          </cell>
          <cell r="BP48">
            <v>0.91249999999999998</v>
          </cell>
          <cell r="BQ48">
            <v>0.91250017587675447</v>
          </cell>
          <cell r="BR48">
            <v>0.91250017587675447</v>
          </cell>
          <cell r="BS48">
            <v>0.91250017587675447</v>
          </cell>
          <cell r="BT48">
            <v>1</v>
          </cell>
          <cell r="BU48">
            <v>1</v>
          </cell>
          <cell r="BV48">
            <v>0.85972778632295255</v>
          </cell>
          <cell r="BW48">
            <v>0.88677798297361132</v>
          </cell>
          <cell r="BX48">
            <v>0.90161909713717581</v>
          </cell>
          <cell r="BY48">
            <v>1</v>
          </cell>
          <cell r="BZ48">
            <v>0.97593262260488534</v>
          </cell>
          <cell r="CA48">
            <v>0.9805121410376062</v>
          </cell>
          <cell r="CB48">
            <v>1</v>
          </cell>
          <cell r="CC48">
            <v>1</v>
          </cell>
          <cell r="CD48">
            <v>1</v>
          </cell>
          <cell r="CE48">
            <v>0.92500000000000004</v>
          </cell>
          <cell r="CF48">
            <v>0.97499999999999998</v>
          </cell>
          <cell r="CG48">
            <v>0.97499999999999998</v>
          </cell>
          <cell r="CH48">
            <v>0.97499999999999998</v>
          </cell>
          <cell r="CI48">
            <v>1</v>
          </cell>
          <cell r="CJ48">
            <v>1</v>
          </cell>
          <cell r="CK48">
            <v>0.76355599782454864</v>
          </cell>
          <cell r="CL48">
            <v>0.94989163252785314</v>
          </cell>
          <cell r="CM48">
            <v>0.94843187047732946</v>
          </cell>
          <cell r="CN48">
            <v>1</v>
          </cell>
          <cell r="CO48">
            <v>0.97593262260488534</v>
          </cell>
          <cell r="CP48">
            <v>0.89441602643896267</v>
          </cell>
          <cell r="CQ48">
            <v>0.75689759371357068</v>
          </cell>
          <cell r="CR48">
            <v>1</v>
          </cell>
          <cell r="CS48">
            <v>1</v>
          </cell>
          <cell r="CT48">
            <v>1</v>
          </cell>
          <cell r="CU48">
            <v>0.98408986699028611</v>
          </cell>
          <cell r="CV48">
            <v>1</v>
          </cell>
          <cell r="CW48">
            <v>1</v>
          </cell>
          <cell r="CX48">
            <v>0.27834437015279395</v>
          </cell>
          <cell r="CY48">
            <v>0.97291305591358135</v>
          </cell>
          <cell r="CZ48">
            <v>0.96608043355324935</v>
          </cell>
          <cell r="DA48">
            <v>1</v>
          </cell>
          <cell r="DB48">
            <v>0.97593262260488534</v>
          </cell>
          <cell r="DC48">
            <v>0.89441602643896267</v>
          </cell>
          <cell r="DD48">
            <v>0.74104484325410613</v>
          </cell>
          <cell r="DE48">
            <v>0.92345016068729879</v>
          </cell>
          <cell r="DF48">
            <v>1</v>
          </cell>
          <cell r="DG48">
            <v>0.90071667342864681</v>
          </cell>
          <cell r="DH48">
            <v>0.98408986699028611</v>
          </cell>
          <cell r="DI48">
            <v>1</v>
          </cell>
          <cell r="DJ48">
            <v>1</v>
          </cell>
          <cell r="DK48">
            <v>0.73059210998054147</v>
          </cell>
          <cell r="DL48">
            <v>0.91068934197193219</v>
          </cell>
          <cell r="DM48">
            <v>0.91105516714707357</v>
          </cell>
          <cell r="DN48">
            <v>1</v>
          </cell>
          <cell r="DO48">
            <v>0.97637982891915942</v>
          </cell>
          <cell r="DP48">
            <v>0.89441602643896267</v>
          </cell>
          <cell r="DQ48">
            <v>0.74021837147650116</v>
          </cell>
          <cell r="DR48">
            <v>1</v>
          </cell>
          <cell r="DS48">
            <v>1</v>
          </cell>
          <cell r="DT48">
            <v>0.90256149971843869</v>
          </cell>
          <cell r="DU48">
            <v>0.98141856892288937</v>
          </cell>
          <cell r="DV48">
            <v>1</v>
          </cell>
          <cell r="DW48">
            <v>1</v>
          </cell>
          <cell r="DX48">
            <v>0.87877357082650476</v>
          </cell>
          <cell r="DY48">
            <v>0.82117592323343436</v>
          </cell>
          <cell r="DZ48">
            <v>0.83116620722230006</v>
          </cell>
          <cell r="EA48">
            <v>1</v>
          </cell>
          <cell r="EB48">
            <v>0.97593262260488534</v>
          </cell>
          <cell r="EC48">
            <v>0.89441602643896267</v>
          </cell>
          <cell r="ED48">
            <v>1</v>
          </cell>
          <cell r="EE48">
            <v>1</v>
          </cell>
          <cell r="EF48">
            <v>1</v>
          </cell>
          <cell r="EG48">
            <v>1</v>
          </cell>
          <cell r="EH48">
            <v>1</v>
          </cell>
          <cell r="EI48">
            <v>0.81909505997995902</v>
          </cell>
          <cell r="EJ48">
            <v>0.98550041299052615</v>
          </cell>
          <cell r="EK48">
            <v>0.97616381454179935</v>
          </cell>
          <cell r="EL48">
            <v>0.81484944102821644</v>
          </cell>
          <cell r="EM48">
            <v>0.9805121410376062</v>
          </cell>
          <cell r="EN48">
            <v>0.65347840370604904</v>
          </cell>
          <cell r="EO48">
            <v>0.59317316600781844</v>
          </cell>
          <cell r="EP48">
            <v>0.88751601561617177</v>
          </cell>
          <cell r="EQ48">
            <v>0.89791535709117132</v>
          </cell>
          <cell r="ER48">
            <v>0.9978884123043229</v>
          </cell>
          <cell r="ES48">
            <v>0.98561302623174207</v>
          </cell>
          <cell r="ET48">
            <v>1</v>
          </cell>
          <cell r="EU48">
            <v>0.97593262260488534</v>
          </cell>
          <cell r="EV48">
            <v>0.9805121410376062</v>
          </cell>
          <cell r="EW48">
            <v>1</v>
          </cell>
          <cell r="EX48">
            <v>1</v>
          </cell>
          <cell r="EY48">
            <v>1</v>
          </cell>
          <cell r="EZ48">
            <v>1</v>
          </cell>
          <cell r="FA48">
            <v>1</v>
          </cell>
          <cell r="FB48">
            <v>0.88134213127555194</v>
          </cell>
          <cell r="FC48">
            <v>0.99645071950313258</v>
          </cell>
          <cell r="FD48">
            <v>0.98434632785727905</v>
          </cell>
          <cell r="FE48">
            <v>1</v>
          </cell>
          <cell r="FF48">
            <v>1</v>
          </cell>
          <cell r="FG48">
            <v>0.9960034850046533</v>
          </cell>
          <cell r="FH48">
            <v>1</v>
          </cell>
          <cell r="FI48">
            <v>1</v>
          </cell>
          <cell r="FJ48">
            <v>1</v>
          </cell>
          <cell r="FK48">
            <v>1</v>
          </cell>
          <cell r="FL48">
            <v>1</v>
          </cell>
          <cell r="FM48">
            <v>0.95287385575872119</v>
          </cell>
          <cell r="FN48">
            <v>0.98497060842803208</v>
          </cell>
          <cell r="FO48">
            <v>0.97698551924911581</v>
          </cell>
          <cell r="FP48">
            <v>1</v>
          </cell>
          <cell r="FQ48">
            <v>0.97593262260488534</v>
          </cell>
          <cell r="FR48">
            <v>0.89441602643896267</v>
          </cell>
          <cell r="FS48">
            <v>1</v>
          </cell>
          <cell r="FT48">
            <v>1</v>
          </cell>
          <cell r="FU48">
            <v>1</v>
          </cell>
          <cell r="FV48">
            <v>1</v>
          </cell>
          <cell r="FW48">
            <v>1</v>
          </cell>
          <cell r="FX48">
            <v>0.57637546946207741</v>
          </cell>
          <cell r="FY48">
            <v>0.98222856094815558</v>
          </cell>
          <cell r="FZ48">
            <v>0.9720102291684577</v>
          </cell>
          <cell r="GA48">
            <v>0.87631357795036025</v>
          </cell>
          <cell r="GB48">
            <v>0.91734311602449492</v>
          </cell>
          <cell r="GC48">
            <v>0.92705823197479931</v>
          </cell>
          <cell r="GD48">
            <v>0.87717537981125715</v>
          </cell>
          <cell r="GE48">
            <v>0.91550746874272726</v>
          </cell>
          <cell r="GF48">
            <v>0.92858489651918508</v>
          </cell>
          <cell r="GG48">
            <v>0.74849289764880522</v>
          </cell>
          <cell r="GH48">
            <v>0.75024530737368234</v>
          </cell>
          <cell r="GI48">
            <v>0.84278453570890743</v>
          </cell>
          <cell r="GJ48">
            <v>1</v>
          </cell>
          <cell r="GK48">
            <v>0.97593262260488534</v>
          </cell>
          <cell r="GL48">
            <v>0.9805121410376062</v>
          </cell>
          <cell r="GM48">
            <v>1</v>
          </cell>
          <cell r="GN48">
            <v>1</v>
          </cell>
          <cell r="GO48">
            <v>1</v>
          </cell>
          <cell r="GP48">
            <v>1</v>
          </cell>
          <cell r="GQ48">
            <v>1</v>
          </cell>
          <cell r="GR48">
            <v>0.70730540686151822</v>
          </cell>
          <cell r="GS48">
            <v>0.98875265772373999</v>
          </cell>
          <cell r="GT48">
            <v>0.98263376784883361</v>
          </cell>
          <cell r="GU48">
            <v>1</v>
          </cell>
          <cell r="GV48">
            <v>0.97593262260488534</v>
          </cell>
          <cell r="GW48">
            <v>0.9805121410376062</v>
          </cell>
          <cell r="GX48">
            <v>1</v>
          </cell>
          <cell r="GY48">
            <v>1</v>
          </cell>
          <cell r="GZ48">
            <v>1</v>
          </cell>
          <cell r="HA48">
            <v>1</v>
          </cell>
          <cell r="HB48">
            <v>1</v>
          </cell>
          <cell r="HC48">
            <v>0.88354684493770808</v>
          </cell>
          <cell r="HD48">
            <v>0.99509303958346995</v>
          </cell>
          <cell r="HE48">
            <v>0.96069854585442038</v>
          </cell>
          <cell r="HF48">
            <v>0.97587411620870446</v>
          </cell>
        </row>
        <row r="49">
          <cell r="A49">
            <v>13</v>
          </cell>
          <cell r="B49" t="str">
            <v>Motors: Rewind 51-100 HP</v>
          </cell>
          <cell r="C49" t="str">
            <v>Motors: Rewind 51-100 HP</v>
          </cell>
          <cell r="D49" t="str">
            <v>Motors: Rewind 51-100 HP</v>
          </cell>
          <cell r="E49" t="str">
            <v>All Motors</v>
          </cell>
          <cell r="F49">
            <v>3.8220192742342327E-2</v>
          </cell>
          <cell r="G49">
            <v>18</v>
          </cell>
          <cell r="H49">
            <v>50</v>
          </cell>
          <cell r="I49">
            <v>0</v>
          </cell>
          <cell r="J49">
            <v>1</v>
          </cell>
          <cell r="K49">
            <v>0.97593262260488534</v>
          </cell>
          <cell r="L49">
            <v>0.89441602643896267</v>
          </cell>
          <cell r="M49">
            <v>0.90071667342864692</v>
          </cell>
          <cell r="N49">
            <v>0.98499952942247859</v>
          </cell>
          <cell r="O49">
            <v>1</v>
          </cell>
          <cell r="P49">
            <v>1</v>
          </cell>
          <cell r="Q49">
            <v>1</v>
          </cell>
          <cell r="R49">
            <v>0.9847782272907204</v>
          </cell>
          <cell r="S49">
            <v>1</v>
          </cell>
          <cell r="T49">
            <v>0.53980327407822926</v>
          </cell>
          <cell r="U49">
            <v>0.97238472035055201</v>
          </cell>
          <cell r="V49">
            <v>0.96804710475158073</v>
          </cell>
          <cell r="W49">
            <v>0.991889687450067</v>
          </cell>
          <cell r="X49">
            <v>0.99519850915077923</v>
          </cell>
          <cell r="Y49">
            <v>0.94829468998252386</v>
          </cell>
          <cell r="Z49">
            <v>0.93318128754169127</v>
          </cell>
          <cell r="AA49">
            <v>0.90992388674298541</v>
          </cell>
          <cell r="AB49">
            <v>1</v>
          </cell>
          <cell r="AC49">
            <v>0.90470913144802123</v>
          </cell>
          <cell r="AD49">
            <v>0.91379290178546402</v>
          </cell>
          <cell r="AE49">
            <v>0.991889687450067</v>
          </cell>
          <cell r="AF49">
            <v>1</v>
          </cell>
          <cell r="AG49">
            <v>0.77057022055658209</v>
          </cell>
          <cell r="AH49">
            <v>0.96770861400660169</v>
          </cell>
          <cell r="AI49">
            <v>0.94788221916257598</v>
          </cell>
          <cell r="AJ49">
            <v>1</v>
          </cell>
          <cell r="AK49">
            <v>0.93275589697908412</v>
          </cell>
          <cell r="AL49">
            <v>0.89441602643896267</v>
          </cell>
          <cell r="AM49">
            <v>0.86449635698477767</v>
          </cell>
          <cell r="AN49">
            <v>0.9791294283761609</v>
          </cell>
          <cell r="AO49">
            <v>1</v>
          </cell>
          <cell r="AP49">
            <v>0.90470913144802123</v>
          </cell>
          <cell r="AQ49">
            <v>0.91671604610122936</v>
          </cell>
          <cell r="AR49">
            <v>1</v>
          </cell>
          <cell r="AS49">
            <v>1</v>
          </cell>
          <cell r="AT49">
            <v>0.7833128466119732</v>
          </cell>
          <cell r="AU49">
            <v>0.95447200743318372</v>
          </cell>
          <cell r="AV49">
            <v>0.94830107942015074</v>
          </cell>
          <cell r="AW49">
            <v>1</v>
          </cell>
          <cell r="AX49">
            <v>0.97593262260488534</v>
          </cell>
          <cell r="AY49">
            <v>0.89441602643896267</v>
          </cell>
          <cell r="AZ49">
            <v>1</v>
          </cell>
          <cell r="BA49">
            <v>0.95522590445442013</v>
          </cell>
          <cell r="BB49">
            <v>1</v>
          </cell>
          <cell r="BC49">
            <v>1</v>
          </cell>
          <cell r="BD49">
            <v>1</v>
          </cell>
          <cell r="BE49">
            <v>1</v>
          </cell>
          <cell r="BF49">
            <v>1</v>
          </cell>
          <cell r="BG49">
            <v>0.89794355464394771</v>
          </cell>
          <cell r="BH49">
            <v>0.98290310224545485</v>
          </cell>
          <cell r="BI49">
            <v>0.97423643900511392</v>
          </cell>
          <cell r="BJ49">
            <v>1</v>
          </cell>
          <cell r="BK49">
            <v>0.97593262260488534</v>
          </cell>
          <cell r="BL49">
            <v>0.9805121410376062</v>
          </cell>
          <cell r="BM49">
            <v>1</v>
          </cell>
          <cell r="BN49">
            <v>1</v>
          </cell>
          <cell r="BO49">
            <v>0.93</v>
          </cell>
          <cell r="BP49">
            <v>0.91249999999999998</v>
          </cell>
          <cell r="BQ49">
            <v>0.91250017587675447</v>
          </cell>
          <cell r="BR49">
            <v>0.91250017587675447</v>
          </cell>
          <cell r="BS49">
            <v>0.91250017587675447</v>
          </cell>
          <cell r="BT49">
            <v>1</v>
          </cell>
          <cell r="BU49">
            <v>1</v>
          </cell>
          <cell r="BV49">
            <v>0.85972778632295255</v>
          </cell>
          <cell r="BW49">
            <v>0.88677798297361132</v>
          </cell>
          <cell r="BX49">
            <v>0.90161909713717581</v>
          </cell>
          <cell r="BY49">
            <v>1</v>
          </cell>
          <cell r="BZ49">
            <v>0.97593262260488534</v>
          </cell>
          <cell r="CA49">
            <v>0.9805121410376062</v>
          </cell>
          <cell r="CB49">
            <v>1</v>
          </cell>
          <cell r="CC49">
            <v>1</v>
          </cell>
          <cell r="CD49">
            <v>1</v>
          </cell>
          <cell r="CE49">
            <v>0.92500000000000004</v>
          </cell>
          <cell r="CF49">
            <v>0.97499999999999998</v>
          </cell>
          <cell r="CG49">
            <v>0.97499999999999998</v>
          </cell>
          <cell r="CH49">
            <v>0.97499999999999998</v>
          </cell>
          <cell r="CI49">
            <v>1</v>
          </cell>
          <cell r="CJ49">
            <v>1</v>
          </cell>
          <cell r="CK49">
            <v>0.76355599782454864</v>
          </cell>
          <cell r="CL49">
            <v>0.94989163252785314</v>
          </cell>
          <cell r="CM49">
            <v>0.94843187047732946</v>
          </cell>
          <cell r="CN49">
            <v>1</v>
          </cell>
          <cell r="CO49">
            <v>0.97593262260488534</v>
          </cell>
          <cell r="CP49">
            <v>0.89441602643896267</v>
          </cell>
          <cell r="CQ49">
            <v>0.75689759371357068</v>
          </cell>
          <cell r="CR49">
            <v>1</v>
          </cell>
          <cell r="CS49">
            <v>1</v>
          </cell>
          <cell r="CT49">
            <v>1</v>
          </cell>
          <cell r="CU49">
            <v>0.98408986699028611</v>
          </cell>
          <cell r="CV49">
            <v>1</v>
          </cell>
          <cell r="CW49">
            <v>1</v>
          </cell>
          <cell r="CX49">
            <v>0.27834437015279395</v>
          </cell>
          <cell r="CY49">
            <v>0.97291305591358135</v>
          </cell>
          <cell r="CZ49">
            <v>0.96608043355324935</v>
          </cell>
          <cell r="DA49">
            <v>1</v>
          </cell>
          <cell r="DB49">
            <v>0.97593262260488534</v>
          </cell>
          <cell r="DC49">
            <v>0.89441602643896267</v>
          </cell>
          <cell r="DD49">
            <v>0.74104484325410613</v>
          </cell>
          <cell r="DE49">
            <v>0.92345016068729879</v>
          </cell>
          <cell r="DF49">
            <v>1</v>
          </cell>
          <cell r="DG49">
            <v>0.90071667342864681</v>
          </cell>
          <cell r="DH49">
            <v>0.98408986699028611</v>
          </cell>
          <cell r="DI49">
            <v>1</v>
          </cell>
          <cell r="DJ49">
            <v>1</v>
          </cell>
          <cell r="DK49">
            <v>0.73059210998054147</v>
          </cell>
          <cell r="DL49">
            <v>0.91068934197193219</v>
          </cell>
          <cell r="DM49">
            <v>0.91105516714707357</v>
          </cell>
          <cell r="DN49">
            <v>1</v>
          </cell>
          <cell r="DO49">
            <v>0.97637982891915942</v>
          </cell>
          <cell r="DP49">
            <v>0.89441602643896267</v>
          </cell>
          <cell r="DQ49">
            <v>0.74021837147650116</v>
          </cell>
          <cell r="DR49">
            <v>1</v>
          </cell>
          <cell r="DS49">
            <v>1</v>
          </cell>
          <cell r="DT49">
            <v>0.90256149971843869</v>
          </cell>
          <cell r="DU49">
            <v>0.98141856892288937</v>
          </cell>
          <cell r="DV49">
            <v>1</v>
          </cell>
          <cell r="DW49">
            <v>1</v>
          </cell>
          <cell r="DX49">
            <v>0.87877357082650476</v>
          </cell>
          <cell r="DY49">
            <v>0.82117592323343436</v>
          </cell>
          <cell r="DZ49">
            <v>0.83116620722230006</v>
          </cell>
          <cell r="EA49">
            <v>1</v>
          </cell>
          <cell r="EB49">
            <v>0.97593262260488534</v>
          </cell>
          <cell r="EC49">
            <v>0.89441602643896267</v>
          </cell>
          <cell r="ED49">
            <v>1</v>
          </cell>
          <cell r="EE49">
            <v>1</v>
          </cell>
          <cell r="EF49">
            <v>1</v>
          </cell>
          <cell r="EG49">
            <v>1</v>
          </cell>
          <cell r="EH49">
            <v>1</v>
          </cell>
          <cell r="EI49">
            <v>0.81909505997995902</v>
          </cell>
          <cell r="EJ49">
            <v>0.98550041299052615</v>
          </cell>
          <cell r="EK49">
            <v>0.97616381454179935</v>
          </cell>
          <cell r="EL49">
            <v>0.81484944102821644</v>
          </cell>
          <cell r="EM49">
            <v>0.9805121410376062</v>
          </cell>
          <cell r="EN49">
            <v>0.65347840370604904</v>
          </cell>
          <cell r="EO49">
            <v>0.59317316600781844</v>
          </cell>
          <cell r="EP49">
            <v>0.88751601561617177</v>
          </cell>
          <cell r="EQ49">
            <v>0.89791535709117132</v>
          </cell>
          <cell r="ER49">
            <v>0.9978884123043229</v>
          </cell>
          <cell r="ES49">
            <v>0.98561302623174207</v>
          </cell>
          <cell r="ET49">
            <v>1</v>
          </cell>
          <cell r="EU49">
            <v>0.97593262260488534</v>
          </cell>
          <cell r="EV49">
            <v>0.9805121410376062</v>
          </cell>
          <cell r="EW49">
            <v>1</v>
          </cell>
          <cell r="EX49">
            <v>1</v>
          </cell>
          <cell r="EY49">
            <v>1</v>
          </cell>
          <cell r="EZ49">
            <v>1</v>
          </cell>
          <cell r="FA49">
            <v>1</v>
          </cell>
          <cell r="FB49">
            <v>0.88134213127555194</v>
          </cell>
          <cell r="FC49">
            <v>0.99645071950313258</v>
          </cell>
          <cell r="FD49">
            <v>0.98434632785727905</v>
          </cell>
          <cell r="FE49">
            <v>1</v>
          </cell>
          <cell r="FF49">
            <v>1</v>
          </cell>
          <cell r="FG49">
            <v>0.9960034850046533</v>
          </cell>
          <cell r="FH49">
            <v>1</v>
          </cell>
          <cell r="FI49">
            <v>1</v>
          </cell>
          <cell r="FJ49">
            <v>1</v>
          </cell>
          <cell r="FK49">
            <v>1</v>
          </cell>
          <cell r="FL49">
            <v>1</v>
          </cell>
          <cell r="FM49">
            <v>0.95287385575872119</v>
          </cell>
          <cell r="FN49">
            <v>0.98497060842803208</v>
          </cell>
          <cell r="FO49">
            <v>0.97698551924911581</v>
          </cell>
          <cell r="FP49">
            <v>1</v>
          </cell>
          <cell r="FQ49">
            <v>0.97593262260488534</v>
          </cell>
          <cell r="FR49">
            <v>0.89441602643896267</v>
          </cell>
          <cell r="FS49">
            <v>1</v>
          </cell>
          <cell r="FT49">
            <v>1</v>
          </cell>
          <cell r="FU49">
            <v>1</v>
          </cell>
          <cell r="FV49">
            <v>1</v>
          </cell>
          <cell r="FW49">
            <v>1</v>
          </cell>
          <cell r="FX49">
            <v>0.57637546946207741</v>
          </cell>
          <cell r="FY49">
            <v>0.98222856094815558</v>
          </cell>
          <cell r="FZ49">
            <v>0.9720102291684577</v>
          </cell>
          <cell r="GA49">
            <v>0.85941565891762384</v>
          </cell>
          <cell r="GB49">
            <v>0.90044519699175851</v>
          </cell>
          <cell r="GC49">
            <v>0.92705823197479931</v>
          </cell>
          <cell r="GD49">
            <v>0.86039519931300479</v>
          </cell>
          <cell r="GE49">
            <v>0.90585158185144721</v>
          </cell>
          <cell r="GF49">
            <v>0.92858489651918508</v>
          </cell>
          <cell r="GG49">
            <v>0.74849289764880522</v>
          </cell>
          <cell r="GH49">
            <v>0.75024530737368234</v>
          </cell>
          <cell r="GI49">
            <v>0.84278453570890743</v>
          </cell>
          <cell r="GJ49">
            <v>1</v>
          </cell>
          <cell r="GK49">
            <v>0.97593262260488534</v>
          </cell>
          <cell r="GL49">
            <v>0.9805121410376062</v>
          </cell>
          <cell r="GM49">
            <v>1</v>
          </cell>
          <cell r="GN49">
            <v>1</v>
          </cell>
          <cell r="GO49">
            <v>1</v>
          </cell>
          <cell r="GP49">
            <v>1</v>
          </cell>
          <cell r="GQ49">
            <v>1</v>
          </cell>
          <cell r="GR49">
            <v>0.70730540686151822</v>
          </cell>
          <cell r="GS49">
            <v>0.98875265772373999</v>
          </cell>
          <cell r="GT49">
            <v>0.98263376784883361</v>
          </cell>
          <cell r="GU49">
            <v>1</v>
          </cell>
          <cell r="GV49">
            <v>0.97593262260488534</v>
          </cell>
          <cell r="GW49">
            <v>0.9805121410376062</v>
          </cell>
          <cell r="GX49">
            <v>1</v>
          </cell>
          <cell r="GY49">
            <v>1</v>
          </cell>
          <cell r="GZ49">
            <v>1</v>
          </cell>
          <cell r="HA49">
            <v>1</v>
          </cell>
          <cell r="HB49">
            <v>1</v>
          </cell>
          <cell r="HC49">
            <v>0.88354684493770808</v>
          </cell>
          <cell r="HD49">
            <v>0.99509303958346995</v>
          </cell>
          <cell r="HE49">
            <v>0.96069854585442038</v>
          </cell>
          <cell r="HF49">
            <v>0.97587411620870446</v>
          </cell>
        </row>
        <row r="50">
          <cell r="A50">
            <v>57</v>
          </cell>
          <cell r="B50" t="str">
            <v>CA Retrofit -- Membrane</v>
          </cell>
          <cell r="C50" t="str">
            <v>CA Retrofit -- Membrane</v>
          </cell>
          <cell r="D50" t="str">
            <v>CA Retrofit -- Membrane</v>
          </cell>
          <cell r="E50" t="str">
            <v>Other (CA)</v>
          </cell>
          <cell r="F50">
            <v>4.2021445227430995E-2</v>
          </cell>
          <cell r="G50">
            <v>16</v>
          </cell>
          <cell r="H50" t="str">
            <v/>
          </cell>
          <cell r="I50">
            <v>0</v>
          </cell>
          <cell r="J50">
            <v>1</v>
          </cell>
          <cell r="K50">
            <v>0.97593262260488534</v>
          </cell>
          <cell r="L50">
            <v>0.89441602643896267</v>
          </cell>
          <cell r="M50">
            <v>0.90071667342864692</v>
          </cell>
          <cell r="N50">
            <v>0.98499952942247859</v>
          </cell>
          <cell r="O50">
            <v>1</v>
          </cell>
          <cell r="P50">
            <v>1</v>
          </cell>
          <cell r="Q50">
            <v>1</v>
          </cell>
          <cell r="R50">
            <v>0.9847782272907204</v>
          </cell>
          <cell r="S50">
            <v>1</v>
          </cell>
          <cell r="T50">
            <v>0.53980327407822926</v>
          </cell>
          <cell r="U50">
            <v>0.97238472035055201</v>
          </cell>
          <cell r="V50">
            <v>0.96804710475158073</v>
          </cell>
          <cell r="W50">
            <v>0.991889687450067</v>
          </cell>
          <cell r="X50">
            <v>0.99519850915077923</v>
          </cell>
          <cell r="Y50">
            <v>0.94829468998252386</v>
          </cell>
          <cell r="Z50">
            <v>0.93318128754169127</v>
          </cell>
          <cell r="AA50">
            <v>0.90992388674298541</v>
          </cell>
          <cell r="AB50">
            <v>1</v>
          </cell>
          <cell r="AC50">
            <v>0.90470913144802123</v>
          </cell>
          <cell r="AD50">
            <v>0.91379290178546402</v>
          </cell>
          <cell r="AE50">
            <v>0.991889687450067</v>
          </cell>
          <cell r="AF50">
            <v>1</v>
          </cell>
          <cell r="AG50">
            <v>0.77057022055658209</v>
          </cell>
          <cell r="AH50">
            <v>0.96770861400660169</v>
          </cell>
          <cell r="AI50">
            <v>0.94788221916257598</v>
          </cell>
          <cell r="AJ50">
            <v>1</v>
          </cell>
          <cell r="AK50">
            <v>0.93275589697908412</v>
          </cell>
          <cell r="AL50">
            <v>0.89441602643896267</v>
          </cell>
          <cell r="AM50">
            <v>0.86449635698477767</v>
          </cell>
          <cell r="AN50">
            <v>0.9791294283761609</v>
          </cell>
          <cell r="AO50">
            <v>1</v>
          </cell>
          <cell r="AP50">
            <v>0.90470913144802123</v>
          </cell>
          <cell r="AQ50">
            <v>0.91671604610122936</v>
          </cell>
          <cell r="AR50">
            <v>1</v>
          </cell>
          <cell r="AS50">
            <v>1</v>
          </cell>
          <cell r="AT50">
            <v>0.7833128466119732</v>
          </cell>
          <cell r="AU50">
            <v>0.95447200743318372</v>
          </cell>
          <cell r="AV50">
            <v>0.94830107942015074</v>
          </cell>
          <cell r="AW50">
            <v>1</v>
          </cell>
          <cell r="AX50">
            <v>0.97593262260488534</v>
          </cell>
          <cell r="AY50">
            <v>0.89441602643896267</v>
          </cell>
          <cell r="AZ50">
            <v>1</v>
          </cell>
          <cell r="BA50">
            <v>0.95522590445442013</v>
          </cell>
          <cell r="BB50">
            <v>1</v>
          </cell>
          <cell r="BC50">
            <v>1</v>
          </cell>
          <cell r="BD50">
            <v>1</v>
          </cell>
          <cell r="BE50">
            <v>1</v>
          </cell>
          <cell r="BF50">
            <v>1</v>
          </cell>
          <cell r="BG50">
            <v>0.89794355464394771</v>
          </cell>
          <cell r="BH50">
            <v>0.98290310224545485</v>
          </cell>
          <cell r="BI50">
            <v>0.97423643900511392</v>
          </cell>
          <cell r="BJ50">
            <v>1</v>
          </cell>
          <cell r="BK50">
            <v>0.97593262260488534</v>
          </cell>
          <cell r="BL50">
            <v>0.9805121410376062</v>
          </cell>
          <cell r="BM50">
            <v>1</v>
          </cell>
          <cell r="BN50">
            <v>1</v>
          </cell>
          <cell r="BO50">
            <v>0.93</v>
          </cell>
          <cell r="BP50">
            <v>0.91249999999999998</v>
          </cell>
          <cell r="BQ50">
            <v>0.91250017587675447</v>
          </cell>
          <cell r="BR50">
            <v>0.91250017587675447</v>
          </cell>
          <cell r="BS50">
            <v>0.91250017587675447</v>
          </cell>
          <cell r="BT50">
            <v>1</v>
          </cell>
          <cell r="BU50">
            <v>1</v>
          </cell>
          <cell r="BV50">
            <v>0.85972778632295255</v>
          </cell>
          <cell r="BW50">
            <v>0.88677798297361132</v>
          </cell>
          <cell r="BX50">
            <v>0.90161909713717581</v>
          </cell>
          <cell r="BY50">
            <v>1</v>
          </cell>
          <cell r="BZ50">
            <v>0.97593262260488534</v>
          </cell>
          <cell r="CA50">
            <v>0.9805121410376062</v>
          </cell>
          <cell r="CB50">
            <v>1</v>
          </cell>
          <cell r="CC50">
            <v>1</v>
          </cell>
          <cell r="CD50">
            <v>1</v>
          </cell>
          <cell r="CE50">
            <v>0.92500000000000004</v>
          </cell>
          <cell r="CF50">
            <v>0.97499999999999998</v>
          </cell>
          <cell r="CG50">
            <v>0.97499999999999998</v>
          </cell>
          <cell r="CH50">
            <v>0.97499999999999998</v>
          </cell>
          <cell r="CI50">
            <v>1</v>
          </cell>
          <cell r="CJ50">
            <v>1</v>
          </cell>
          <cell r="CK50">
            <v>0.76355599782454864</v>
          </cell>
          <cell r="CL50">
            <v>0.94989163252785314</v>
          </cell>
          <cell r="CM50">
            <v>0.94843187047732946</v>
          </cell>
          <cell r="CN50">
            <v>1</v>
          </cell>
          <cell r="CO50">
            <v>0.97593262260488534</v>
          </cell>
          <cell r="CP50">
            <v>0.89441602643896267</v>
          </cell>
          <cell r="CQ50">
            <v>0.75689759371357068</v>
          </cell>
          <cell r="CR50">
            <v>1</v>
          </cell>
          <cell r="CS50">
            <v>1</v>
          </cell>
          <cell r="CT50">
            <v>1</v>
          </cell>
          <cell r="CU50">
            <v>0.98408986699028611</v>
          </cell>
          <cell r="CV50">
            <v>1</v>
          </cell>
          <cell r="CW50">
            <v>1</v>
          </cell>
          <cell r="CX50">
            <v>0.27834437015279395</v>
          </cell>
          <cell r="CY50">
            <v>0.97291305591358135</v>
          </cell>
          <cell r="CZ50">
            <v>0.96608043355324935</v>
          </cell>
          <cell r="DA50">
            <v>1</v>
          </cell>
          <cell r="DB50">
            <v>0.97593262260488534</v>
          </cell>
          <cell r="DC50">
            <v>0.89441602643896267</v>
          </cell>
          <cell r="DD50">
            <v>0.74104484325410613</v>
          </cell>
          <cell r="DE50">
            <v>0.92345016068729879</v>
          </cell>
          <cell r="DF50">
            <v>1</v>
          </cell>
          <cell r="DG50">
            <v>0.90071667342864681</v>
          </cell>
          <cell r="DH50">
            <v>0.98408986699028611</v>
          </cell>
          <cell r="DI50">
            <v>1</v>
          </cell>
          <cell r="DJ50">
            <v>1</v>
          </cell>
          <cell r="DK50">
            <v>0.73059210998054147</v>
          </cell>
          <cell r="DL50">
            <v>0.91068934197193219</v>
          </cell>
          <cell r="DM50">
            <v>0.91105516714707357</v>
          </cell>
          <cell r="DN50">
            <v>1</v>
          </cell>
          <cell r="DO50">
            <v>0.97637982891915942</v>
          </cell>
          <cell r="DP50">
            <v>0.89441602643896267</v>
          </cell>
          <cell r="DQ50">
            <v>0.74021837147650116</v>
          </cell>
          <cell r="DR50">
            <v>1</v>
          </cell>
          <cell r="DS50">
            <v>1</v>
          </cell>
          <cell r="DT50">
            <v>0.90256149971843869</v>
          </cell>
          <cell r="DU50">
            <v>0.98141856892288937</v>
          </cell>
          <cell r="DV50">
            <v>1</v>
          </cell>
          <cell r="DW50">
            <v>1</v>
          </cell>
          <cell r="DX50">
            <v>0.87877357082650476</v>
          </cell>
          <cell r="DY50">
            <v>0.82117592323343436</v>
          </cell>
          <cell r="DZ50">
            <v>0.83116620722230006</v>
          </cell>
          <cell r="EA50">
            <v>1</v>
          </cell>
          <cell r="EB50">
            <v>0.97593262260488534</v>
          </cell>
          <cell r="EC50">
            <v>0.89441602643896267</v>
          </cell>
          <cell r="ED50">
            <v>1</v>
          </cell>
          <cell r="EE50">
            <v>1</v>
          </cell>
          <cell r="EF50">
            <v>1</v>
          </cell>
          <cell r="EG50">
            <v>1</v>
          </cell>
          <cell r="EH50">
            <v>1</v>
          </cell>
          <cell r="EI50">
            <v>0.81909505997995902</v>
          </cell>
          <cell r="EJ50">
            <v>0.98550041299052615</v>
          </cell>
          <cell r="EK50">
            <v>0.97616381454179935</v>
          </cell>
          <cell r="EL50">
            <v>0.81484944102821644</v>
          </cell>
          <cell r="EM50">
            <v>0.9805121410376062</v>
          </cell>
          <cell r="EN50">
            <v>0.65347840370604904</v>
          </cell>
          <cell r="EO50">
            <v>0.59317316600781844</v>
          </cell>
          <cell r="EP50">
            <v>0.88751601561617177</v>
          </cell>
          <cell r="EQ50">
            <v>0.89791535709117132</v>
          </cell>
          <cell r="ER50">
            <v>0.9978884123043229</v>
          </cell>
          <cell r="ES50">
            <v>0.98561302623174207</v>
          </cell>
          <cell r="ET50">
            <v>1</v>
          </cell>
          <cell r="EU50">
            <v>0.97593262260488534</v>
          </cell>
          <cell r="EV50">
            <v>0.9805121410376062</v>
          </cell>
          <cell r="EW50">
            <v>1</v>
          </cell>
          <cell r="EX50">
            <v>1</v>
          </cell>
          <cell r="EY50">
            <v>1</v>
          </cell>
          <cell r="EZ50">
            <v>1</v>
          </cell>
          <cell r="FA50">
            <v>1</v>
          </cell>
          <cell r="FB50">
            <v>0.88134213127555194</v>
          </cell>
          <cell r="FC50">
            <v>0.99645071950313258</v>
          </cell>
          <cell r="FD50">
            <v>0.98434632785727905</v>
          </cell>
          <cell r="FE50">
            <v>1</v>
          </cell>
          <cell r="FF50">
            <v>1</v>
          </cell>
          <cell r="FG50">
            <v>0.9960034850046533</v>
          </cell>
          <cell r="FH50">
            <v>1</v>
          </cell>
          <cell r="FI50">
            <v>1</v>
          </cell>
          <cell r="FJ50">
            <v>1</v>
          </cell>
          <cell r="FK50">
            <v>1</v>
          </cell>
          <cell r="FL50">
            <v>1</v>
          </cell>
          <cell r="FM50">
            <v>0.95287385575872119</v>
          </cell>
          <cell r="FN50">
            <v>0.98497060842803208</v>
          </cell>
          <cell r="FO50">
            <v>0.97698551924911581</v>
          </cell>
          <cell r="FP50">
            <v>1</v>
          </cell>
          <cell r="FQ50">
            <v>0.97593262260488534</v>
          </cell>
          <cell r="FR50">
            <v>0.89441602643896267</v>
          </cell>
          <cell r="FS50">
            <v>1</v>
          </cell>
          <cell r="FT50">
            <v>1</v>
          </cell>
          <cell r="FU50">
            <v>1</v>
          </cell>
          <cell r="FV50">
            <v>1</v>
          </cell>
          <cell r="FW50">
            <v>1</v>
          </cell>
          <cell r="FX50">
            <v>0.57637546946207741</v>
          </cell>
          <cell r="FY50">
            <v>0.98222856094815558</v>
          </cell>
          <cell r="FZ50">
            <v>0.9720102291684577</v>
          </cell>
          <cell r="GA50">
            <v>0.85941565891762384</v>
          </cell>
          <cell r="GB50">
            <v>0.90044519699175851</v>
          </cell>
          <cell r="GC50">
            <v>0.92705823197479931</v>
          </cell>
          <cell r="GD50">
            <v>0.86039519931300479</v>
          </cell>
          <cell r="GE50">
            <v>0.90585158185144721</v>
          </cell>
          <cell r="GF50">
            <v>0.92858489651918508</v>
          </cell>
          <cell r="GG50">
            <v>0.74849289764880522</v>
          </cell>
          <cell r="GH50">
            <v>0.75024530737368234</v>
          </cell>
          <cell r="GI50">
            <v>0.84278453570890743</v>
          </cell>
          <cell r="GJ50">
            <v>1</v>
          </cell>
          <cell r="GK50">
            <v>0.97593262260488534</v>
          </cell>
          <cell r="GL50">
            <v>0.9805121410376062</v>
          </cell>
          <cell r="GM50">
            <v>1</v>
          </cell>
          <cell r="GN50">
            <v>1</v>
          </cell>
          <cell r="GO50">
            <v>1</v>
          </cell>
          <cell r="GP50">
            <v>1</v>
          </cell>
          <cell r="GQ50">
            <v>1</v>
          </cell>
          <cell r="GR50">
            <v>0.70730540686151822</v>
          </cell>
          <cell r="GS50">
            <v>0.98875265772373999</v>
          </cell>
          <cell r="GT50">
            <v>0.98263376784883361</v>
          </cell>
          <cell r="GU50">
            <v>1</v>
          </cell>
          <cell r="GV50">
            <v>0.97593262260488534</v>
          </cell>
          <cell r="GW50">
            <v>0.9805121410376062</v>
          </cell>
          <cell r="GX50">
            <v>1</v>
          </cell>
          <cell r="GY50">
            <v>1</v>
          </cell>
          <cell r="GZ50">
            <v>1</v>
          </cell>
          <cell r="HA50">
            <v>1</v>
          </cell>
          <cell r="HB50">
            <v>1</v>
          </cell>
          <cell r="HC50">
            <v>0.88354684493770808</v>
          </cell>
          <cell r="HD50">
            <v>0.99509303958346995</v>
          </cell>
          <cell r="HE50">
            <v>0.96069854585442038</v>
          </cell>
          <cell r="HF50">
            <v>0.97587411620870446</v>
          </cell>
        </row>
        <row r="51">
          <cell r="A51">
            <v>19</v>
          </cell>
          <cell r="B51" t="str">
            <v>Fan Equipment Upgrade</v>
          </cell>
          <cell r="C51" t="str">
            <v>Fan Equipment Upgrade</v>
          </cell>
          <cell r="D51" t="str">
            <v>Fan Equipment Upgrade</v>
          </cell>
          <cell r="E51" t="str">
            <v>Fan</v>
          </cell>
          <cell r="F51">
            <v>4.0567795228297447E-2</v>
          </cell>
          <cell r="G51">
            <v>2</v>
          </cell>
          <cell r="H51" t="str">
            <v/>
          </cell>
          <cell r="I51">
            <v>0</v>
          </cell>
          <cell r="J51">
            <v>1</v>
          </cell>
          <cell r="K51">
            <v>0.97593262260488534</v>
          </cell>
          <cell r="L51">
            <v>0.89441602643896267</v>
          </cell>
          <cell r="M51">
            <v>0.90071667342864692</v>
          </cell>
          <cell r="N51">
            <v>0.98499952942247859</v>
          </cell>
          <cell r="O51">
            <v>1</v>
          </cell>
          <cell r="P51">
            <v>1</v>
          </cell>
          <cell r="Q51">
            <v>1</v>
          </cell>
          <cell r="R51">
            <v>0.9847782272907204</v>
          </cell>
          <cell r="S51">
            <v>1</v>
          </cell>
          <cell r="T51">
            <v>0.53980327407822926</v>
          </cell>
          <cell r="U51">
            <v>0.97238472035055201</v>
          </cell>
          <cell r="V51">
            <v>0.96804710475158073</v>
          </cell>
          <cell r="W51">
            <v>0.991889687450067</v>
          </cell>
          <cell r="X51">
            <v>0.99519850915077923</v>
          </cell>
          <cell r="Y51">
            <v>0.94829468998252386</v>
          </cell>
          <cell r="Z51">
            <v>0.93318128754169127</v>
          </cell>
          <cell r="AA51">
            <v>0.90992388674298541</v>
          </cell>
          <cell r="AB51">
            <v>1</v>
          </cell>
          <cell r="AC51">
            <v>0.90470913144802123</v>
          </cell>
          <cell r="AD51">
            <v>0.91379290178546402</v>
          </cell>
          <cell r="AE51">
            <v>0.991889687450067</v>
          </cell>
          <cell r="AF51">
            <v>1</v>
          </cell>
          <cell r="AG51">
            <v>0.77057022055658209</v>
          </cell>
          <cell r="AH51">
            <v>0.96770861400660169</v>
          </cell>
          <cell r="AI51">
            <v>0.94788221916257598</v>
          </cell>
          <cell r="AJ51">
            <v>1</v>
          </cell>
          <cell r="AK51">
            <v>0.93275589697908412</v>
          </cell>
          <cell r="AL51">
            <v>0.89441602643896267</v>
          </cell>
          <cell r="AM51">
            <v>0.86449635698477767</v>
          </cell>
          <cell r="AN51">
            <v>0.9791294283761609</v>
          </cell>
          <cell r="AO51">
            <v>1</v>
          </cell>
          <cell r="AP51">
            <v>0.90470913144802123</v>
          </cell>
          <cell r="AQ51">
            <v>0.91671604610122936</v>
          </cell>
          <cell r="AR51">
            <v>1</v>
          </cell>
          <cell r="AS51">
            <v>1</v>
          </cell>
          <cell r="AT51">
            <v>0.7833128466119732</v>
          </cell>
          <cell r="AU51">
            <v>0.95447200743318372</v>
          </cell>
          <cell r="AV51">
            <v>0.94830107942015074</v>
          </cell>
          <cell r="AW51">
            <v>1</v>
          </cell>
          <cell r="AX51">
            <v>0.97593262260488534</v>
          </cell>
          <cell r="AY51">
            <v>0.89441602643896267</v>
          </cell>
          <cell r="AZ51">
            <v>1</v>
          </cell>
          <cell r="BA51">
            <v>0.95522590445442013</v>
          </cell>
          <cell r="BB51">
            <v>1</v>
          </cell>
          <cell r="BC51">
            <v>1</v>
          </cell>
          <cell r="BD51">
            <v>1</v>
          </cell>
          <cell r="BE51">
            <v>1</v>
          </cell>
          <cell r="BF51">
            <v>1</v>
          </cell>
          <cell r="BG51">
            <v>0.89794355464394771</v>
          </cell>
          <cell r="BH51">
            <v>0.98290310224545485</v>
          </cell>
          <cell r="BI51">
            <v>0.97423643900511392</v>
          </cell>
          <cell r="BJ51">
            <v>1</v>
          </cell>
          <cell r="BK51">
            <v>0.97593262260488534</v>
          </cell>
          <cell r="BL51">
            <v>0.9805121410376062</v>
          </cell>
          <cell r="BM51">
            <v>1</v>
          </cell>
          <cell r="BN51">
            <v>1</v>
          </cell>
          <cell r="BO51">
            <v>0.93</v>
          </cell>
          <cell r="BP51">
            <v>0.91249999999999998</v>
          </cell>
          <cell r="BQ51">
            <v>0.91250017587675447</v>
          </cell>
          <cell r="BR51">
            <v>0.91250017587675447</v>
          </cell>
          <cell r="BS51">
            <v>0.91250017587675447</v>
          </cell>
          <cell r="BT51">
            <v>1</v>
          </cell>
          <cell r="BU51">
            <v>1</v>
          </cell>
          <cell r="BV51">
            <v>0.85972778632295255</v>
          </cell>
          <cell r="BW51">
            <v>0.88677798297361132</v>
          </cell>
          <cell r="BX51">
            <v>0.90161909713717581</v>
          </cell>
          <cell r="BY51">
            <v>1</v>
          </cell>
          <cell r="BZ51">
            <v>0.97593262260488534</v>
          </cell>
          <cell r="CA51">
            <v>0.9805121410376062</v>
          </cell>
          <cell r="CB51">
            <v>1</v>
          </cell>
          <cell r="CC51">
            <v>1</v>
          </cell>
          <cell r="CD51">
            <v>1</v>
          </cell>
          <cell r="CE51">
            <v>0.92500000000000004</v>
          </cell>
          <cell r="CF51">
            <v>0.97499999999999998</v>
          </cell>
          <cell r="CG51">
            <v>0.97499999999999998</v>
          </cell>
          <cell r="CH51">
            <v>0.97499999999999998</v>
          </cell>
          <cell r="CI51">
            <v>1</v>
          </cell>
          <cell r="CJ51">
            <v>1</v>
          </cell>
          <cell r="CK51">
            <v>0.76355599782454864</v>
          </cell>
          <cell r="CL51">
            <v>0.94989163252785314</v>
          </cell>
          <cell r="CM51">
            <v>0.94843187047732946</v>
          </cell>
          <cell r="CN51">
            <v>1</v>
          </cell>
          <cell r="CO51">
            <v>0.97593262260488534</v>
          </cell>
          <cell r="CP51">
            <v>0.89441602643896267</v>
          </cell>
          <cell r="CQ51">
            <v>0.75689759371357068</v>
          </cell>
          <cell r="CR51">
            <v>1</v>
          </cell>
          <cell r="CS51">
            <v>1</v>
          </cell>
          <cell r="CT51">
            <v>1</v>
          </cell>
          <cell r="CU51">
            <v>0.98408986699028611</v>
          </cell>
          <cell r="CV51">
            <v>1</v>
          </cell>
          <cell r="CW51">
            <v>1</v>
          </cell>
          <cell r="CX51">
            <v>0.27834437015279395</v>
          </cell>
          <cell r="CY51">
            <v>0.97291305591358135</v>
          </cell>
          <cell r="CZ51">
            <v>0.96608043355324935</v>
          </cell>
          <cell r="DA51">
            <v>1</v>
          </cell>
          <cell r="DB51">
            <v>0.97593262260488534</v>
          </cell>
          <cell r="DC51">
            <v>0.89441602643896267</v>
          </cell>
          <cell r="DD51">
            <v>0.74104484325410613</v>
          </cell>
          <cell r="DE51">
            <v>0.92345016068729879</v>
          </cell>
          <cell r="DF51">
            <v>1</v>
          </cell>
          <cell r="DG51">
            <v>0.90071667342864681</v>
          </cell>
          <cell r="DH51">
            <v>0.98408986699028611</v>
          </cell>
          <cell r="DI51">
            <v>1</v>
          </cell>
          <cell r="DJ51">
            <v>1</v>
          </cell>
          <cell r="DK51">
            <v>0.73059210998054147</v>
          </cell>
          <cell r="DL51">
            <v>0.91068934197193219</v>
          </cell>
          <cell r="DM51">
            <v>0.91105516714707357</v>
          </cell>
          <cell r="DN51">
            <v>1</v>
          </cell>
          <cell r="DO51">
            <v>0.97637982891915942</v>
          </cell>
          <cell r="DP51">
            <v>0.89441602643896267</v>
          </cell>
          <cell r="DQ51">
            <v>0.74021837147650116</v>
          </cell>
          <cell r="DR51">
            <v>1</v>
          </cell>
          <cell r="DS51">
            <v>1</v>
          </cell>
          <cell r="DT51">
            <v>0.90256149971843869</v>
          </cell>
          <cell r="DU51">
            <v>0.98141856892288937</v>
          </cell>
          <cell r="DV51">
            <v>1</v>
          </cell>
          <cell r="DW51">
            <v>1</v>
          </cell>
          <cell r="DX51">
            <v>0.87877357082650476</v>
          </cell>
          <cell r="DY51">
            <v>0.82117592323343436</v>
          </cell>
          <cell r="DZ51">
            <v>0.83116620722230006</v>
          </cell>
          <cell r="EA51">
            <v>1</v>
          </cell>
          <cell r="EB51">
            <v>0.97593262260488534</v>
          </cell>
          <cell r="EC51">
            <v>0.89441602643896267</v>
          </cell>
          <cell r="ED51">
            <v>1</v>
          </cell>
          <cell r="EE51">
            <v>1</v>
          </cell>
          <cell r="EF51">
            <v>1</v>
          </cell>
          <cell r="EG51">
            <v>1</v>
          </cell>
          <cell r="EH51">
            <v>1</v>
          </cell>
          <cell r="EI51">
            <v>0.81909505997995902</v>
          </cell>
          <cell r="EJ51">
            <v>0.98550041299052615</v>
          </cell>
          <cell r="EK51">
            <v>0.97616381454179935</v>
          </cell>
          <cell r="EL51">
            <v>0.81484944102821644</v>
          </cell>
          <cell r="EM51">
            <v>0.9805121410376062</v>
          </cell>
          <cell r="EN51">
            <v>0.65347840370604904</v>
          </cell>
          <cell r="EO51">
            <v>0.59317316600781844</v>
          </cell>
          <cell r="EP51">
            <v>0.88751601561617177</v>
          </cell>
          <cell r="EQ51">
            <v>0.89791535709117132</v>
          </cell>
          <cell r="ER51">
            <v>0.9978884123043229</v>
          </cell>
          <cell r="ES51">
            <v>0.98561302623174207</v>
          </cell>
          <cell r="ET51">
            <v>1</v>
          </cell>
          <cell r="EU51">
            <v>0.97593262260488534</v>
          </cell>
          <cell r="EV51">
            <v>0.9805121410376062</v>
          </cell>
          <cell r="EW51">
            <v>1</v>
          </cell>
          <cell r="EX51">
            <v>1</v>
          </cell>
          <cell r="EY51">
            <v>1</v>
          </cell>
          <cell r="EZ51">
            <v>1</v>
          </cell>
          <cell r="FA51">
            <v>1</v>
          </cell>
          <cell r="FB51">
            <v>0.88134213127555194</v>
          </cell>
          <cell r="FC51">
            <v>0.99645071950313258</v>
          </cell>
          <cell r="FD51">
            <v>0.98434632785727905</v>
          </cell>
          <cell r="FE51">
            <v>1</v>
          </cell>
          <cell r="FF51">
            <v>1</v>
          </cell>
          <cell r="FG51">
            <v>0.9960034850046533</v>
          </cell>
          <cell r="FH51">
            <v>1</v>
          </cell>
          <cell r="FI51">
            <v>1</v>
          </cell>
          <cell r="FJ51">
            <v>1</v>
          </cell>
          <cell r="FK51">
            <v>1</v>
          </cell>
          <cell r="FL51">
            <v>1</v>
          </cell>
          <cell r="FM51">
            <v>0.95287385575872119</v>
          </cell>
          <cell r="FN51">
            <v>0.98497060842803208</v>
          </cell>
          <cell r="FO51">
            <v>0.97698551924911581</v>
          </cell>
          <cell r="FP51">
            <v>1</v>
          </cell>
          <cell r="FQ51">
            <v>0.97593262260488534</v>
          </cell>
          <cell r="FR51">
            <v>0.89441602643896267</v>
          </cell>
          <cell r="FS51">
            <v>1</v>
          </cell>
          <cell r="FT51">
            <v>1</v>
          </cell>
          <cell r="FU51">
            <v>1</v>
          </cell>
          <cell r="FV51">
            <v>1</v>
          </cell>
          <cell r="FW51">
            <v>1</v>
          </cell>
          <cell r="FX51">
            <v>0.57637546946207741</v>
          </cell>
          <cell r="FY51">
            <v>0.98222856094815558</v>
          </cell>
          <cell r="FZ51">
            <v>0.9720102291684577</v>
          </cell>
          <cell r="GA51">
            <v>0.85941565891762384</v>
          </cell>
          <cell r="GB51">
            <v>0.90044519699175851</v>
          </cell>
          <cell r="GC51">
            <v>0.92705823197479931</v>
          </cell>
          <cell r="GD51">
            <v>0.86039519931300479</v>
          </cell>
          <cell r="GE51">
            <v>0.90585158185144721</v>
          </cell>
          <cell r="GF51">
            <v>0.92858489651918508</v>
          </cell>
          <cell r="GG51">
            <v>0.74849289764880522</v>
          </cell>
          <cell r="GH51">
            <v>0.75024530737368234</v>
          </cell>
          <cell r="GI51">
            <v>0.84278453570890743</v>
          </cell>
          <cell r="GJ51">
            <v>1</v>
          </cell>
          <cell r="GK51">
            <v>0.97593262260488534</v>
          </cell>
          <cell r="GL51">
            <v>0.9805121410376062</v>
          </cell>
          <cell r="GM51">
            <v>1</v>
          </cell>
          <cell r="GN51">
            <v>1</v>
          </cell>
          <cell r="GO51">
            <v>1</v>
          </cell>
          <cell r="GP51">
            <v>1</v>
          </cell>
          <cell r="GQ51">
            <v>1</v>
          </cell>
          <cell r="GR51">
            <v>0.70730540686151822</v>
          </cell>
          <cell r="GS51">
            <v>0.98875265772373999</v>
          </cell>
          <cell r="GT51">
            <v>0.98263376784883361</v>
          </cell>
          <cell r="GU51">
            <v>1</v>
          </cell>
          <cell r="GV51">
            <v>0.97593262260488534</v>
          </cell>
          <cell r="GW51">
            <v>0.9805121410376062</v>
          </cell>
          <cell r="GX51">
            <v>1</v>
          </cell>
          <cell r="GY51">
            <v>1</v>
          </cell>
          <cell r="GZ51">
            <v>1</v>
          </cell>
          <cell r="HA51">
            <v>1</v>
          </cell>
          <cell r="HB51">
            <v>1</v>
          </cell>
          <cell r="HC51">
            <v>0.88354684493770808</v>
          </cell>
          <cell r="HD51">
            <v>0.99509303958346995</v>
          </cell>
          <cell r="HE51">
            <v>0.96069854585442038</v>
          </cell>
          <cell r="HF51">
            <v>0.97587411620870446</v>
          </cell>
        </row>
        <row r="52">
          <cell r="A52">
            <v>12</v>
          </cell>
          <cell r="B52" t="str">
            <v>Motors: Rewind 20-50 HP</v>
          </cell>
          <cell r="C52" t="str">
            <v>Motors: Rewind 20-50 HP</v>
          </cell>
          <cell r="D52" t="str">
            <v>Motors: Rewind 20-50 HP</v>
          </cell>
          <cell r="E52" t="str">
            <v>All Motors</v>
          </cell>
          <cell r="F52">
            <v>4.4384739958849152E-2</v>
          </cell>
          <cell r="G52">
            <v>18</v>
          </cell>
          <cell r="H52">
            <v>20</v>
          </cell>
          <cell r="I52">
            <v>0</v>
          </cell>
          <cell r="J52">
            <v>1</v>
          </cell>
          <cell r="K52">
            <v>0.90581362018858425</v>
          </cell>
          <cell r="L52">
            <v>0.89441602643896267</v>
          </cell>
          <cell r="M52">
            <v>0.90071667342864692</v>
          </cell>
          <cell r="N52">
            <v>0.98499952942247859</v>
          </cell>
          <cell r="O52">
            <v>1</v>
          </cell>
          <cell r="P52">
            <v>1</v>
          </cell>
          <cell r="Q52">
            <v>1</v>
          </cell>
          <cell r="R52">
            <v>0.9847782272907204</v>
          </cell>
          <cell r="S52">
            <v>1</v>
          </cell>
          <cell r="T52">
            <v>0.53980327407822926</v>
          </cell>
          <cell r="U52">
            <v>0.96740631802015464</v>
          </cell>
          <cell r="V52">
            <v>0.96373866720018841</v>
          </cell>
          <cell r="W52">
            <v>0.991889687450067</v>
          </cell>
          <cell r="X52">
            <v>0.98093347067175485</v>
          </cell>
          <cell r="Y52">
            <v>0.94829468998252386</v>
          </cell>
          <cell r="Z52">
            <v>0.93318128754169127</v>
          </cell>
          <cell r="AA52">
            <v>0.90992388674298541</v>
          </cell>
          <cell r="AB52">
            <v>1</v>
          </cell>
          <cell r="AC52">
            <v>0.90470913144802123</v>
          </cell>
          <cell r="AD52">
            <v>0.91379290178546402</v>
          </cell>
          <cell r="AE52">
            <v>0.991889687450067</v>
          </cell>
          <cell r="AF52">
            <v>1</v>
          </cell>
          <cell r="AG52">
            <v>0.77057022055658209</v>
          </cell>
          <cell r="AH52">
            <v>0.96274022432443762</v>
          </cell>
          <cell r="AI52">
            <v>0.94348872874264278</v>
          </cell>
          <cell r="AJ52">
            <v>1</v>
          </cell>
          <cell r="AK52">
            <v>0.86573906458800742</v>
          </cell>
          <cell r="AL52">
            <v>0.89441602643896267</v>
          </cell>
          <cell r="AM52">
            <v>0.86449635698477767</v>
          </cell>
          <cell r="AN52">
            <v>0.9791294283761609</v>
          </cell>
          <cell r="AO52">
            <v>1</v>
          </cell>
          <cell r="AP52">
            <v>0.90470913144802123</v>
          </cell>
          <cell r="AQ52">
            <v>0.91671604610122936</v>
          </cell>
          <cell r="AR52">
            <v>1</v>
          </cell>
          <cell r="AS52">
            <v>1</v>
          </cell>
          <cell r="AT52">
            <v>0.7833128466119732</v>
          </cell>
          <cell r="AU52">
            <v>0.94249846058046849</v>
          </cell>
          <cell r="AV52">
            <v>0.93768690042054548</v>
          </cell>
          <cell r="AW52">
            <v>1</v>
          </cell>
          <cell r="AX52">
            <v>0.97593262260488534</v>
          </cell>
          <cell r="AY52">
            <v>0.89441602643896267</v>
          </cell>
          <cell r="AZ52">
            <v>1</v>
          </cell>
          <cell r="BA52">
            <v>0.95522590445442013</v>
          </cell>
          <cell r="BB52">
            <v>1</v>
          </cell>
          <cell r="BC52">
            <v>1</v>
          </cell>
          <cell r="BD52">
            <v>1</v>
          </cell>
          <cell r="BE52">
            <v>1</v>
          </cell>
          <cell r="BF52">
            <v>1</v>
          </cell>
          <cell r="BG52">
            <v>0.89794355464394771</v>
          </cell>
          <cell r="BH52">
            <v>0.98290310224545485</v>
          </cell>
          <cell r="BI52">
            <v>0.97423643900511392</v>
          </cell>
          <cell r="BJ52">
            <v>1</v>
          </cell>
          <cell r="BK52">
            <v>0.97593262260488534</v>
          </cell>
          <cell r="BL52">
            <v>0.9805121410376062</v>
          </cell>
          <cell r="BM52">
            <v>1</v>
          </cell>
          <cell r="BN52">
            <v>1</v>
          </cell>
          <cell r="BO52">
            <v>0.93</v>
          </cell>
          <cell r="BP52">
            <v>0.91249999999999998</v>
          </cell>
          <cell r="BQ52">
            <v>0.91250017587675447</v>
          </cell>
          <cell r="BR52">
            <v>0.91250017587675447</v>
          </cell>
          <cell r="BS52">
            <v>0.91250017587675447</v>
          </cell>
          <cell r="BT52">
            <v>1</v>
          </cell>
          <cell r="BU52">
            <v>1</v>
          </cell>
          <cell r="BV52">
            <v>0.85972778632295255</v>
          </cell>
          <cell r="BW52">
            <v>0.88677798297361132</v>
          </cell>
          <cell r="BX52">
            <v>0.90161909713717581</v>
          </cell>
          <cell r="BY52">
            <v>1</v>
          </cell>
          <cell r="BZ52">
            <v>0.90581362018858425</v>
          </cell>
          <cell r="CA52">
            <v>0.9805121410376062</v>
          </cell>
          <cell r="CB52">
            <v>1</v>
          </cell>
          <cell r="CC52">
            <v>1</v>
          </cell>
          <cell r="CD52">
            <v>1</v>
          </cell>
          <cell r="CE52">
            <v>0.92500000000000004</v>
          </cell>
          <cell r="CF52">
            <v>0.97499999999999998</v>
          </cell>
          <cell r="CG52">
            <v>0.97499999999999998</v>
          </cell>
          <cell r="CH52">
            <v>0.97499999999999998</v>
          </cell>
          <cell r="CI52">
            <v>1</v>
          </cell>
          <cell r="CJ52">
            <v>1</v>
          </cell>
          <cell r="CK52">
            <v>0.76355599782454864</v>
          </cell>
          <cell r="CL52">
            <v>0.92756868542213766</v>
          </cell>
          <cell r="CM52">
            <v>0.92861082963681607</v>
          </cell>
          <cell r="CN52">
            <v>1</v>
          </cell>
          <cell r="CO52">
            <v>0.90581362018858425</v>
          </cell>
          <cell r="CP52">
            <v>0.89441602643896267</v>
          </cell>
          <cell r="CQ52">
            <v>0.75689759371357068</v>
          </cell>
          <cell r="CR52">
            <v>1</v>
          </cell>
          <cell r="CS52">
            <v>1</v>
          </cell>
          <cell r="CT52">
            <v>1</v>
          </cell>
          <cell r="CU52">
            <v>0.98408986699028611</v>
          </cell>
          <cell r="CV52">
            <v>1</v>
          </cell>
          <cell r="CW52">
            <v>1</v>
          </cell>
          <cell r="CX52">
            <v>0.27834437015279395</v>
          </cell>
          <cell r="CY52">
            <v>0.96596406907912791</v>
          </cell>
          <cell r="CZ52">
            <v>0.95940016711071341</v>
          </cell>
          <cell r="DA52">
            <v>1</v>
          </cell>
          <cell r="DB52">
            <v>0.90581362018858425</v>
          </cell>
          <cell r="DC52">
            <v>0.89441602643896267</v>
          </cell>
          <cell r="DD52">
            <v>0.74104484325410613</v>
          </cell>
          <cell r="DE52">
            <v>0.92345016068729879</v>
          </cell>
          <cell r="DF52">
            <v>1</v>
          </cell>
          <cell r="DG52">
            <v>0.90071667342864681</v>
          </cell>
          <cell r="DH52">
            <v>0.98408986699028611</v>
          </cell>
          <cell r="DI52">
            <v>1</v>
          </cell>
          <cell r="DJ52">
            <v>1</v>
          </cell>
          <cell r="DK52">
            <v>0.73059210998054147</v>
          </cell>
          <cell r="DL52">
            <v>0.89474287971449951</v>
          </cell>
          <cell r="DM52">
            <v>0.89703136666381333</v>
          </cell>
          <cell r="DN52">
            <v>1</v>
          </cell>
          <cell r="DO52">
            <v>0.90586667113370889</v>
          </cell>
          <cell r="DP52">
            <v>0.89441602643896267</v>
          </cell>
          <cell r="DQ52">
            <v>0.74021837147650116</v>
          </cell>
          <cell r="DR52">
            <v>1</v>
          </cell>
          <cell r="DS52">
            <v>1</v>
          </cell>
          <cell r="DT52">
            <v>0.90256149971843869</v>
          </cell>
          <cell r="DU52">
            <v>0.98141856892288937</v>
          </cell>
          <cell r="DV52">
            <v>1</v>
          </cell>
          <cell r="DW52">
            <v>1</v>
          </cell>
          <cell r="DX52">
            <v>0.87877357082650476</v>
          </cell>
          <cell r="DY52">
            <v>0.82024245171078769</v>
          </cell>
          <cell r="DZ52">
            <v>0.83034283718629542</v>
          </cell>
          <cell r="EA52">
            <v>1</v>
          </cell>
          <cell r="EB52">
            <v>0.90581362018858425</v>
          </cell>
          <cell r="EC52">
            <v>0.89441602643896267</v>
          </cell>
          <cell r="ED52">
            <v>1</v>
          </cell>
          <cell r="EE52">
            <v>1</v>
          </cell>
          <cell r="EF52">
            <v>1</v>
          </cell>
          <cell r="EG52">
            <v>1</v>
          </cell>
          <cell r="EH52">
            <v>1</v>
          </cell>
          <cell r="EI52">
            <v>0.81909505997995902</v>
          </cell>
          <cell r="EJ52">
            <v>0.97765863911732898</v>
          </cell>
          <cell r="EK52">
            <v>0.97034133289200775</v>
          </cell>
          <cell r="EL52">
            <v>0.81484944102821644</v>
          </cell>
          <cell r="EM52">
            <v>0.9805121410376062</v>
          </cell>
          <cell r="EN52">
            <v>0.65347840370604904</v>
          </cell>
          <cell r="EO52">
            <v>0.59317316600781844</v>
          </cell>
          <cell r="EP52">
            <v>0.88751601561617177</v>
          </cell>
          <cell r="EQ52">
            <v>0.89791535709117132</v>
          </cell>
          <cell r="ER52">
            <v>0.9978884123043229</v>
          </cell>
          <cell r="ES52">
            <v>0.98561302623174207</v>
          </cell>
          <cell r="ET52">
            <v>1</v>
          </cell>
          <cell r="EU52">
            <v>0.97593262260488534</v>
          </cell>
          <cell r="EV52">
            <v>0.9805121410376062</v>
          </cell>
          <cell r="EW52">
            <v>1</v>
          </cell>
          <cell r="EX52">
            <v>1</v>
          </cell>
          <cell r="EY52">
            <v>1</v>
          </cell>
          <cell r="EZ52">
            <v>1</v>
          </cell>
          <cell r="FA52">
            <v>1</v>
          </cell>
          <cell r="FB52">
            <v>0.88134213127555194</v>
          </cell>
          <cell r="FC52">
            <v>0.99645071950313258</v>
          </cell>
          <cell r="FD52">
            <v>0.98434632785727905</v>
          </cell>
          <cell r="FE52">
            <v>1</v>
          </cell>
          <cell r="FF52">
            <v>1</v>
          </cell>
          <cell r="FG52">
            <v>0.9960034850046533</v>
          </cell>
          <cell r="FH52">
            <v>1</v>
          </cell>
          <cell r="FI52">
            <v>1</v>
          </cell>
          <cell r="FJ52">
            <v>1</v>
          </cell>
          <cell r="FK52">
            <v>1</v>
          </cell>
          <cell r="FL52">
            <v>1</v>
          </cell>
          <cell r="FM52">
            <v>0.95287385575872119</v>
          </cell>
          <cell r="FN52">
            <v>0.9775979357589818</v>
          </cell>
          <cell r="FO52">
            <v>0.97302661910956589</v>
          </cell>
          <cell r="FP52">
            <v>1</v>
          </cell>
          <cell r="FQ52">
            <v>0.90581362018858425</v>
          </cell>
          <cell r="FR52">
            <v>0.89441602643896267</v>
          </cell>
          <cell r="FS52">
            <v>1</v>
          </cell>
          <cell r="FT52">
            <v>1</v>
          </cell>
          <cell r="FU52">
            <v>1</v>
          </cell>
          <cell r="FV52">
            <v>1</v>
          </cell>
          <cell r="FW52">
            <v>1</v>
          </cell>
          <cell r="FX52">
            <v>0.57637546946207741</v>
          </cell>
          <cell r="FY52">
            <v>0.97577206159482888</v>
          </cell>
          <cell r="FZ52">
            <v>0.96617164598254435</v>
          </cell>
          <cell r="GA52">
            <v>0.85941565891762384</v>
          </cell>
          <cell r="GB52">
            <v>0.90044519699175851</v>
          </cell>
          <cell r="GC52">
            <v>0.92705823197479931</v>
          </cell>
          <cell r="GD52">
            <v>0.86039519931300479</v>
          </cell>
          <cell r="GE52">
            <v>0.90585158185144721</v>
          </cell>
          <cell r="GF52">
            <v>0.92858489651918508</v>
          </cell>
          <cell r="GG52">
            <v>0.74849289764880522</v>
          </cell>
          <cell r="GH52">
            <v>0.75024530737368234</v>
          </cell>
          <cell r="GI52">
            <v>0.84278453570890743</v>
          </cell>
          <cell r="GJ52">
            <v>1</v>
          </cell>
          <cell r="GK52">
            <v>0.90581362018858425</v>
          </cell>
          <cell r="GL52">
            <v>0.9805121410376062</v>
          </cell>
          <cell r="GM52">
            <v>1</v>
          </cell>
          <cell r="GN52">
            <v>1</v>
          </cell>
          <cell r="GO52">
            <v>1</v>
          </cell>
          <cell r="GP52">
            <v>1</v>
          </cell>
          <cell r="GQ52">
            <v>1</v>
          </cell>
          <cell r="GR52">
            <v>0.70730540686151822</v>
          </cell>
          <cell r="GS52">
            <v>0.98025879767401702</v>
          </cell>
          <cell r="GT52">
            <v>0.97726286492328895</v>
          </cell>
          <cell r="GU52">
            <v>1</v>
          </cell>
          <cell r="GV52">
            <v>0.90581362018858425</v>
          </cell>
          <cell r="GW52">
            <v>0.9805121410376062</v>
          </cell>
          <cell r="GX52">
            <v>1</v>
          </cell>
          <cell r="GY52">
            <v>1</v>
          </cell>
          <cell r="GZ52">
            <v>1</v>
          </cell>
          <cell r="HA52">
            <v>1</v>
          </cell>
          <cell r="HB52">
            <v>1</v>
          </cell>
          <cell r="HC52">
            <v>0.88354684493770808</v>
          </cell>
          <cell r="HD52">
            <v>0.98738939256567149</v>
          </cell>
          <cell r="HE52">
            <v>0.96069854585442038</v>
          </cell>
          <cell r="HF52">
            <v>0.9710480488415193</v>
          </cell>
        </row>
        <row r="53">
          <cell r="A53">
            <v>21</v>
          </cell>
          <cell r="B53" t="str">
            <v>Pump Energy Management</v>
          </cell>
          <cell r="C53" t="str">
            <v>Pump Energy Management</v>
          </cell>
          <cell r="D53" t="str">
            <v>Pump Energy Management</v>
          </cell>
          <cell r="E53" t="str">
            <v>Pump</v>
          </cell>
          <cell r="F53">
            <v>3.0000000000000027E-2</v>
          </cell>
          <cell r="G53">
            <v>1</v>
          </cell>
          <cell r="H53" t="str">
            <v/>
          </cell>
          <cell r="I53">
            <v>0</v>
          </cell>
          <cell r="J53">
            <v>1</v>
          </cell>
          <cell r="K53">
            <v>0.90581362018858425</v>
          </cell>
          <cell r="L53">
            <v>0.89441602643896267</v>
          </cell>
          <cell r="M53">
            <v>0.90071667342864692</v>
          </cell>
          <cell r="N53">
            <v>0.98499952942247859</v>
          </cell>
          <cell r="O53">
            <v>1</v>
          </cell>
          <cell r="P53">
            <v>1</v>
          </cell>
          <cell r="Q53">
            <v>1</v>
          </cell>
          <cell r="R53">
            <v>0.9847782272907204</v>
          </cell>
          <cell r="S53">
            <v>1</v>
          </cell>
          <cell r="T53">
            <v>0.53980327407822926</v>
          </cell>
          <cell r="U53">
            <v>0.96740631802015464</v>
          </cell>
          <cell r="V53">
            <v>0.96373866720018841</v>
          </cell>
          <cell r="W53">
            <v>0.991889687450067</v>
          </cell>
          <cell r="X53">
            <v>0.98093347067175485</v>
          </cell>
          <cell r="Y53">
            <v>0.94829468998252386</v>
          </cell>
          <cell r="Z53">
            <v>0.93318128754169127</v>
          </cell>
          <cell r="AA53">
            <v>0.90992388674298541</v>
          </cell>
          <cell r="AB53">
            <v>1</v>
          </cell>
          <cell r="AC53">
            <v>0.90470913144802123</v>
          </cell>
          <cell r="AD53">
            <v>0.91379290178546402</v>
          </cell>
          <cell r="AE53">
            <v>0.991889687450067</v>
          </cell>
          <cell r="AF53">
            <v>1</v>
          </cell>
          <cell r="AG53">
            <v>0.77057022055658209</v>
          </cell>
          <cell r="AH53">
            <v>0.96274022432443762</v>
          </cell>
          <cell r="AI53">
            <v>0.94348872874264278</v>
          </cell>
          <cell r="AJ53">
            <v>1</v>
          </cell>
          <cell r="AK53">
            <v>0.86573906458800742</v>
          </cell>
          <cell r="AL53">
            <v>0.89441602643896267</v>
          </cell>
          <cell r="AM53">
            <v>0.86449635698477767</v>
          </cell>
          <cell r="AN53">
            <v>0.9791294283761609</v>
          </cell>
          <cell r="AO53">
            <v>1</v>
          </cell>
          <cell r="AP53">
            <v>0.90470913144802123</v>
          </cell>
          <cell r="AQ53">
            <v>0.91671604610122936</v>
          </cell>
          <cell r="AR53">
            <v>1</v>
          </cell>
          <cell r="AS53">
            <v>1</v>
          </cell>
          <cell r="AT53">
            <v>0.7833128466119732</v>
          </cell>
          <cell r="AU53">
            <v>0.94249846058046849</v>
          </cell>
          <cell r="AV53">
            <v>0.93768690042054548</v>
          </cell>
          <cell r="AW53">
            <v>1</v>
          </cell>
          <cell r="AX53">
            <v>0.97593262260488534</v>
          </cell>
          <cell r="AY53">
            <v>0.89441602643896267</v>
          </cell>
          <cell r="AZ53">
            <v>1</v>
          </cell>
          <cell r="BA53">
            <v>0.95522590445442013</v>
          </cell>
          <cell r="BB53">
            <v>1</v>
          </cell>
          <cell r="BC53">
            <v>1</v>
          </cell>
          <cell r="BD53">
            <v>1</v>
          </cell>
          <cell r="BE53">
            <v>1</v>
          </cell>
          <cell r="BF53">
            <v>1</v>
          </cell>
          <cell r="BG53">
            <v>0.89794355464394771</v>
          </cell>
          <cell r="BH53">
            <v>0.98290310224545485</v>
          </cell>
          <cell r="BI53">
            <v>0.97423643900511392</v>
          </cell>
          <cell r="BJ53">
            <v>1</v>
          </cell>
          <cell r="BK53">
            <v>0.97593262260488534</v>
          </cell>
          <cell r="BL53">
            <v>0.9805121410376062</v>
          </cell>
          <cell r="BM53">
            <v>1</v>
          </cell>
          <cell r="BN53">
            <v>1</v>
          </cell>
          <cell r="BO53">
            <v>0.93</v>
          </cell>
          <cell r="BP53">
            <v>0.91249999999999998</v>
          </cell>
          <cell r="BQ53">
            <v>0.91250017587675447</v>
          </cell>
          <cell r="BR53">
            <v>0.91250017587675447</v>
          </cell>
          <cell r="BS53">
            <v>0.91250017587675447</v>
          </cell>
          <cell r="BT53">
            <v>1</v>
          </cell>
          <cell r="BU53">
            <v>1</v>
          </cell>
          <cell r="BV53">
            <v>0.85972778632295255</v>
          </cell>
          <cell r="BW53">
            <v>0.88677798297361132</v>
          </cell>
          <cell r="BX53">
            <v>0.90161909713717581</v>
          </cell>
          <cell r="BY53">
            <v>1</v>
          </cell>
          <cell r="BZ53">
            <v>0.90581362018858425</v>
          </cell>
          <cell r="CA53">
            <v>0.9805121410376062</v>
          </cell>
          <cell r="CB53">
            <v>1</v>
          </cell>
          <cell r="CC53">
            <v>1</v>
          </cell>
          <cell r="CD53">
            <v>1</v>
          </cell>
          <cell r="CE53">
            <v>0.92500000000000004</v>
          </cell>
          <cell r="CF53">
            <v>0.97499999999999998</v>
          </cell>
          <cell r="CG53">
            <v>0.97499999999999998</v>
          </cell>
          <cell r="CH53">
            <v>0.97499999999999998</v>
          </cell>
          <cell r="CI53">
            <v>1</v>
          </cell>
          <cell r="CJ53">
            <v>1</v>
          </cell>
          <cell r="CK53">
            <v>0.76355599782454864</v>
          </cell>
          <cell r="CL53">
            <v>0.92756868542213766</v>
          </cell>
          <cell r="CM53">
            <v>0.92861082963681607</v>
          </cell>
          <cell r="CN53">
            <v>1</v>
          </cell>
          <cell r="CO53">
            <v>0.90581362018858425</v>
          </cell>
          <cell r="CP53">
            <v>0.89441602643896267</v>
          </cell>
          <cell r="CQ53">
            <v>0.75689759371357068</v>
          </cell>
          <cell r="CR53">
            <v>1</v>
          </cell>
          <cell r="CS53">
            <v>1</v>
          </cell>
          <cell r="CT53">
            <v>1</v>
          </cell>
          <cell r="CU53">
            <v>0.98408986699028611</v>
          </cell>
          <cell r="CV53">
            <v>1</v>
          </cell>
          <cell r="CW53">
            <v>1</v>
          </cell>
          <cell r="CX53">
            <v>0.27834437015279395</v>
          </cell>
          <cell r="CY53">
            <v>0.96596406907912791</v>
          </cell>
          <cell r="CZ53">
            <v>0.95940016711071341</v>
          </cell>
          <cell r="DA53">
            <v>1</v>
          </cell>
          <cell r="DB53">
            <v>0.90581362018858425</v>
          </cell>
          <cell r="DC53">
            <v>0.89441602643896267</v>
          </cell>
          <cell r="DD53">
            <v>0.74104484325410613</v>
          </cell>
          <cell r="DE53">
            <v>0.92345016068729879</v>
          </cell>
          <cell r="DF53">
            <v>1</v>
          </cell>
          <cell r="DG53">
            <v>0.90071667342864681</v>
          </cell>
          <cell r="DH53">
            <v>0.98408986699028611</v>
          </cell>
          <cell r="DI53">
            <v>1</v>
          </cell>
          <cell r="DJ53">
            <v>1</v>
          </cell>
          <cell r="DK53">
            <v>0.73059210998054147</v>
          </cell>
          <cell r="DL53">
            <v>0.89474287971449951</v>
          </cell>
          <cell r="DM53">
            <v>0.89703136666381333</v>
          </cell>
          <cell r="DN53">
            <v>1</v>
          </cell>
          <cell r="DO53">
            <v>0.90586667113370889</v>
          </cell>
          <cell r="DP53">
            <v>0.89441602643896267</v>
          </cell>
          <cell r="DQ53">
            <v>0.74021837147650116</v>
          </cell>
          <cell r="DR53">
            <v>1</v>
          </cell>
          <cell r="DS53">
            <v>1</v>
          </cell>
          <cell r="DT53">
            <v>0.90256149971843869</v>
          </cell>
          <cell r="DU53">
            <v>0.98141856892288937</v>
          </cell>
          <cell r="DV53">
            <v>1</v>
          </cell>
          <cell r="DW53">
            <v>1</v>
          </cell>
          <cell r="DX53">
            <v>0.87877357082650476</v>
          </cell>
          <cell r="DY53">
            <v>0.82024245171078769</v>
          </cell>
          <cell r="DZ53">
            <v>0.83034283718629542</v>
          </cell>
          <cell r="EA53">
            <v>1</v>
          </cell>
          <cell r="EB53">
            <v>0.90581362018858425</v>
          </cell>
          <cell r="EC53">
            <v>0.89441602643896267</v>
          </cell>
          <cell r="ED53">
            <v>1</v>
          </cell>
          <cell r="EE53">
            <v>1</v>
          </cell>
          <cell r="EF53">
            <v>1</v>
          </cell>
          <cell r="EG53">
            <v>1</v>
          </cell>
          <cell r="EH53">
            <v>1</v>
          </cell>
          <cell r="EI53">
            <v>0.81909505997995902</v>
          </cell>
          <cell r="EJ53">
            <v>0.97765863911732898</v>
          </cell>
          <cell r="EK53">
            <v>0.97034133289200775</v>
          </cell>
          <cell r="EL53">
            <v>0.81484944102821644</v>
          </cell>
          <cell r="EM53">
            <v>0.9805121410376062</v>
          </cell>
          <cell r="EN53">
            <v>0.65347840370604904</v>
          </cell>
          <cell r="EO53">
            <v>0.59317316600781844</v>
          </cell>
          <cell r="EP53">
            <v>0.88751601561617177</v>
          </cell>
          <cell r="EQ53">
            <v>0.89791535709117132</v>
          </cell>
          <cell r="ER53">
            <v>0.9978884123043229</v>
          </cell>
          <cell r="ES53">
            <v>0.98561302623174207</v>
          </cell>
          <cell r="ET53">
            <v>1</v>
          </cell>
          <cell r="EU53">
            <v>0.97593262260488534</v>
          </cell>
          <cell r="EV53">
            <v>0.9805121410376062</v>
          </cell>
          <cell r="EW53">
            <v>1</v>
          </cell>
          <cell r="EX53">
            <v>1</v>
          </cell>
          <cell r="EY53">
            <v>1</v>
          </cell>
          <cell r="EZ53">
            <v>1</v>
          </cell>
          <cell r="FA53">
            <v>1</v>
          </cell>
          <cell r="FB53">
            <v>0.88134213127555194</v>
          </cell>
          <cell r="FC53">
            <v>0.99645071950313258</v>
          </cell>
          <cell r="FD53">
            <v>0.98434632785727905</v>
          </cell>
          <cell r="FE53">
            <v>1</v>
          </cell>
          <cell r="FF53">
            <v>1</v>
          </cell>
          <cell r="FG53">
            <v>0.9960034850046533</v>
          </cell>
          <cell r="FH53">
            <v>1</v>
          </cell>
          <cell r="FI53">
            <v>1</v>
          </cell>
          <cell r="FJ53">
            <v>1</v>
          </cell>
          <cell r="FK53">
            <v>1</v>
          </cell>
          <cell r="FL53">
            <v>1</v>
          </cell>
          <cell r="FM53">
            <v>0.95287385575872119</v>
          </cell>
          <cell r="FN53">
            <v>0.9775979357589818</v>
          </cell>
          <cell r="FO53">
            <v>0.97302661910956589</v>
          </cell>
          <cell r="FP53">
            <v>1</v>
          </cell>
          <cell r="FQ53">
            <v>0.90581362018858425</v>
          </cell>
          <cell r="FR53">
            <v>0.89441602643896267</v>
          </cell>
          <cell r="FS53">
            <v>1</v>
          </cell>
          <cell r="FT53">
            <v>1</v>
          </cell>
          <cell r="FU53">
            <v>1</v>
          </cell>
          <cell r="FV53">
            <v>1</v>
          </cell>
          <cell r="FW53">
            <v>1</v>
          </cell>
          <cell r="FX53">
            <v>0.57637546946207741</v>
          </cell>
          <cell r="FY53">
            <v>0.97577206159482888</v>
          </cell>
          <cell r="FZ53">
            <v>0.96617164598254435</v>
          </cell>
          <cell r="GA53">
            <v>0.85941565891762384</v>
          </cell>
          <cell r="GB53">
            <v>0.90044519699175851</v>
          </cell>
          <cell r="GC53">
            <v>0.92705823197479931</v>
          </cell>
          <cell r="GD53">
            <v>0.86039519931300479</v>
          </cell>
          <cell r="GE53">
            <v>0.90585158185144721</v>
          </cell>
          <cell r="GF53">
            <v>0.92858489651918508</v>
          </cell>
          <cell r="GG53">
            <v>0.74849289764880522</v>
          </cell>
          <cell r="GH53">
            <v>0.75024530737368234</v>
          </cell>
          <cell r="GI53">
            <v>0.84278453570890743</v>
          </cell>
          <cell r="GJ53">
            <v>1</v>
          </cell>
          <cell r="GK53">
            <v>0.90581362018858425</v>
          </cell>
          <cell r="GL53">
            <v>0.9805121410376062</v>
          </cell>
          <cell r="GM53">
            <v>1</v>
          </cell>
          <cell r="GN53">
            <v>1</v>
          </cell>
          <cell r="GO53">
            <v>1</v>
          </cell>
          <cell r="GP53">
            <v>1</v>
          </cell>
          <cell r="GQ53">
            <v>1</v>
          </cell>
          <cell r="GR53">
            <v>0.70730540686151822</v>
          </cell>
          <cell r="GS53">
            <v>0.98025879767401702</v>
          </cell>
          <cell r="GT53">
            <v>0.97726286492328895</v>
          </cell>
          <cell r="GU53">
            <v>1</v>
          </cell>
          <cell r="GV53">
            <v>0.90581362018858425</v>
          </cell>
          <cell r="GW53">
            <v>0.9805121410376062</v>
          </cell>
          <cell r="GX53">
            <v>1</v>
          </cell>
          <cell r="GY53">
            <v>1</v>
          </cell>
          <cell r="GZ53">
            <v>1</v>
          </cell>
          <cell r="HA53">
            <v>1</v>
          </cell>
          <cell r="HB53">
            <v>1</v>
          </cell>
          <cell r="HC53">
            <v>0.88354684493770808</v>
          </cell>
          <cell r="HD53">
            <v>0.98738939256567149</v>
          </cell>
          <cell r="HE53">
            <v>0.96069854585442038</v>
          </cell>
          <cell r="HF53">
            <v>0.9710480488415193</v>
          </cell>
        </row>
        <row r="54">
          <cell r="A54">
            <v>46</v>
          </cell>
          <cell r="B54" t="str">
            <v>Paper: Premium Control Large Material</v>
          </cell>
          <cell r="C54" t="str">
            <v>Paper: Premium Control Large Material</v>
          </cell>
          <cell r="D54" t="str">
            <v>Paper: Premium Control Large Material</v>
          </cell>
          <cell r="E54" t="str">
            <v>Material Handling</v>
          </cell>
          <cell r="F54">
            <v>5.4248015505260073E-2</v>
          </cell>
          <cell r="G54">
            <v>4</v>
          </cell>
          <cell r="H54">
            <v>100</v>
          </cell>
          <cell r="I54">
            <v>0</v>
          </cell>
          <cell r="J54">
            <v>0.97749870744366296</v>
          </cell>
          <cell r="K54">
            <v>0.90581362018858425</v>
          </cell>
          <cell r="L54">
            <v>0.89441602643896267</v>
          </cell>
          <cell r="M54">
            <v>0.90071667342864692</v>
          </cell>
          <cell r="N54">
            <v>0.98499952942247859</v>
          </cell>
          <cell r="O54">
            <v>1</v>
          </cell>
          <cell r="P54">
            <v>1</v>
          </cell>
          <cell r="Q54">
            <v>1</v>
          </cell>
          <cell r="R54">
            <v>0.9847782272907204</v>
          </cell>
          <cell r="S54">
            <v>1</v>
          </cell>
          <cell r="T54">
            <v>0.53980327407822926</v>
          </cell>
          <cell r="U54">
            <v>0.95916720499880548</v>
          </cell>
          <cell r="V54">
            <v>0.95660832666611728</v>
          </cell>
          <cell r="W54">
            <v>0.96957088740913933</v>
          </cell>
          <cell r="X54">
            <v>0.98093347067175485</v>
          </cell>
          <cell r="Y54">
            <v>0.94829468998252386</v>
          </cell>
          <cell r="Z54">
            <v>0.93318128754169127</v>
          </cell>
          <cell r="AA54">
            <v>0.90992388674298541</v>
          </cell>
          <cell r="AB54">
            <v>1</v>
          </cell>
          <cell r="AC54">
            <v>0.90470913144802123</v>
          </cell>
          <cell r="AD54">
            <v>0.91379290178546402</v>
          </cell>
          <cell r="AE54">
            <v>0.991889687450067</v>
          </cell>
          <cell r="AF54">
            <v>1</v>
          </cell>
          <cell r="AG54">
            <v>0.77057022055658209</v>
          </cell>
          <cell r="AH54">
            <v>0.95474225721131423</v>
          </cell>
          <cell r="AI54">
            <v>0.93641621749889048</v>
          </cell>
          <cell r="AJ54">
            <v>0.97749870744366296</v>
          </cell>
          <cell r="AK54">
            <v>0.86573906458800742</v>
          </cell>
          <cell r="AL54">
            <v>0.89441602643896267</v>
          </cell>
          <cell r="AM54">
            <v>0.86449635698477767</v>
          </cell>
          <cell r="AN54">
            <v>0.9791294283761609</v>
          </cell>
          <cell r="AO54">
            <v>1</v>
          </cell>
          <cell r="AP54">
            <v>0.90470913144802123</v>
          </cell>
          <cell r="AQ54">
            <v>0.91671604610122936</v>
          </cell>
          <cell r="AR54">
            <v>1</v>
          </cell>
          <cell r="AS54">
            <v>1</v>
          </cell>
          <cell r="AT54">
            <v>0.7833128466119732</v>
          </cell>
          <cell r="AU54">
            <v>0.93833975411324344</v>
          </cell>
          <cell r="AV54">
            <v>0.93400033574652552</v>
          </cell>
          <cell r="AW54">
            <v>0.97749870744366296</v>
          </cell>
          <cell r="AX54">
            <v>0.97593262260488534</v>
          </cell>
          <cell r="AY54">
            <v>0.89441602643896267</v>
          </cell>
          <cell r="AZ54">
            <v>1</v>
          </cell>
          <cell r="BA54">
            <v>0.95522590445442013</v>
          </cell>
          <cell r="BB54">
            <v>1</v>
          </cell>
          <cell r="BC54">
            <v>1</v>
          </cell>
          <cell r="BD54">
            <v>1</v>
          </cell>
          <cell r="BE54">
            <v>1</v>
          </cell>
          <cell r="BF54">
            <v>1</v>
          </cell>
          <cell r="BG54">
            <v>0.89794355464394771</v>
          </cell>
          <cell r="BH54">
            <v>0.9754967500522973</v>
          </cell>
          <cell r="BI54">
            <v>0.97017804964176146</v>
          </cell>
          <cell r="BJ54">
            <v>0.97749870744366296</v>
          </cell>
          <cell r="BK54">
            <v>0.97593262260488534</v>
          </cell>
          <cell r="BL54">
            <v>0.9805121410376062</v>
          </cell>
          <cell r="BM54">
            <v>1</v>
          </cell>
          <cell r="BN54">
            <v>1</v>
          </cell>
          <cell r="BO54">
            <v>0.93</v>
          </cell>
          <cell r="BP54">
            <v>0.91249999999999998</v>
          </cell>
          <cell r="BQ54">
            <v>0.91250017587675447</v>
          </cell>
          <cell r="BR54">
            <v>0.91250017587675447</v>
          </cell>
          <cell r="BS54">
            <v>0.91250017587675447</v>
          </cell>
          <cell r="BT54">
            <v>1</v>
          </cell>
          <cell r="BU54">
            <v>1</v>
          </cell>
          <cell r="BV54">
            <v>0.85972778632295255</v>
          </cell>
          <cell r="BW54">
            <v>0.88441158153914412</v>
          </cell>
          <cell r="BX54">
            <v>0.89981030584864652</v>
          </cell>
          <cell r="BY54">
            <v>0.97749870744366296</v>
          </cell>
          <cell r="BZ54">
            <v>0.90581362018858425</v>
          </cell>
          <cell r="CA54">
            <v>0.9805121410376062</v>
          </cell>
          <cell r="CB54">
            <v>1</v>
          </cell>
          <cell r="CC54">
            <v>1</v>
          </cell>
          <cell r="CD54">
            <v>1</v>
          </cell>
          <cell r="CE54">
            <v>0.92500000000000004</v>
          </cell>
          <cell r="CF54">
            <v>0.97499999999999998</v>
          </cell>
          <cell r="CG54">
            <v>0.97499999999999998</v>
          </cell>
          <cell r="CH54">
            <v>0.97499999999999998</v>
          </cell>
          <cell r="CI54">
            <v>1</v>
          </cell>
          <cell r="CJ54">
            <v>1</v>
          </cell>
          <cell r="CK54">
            <v>0.76355599782454864</v>
          </cell>
          <cell r="CL54">
            <v>0.92641868650476311</v>
          </cell>
          <cell r="CM54">
            <v>0.92758972004049445</v>
          </cell>
          <cell r="CN54">
            <v>1</v>
          </cell>
          <cell r="CO54">
            <v>0.90581362018858425</v>
          </cell>
          <cell r="CP54">
            <v>0.89441602643896267</v>
          </cell>
          <cell r="CQ54">
            <v>0.75689759371357068</v>
          </cell>
          <cell r="CR54">
            <v>1</v>
          </cell>
          <cell r="CS54">
            <v>1</v>
          </cell>
          <cell r="CT54">
            <v>1</v>
          </cell>
          <cell r="CU54">
            <v>0.98408986699028611</v>
          </cell>
          <cell r="CV54">
            <v>1</v>
          </cell>
          <cell r="CW54">
            <v>1</v>
          </cell>
          <cell r="CX54">
            <v>0.27834437015279395</v>
          </cell>
          <cell r="CY54">
            <v>0.96596406907912791</v>
          </cell>
          <cell r="CZ54">
            <v>0.95940016711071341</v>
          </cell>
          <cell r="DA54">
            <v>0.97749870744366296</v>
          </cell>
          <cell r="DB54">
            <v>0.90581362018858425</v>
          </cell>
          <cell r="DC54">
            <v>0.89441602643896267</v>
          </cell>
          <cell r="DD54">
            <v>0.74104484325410613</v>
          </cell>
          <cell r="DE54">
            <v>0.92345016068729879</v>
          </cell>
          <cell r="DF54">
            <v>1</v>
          </cell>
          <cell r="DG54">
            <v>0.90071667342864681</v>
          </cell>
          <cell r="DH54">
            <v>0.98408986699028611</v>
          </cell>
          <cell r="DI54">
            <v>1</v>
          </cell>
          <cell r="DJ54">
            <v>1</v>
          </cell>
          <cell r="DK54">
            <v>0.73059210998054147</v>
          </cell>
          <cell r="DL54">
            <v>0.89397529318275715</v>
          </cell>
          <cell r="DM54">
            <v>0.89635632788712327</v>
          </cell>
          <cell r="DN54">
            <v>1</v>
          </cell>
          <cell r="DO54">
            <v>0.90586667113370889</v>
          </cell>
          <cell r="DP54">
            <v>0.89441602643896267</v>
          </cell>
          <cell r="DQ54">
            <v>0.74021837147650116</v>
          </cell>
          <cell r="DR54">
            <v>1</v>
          </cell>
          <cell r="DS54">
            <v>1</v>
          </cell>
          <cell r="DT54">
            <v>0.90256149971843869</v>
          </cell>
          <cell r="DU54">
            <v>0.98141856892288937</v>
          </cell>
          <cell r="DV54">
            <v>1</v>
          </cell>
          <cell r="DW54">
            <v>1</v>
          </cell>
          <cell r="DX54">
            <v>0.87877357082650476</v>
          </cell>
          <cell r="DY54">
            <v>0.82024245171078769</v>
          </cell>
          <cell r="DZ54">
            <v>0.83034283718629542</v>
          </cell>
          <cell r="EA54">
            <v>0.97749870744366296</v>
          </cell>
          <cell r="EB54">
            <v>0.90581362018858425</v>
          </cell>
          <cell r="EC54">
            <v>0.89441602643896267</v>
          </cell>
          <cell r="ED54">
            <v>1</v>
          </cell>
          <cell r="EE54">
            <v>1</v>
          </cell>
          <cell r="EF54">
            <v>1</v>
          </cell>
          <cell r="EG54">
            <v>1</v>
          </cell>
          <cell r="EH54">
            <v>1</v>
          </cell>
          <cell r="EI54">
            <v>0.81909505997995902</v>
          </cell>
          <cell r="EJ54">
            <v>0.97218168812390326</v>
          </cell>
          <cell r="EK54">
            <v>0.96627472153956551</v>
          </cell>
          <cell r="EL54">
            <v>0.81484944102821644</v>
          </cell>
          <cell r="EM54">
            <v>0.9805121410376062</v>
          </cell>
          <cell r="EN54">
            <v>0.65347840370604904</v>
          </cell>
          <cell r="EO54">
            <v>0.59317316600781844</v>
          </cell>
          <cell r="EP54">
            <v>0.88751601561617177</v>
          </cell>
          <cell r="EQ54">
            <v>0.89791535709117132</v>
          </cell>
          <cell r="ER54">
            <v>0.9978884123043229</v>
          </cell>
          <cell r="ES54">
            <v>0.98561302623174207</v>
          </cell>
          <cell r="ET54">
            <v>1</v>
          </cell>
          <cell r="EU54">
            <v>0.97593262260488534</v>
          </cell>
          <cell r="EV54">
            <v>0.9805121410376062</v>
          </cell>
          <cell r="EW54">
            <v>1</v>
          </cell>
          <cell r="EX54">
            <v>1</v>
          </cell>
          <cell r="EY54">
            <v>1</v>
          </cell>
          <cell r="EZ54">
            <v>1</v>
          </cell>
          <cell r="FA54">
            <v>1</v>
          </cell>
          <cell r="FB54">
            <v>0.88134213127555194</v>
          </cell>
          <cell r="FC54">
            <v>0.99645071950313258</v>
          </cell>
          <cell r="FD54">
            <v>0.98434632785727905</v>
          </cell>
          <cell r="FE54">
            <v>1</v>
          </cell>
          <cell r="FF54">
            <v>1</v>
          </cell>
          <cell r="FG54">
            <v>0.9960034850046533</v>
          </cell>
          <cell r="FH54">
            <v>1</v>
          </cell>
          <cell r="FI54">
            <v>1</v>
          </cell>
          <cell r="FJ54">
            <v>1</v>
          </cell>
          <cell r="FK54">
            <v>1</v>
          </cell>
          <cell r="FL54">
            <v>1</v>
          </cell>
          <cell r="FM54">
            <v>0.95287385575872119</v>
          </cell>
          <cell r="FN54">
            <v>0.9775979357589818</v>
          </cell>
          <cell r="FO54">
            <v>0.97302661910956589</v>
          </cell>
          <cell r="FP54">
            <v>0.97749870744366296</v>
          </cell>
          <cell r="FQ54">
            <v>0.90581362018858425</v>
          </cell>
          <cell r="FR54">
            <v>0.89441602643896267</v>
          </cell>
          <cell r="FS54">
            <v>1</v>
          </cell>
          <cell r="FT54">
            <v>1</v>
          </cell>
          <cell r="FU54">
            <v>1</v>
          </cell>
          <cell r="FV54">
            <v>1</v>
          </cell>
          <cell r="FW54">
            <v>1</v>
          </cell>
          <cell r="FX54">
            <v>0.57637546946207741</v>
          </cell>
          <cell r="FY54">
            <v>0.96313346987818604</v>
          </cell>
          <cell r="FZ54">
            <v>0.95474262461163772</v>
          </cell>
          <cell r="GA54">
            <v>0.85941565891762384</v>
          </cell>
          <cell r="GB54">
            <v>0.90044519699175851</v>
          </cell>
          <cell r="GC54">
            <v>0.92705823197479931</v>
          </cell>
          <cell r="GD54">
            <v>0.86039519931300479</v>
          </cell>
          <cell r="GE54">
            <v>0.90585158185144721</v>
          </cell>
          <cell r="GF54">
            <v>0.92858489651918508</v>
          </cell>
          <cell r="GG54">
            <v>0.74849289764880522</v>
          </cell>
          <cell r="GH54">
            <v>0.75024530737368234</v>
          </cell>
          <cell r="GI54">
            <v>0.84278453570890743</v>
          </cell>
          <cell r="GJ54">
            <v>0.97749870744366296</v>
          </cell>
          <cell r="GK54">
            <v>0.90581362018858425</v>
          </cell>
          <cell r="GL54">
            <v>0.9805121410376062</v>
          </cell>
          <cell r="GM54">
            <v>1</v>
          </cell>
          <cell r="GN54">
            <v>1</v>
          </cell>
          <cell r="GO54">
            <v>1</v>
          </cell>
          <cell r="GP54">
            <v>1</v>
          </cell>
          <cell r="GQ54">
            <v>1</v>
          </cell>
          <cell r="GR54">
            <v>0.70730540686151822</v>
          </cell>
          <cell r="GS54">
            <v>0.97429387668935519</v>
          </cell>
          <cell r="GT54">
            <v>0.97349108020119346</v>
          </cell>
          <cell r="GU54">
            <v>0.97749870744366296</v>
          </cell>
          <cell r="GV54">
            <v>0.90581362018858425</v>
          </cell>
          <cell r="GW54">
            <v>0.9805121410376062</v>
          </cell>
          <cell r="GX54">
            <v>1</v>
          </cell>
          <cell r="GY54">
            <v>1</v>
          </cell>
          <cell r="GZ54">
            <v>1</v>
          </cell>
          <cell r="HA54">
            <v>1</v>
          </cell>
          <cell r="HB54">
            <v>1</v>
          </cell>
          <cell r="HC54">
            <v>0.88354684493770808</v>
          </cell>
          <cell r="HD54">
            <v>0.98366046104576832</v>
          </cell>
          <cell r="HE54">
            <v>0.96069854585442038</v>
          </cell>
          <cell r="HF54">
            <v>0.96871200272192237</v>
          </cell>
        </row>
        <row r="55">
          <cell r="A55">
            <v>48</v>
          </cell>
          <cell r="B55" t="str">
            <v>Material Handling2</v>
          </cell>
          <cell r="C55" t="str">
            <v>Material Handling2</v>
          </cell>
          <cell r="D55" t="str">
            <v>Material Handling2</v>
          </cell>
          <cell r="E55" t="str">
            <v>Material Handling</v>
          </cell>
          <cell r="F55">
            <v>5.7612590808475014E-2</v>
          </cell>
          <cell r="G55">
            <v>4</v>
          </cell>
          <cell r="H55">
            <v>50</v>
          </cell>
          <cell r="I55">
            <v>0</v>
          </cell>
          <cell r="J55">
            <v>0.97749870744366296</v>
          </cell>
          <cell r="K55">
            <v>0.90581362018858425</v>
          </cell>
          <cell r="L55">
            <v>0.89441602643896267</v>
          </cell>
          <cell r="M55">
            <v>0.87612260690039734</v>
          </cell>
          <cell r="N55">
            <v>0.98499952942247859</v>
          </cell>
          <cell r="O55">
            <v>1</v>
          </cell>
          <cell r="P55">
            <v>1</v>
          </cell>
          <cell r="Q55">
            <v>0.97540593347175042</v>
          </cell>
          <cell r="R55">
            <v>0.9847782272907204</v>
          </cell>
          <cell r="S55">
            <v>1</v>
          </cell>
          <cell r="T55">
            <v>0.53980327407822926</v>
          </cell>
          <cell r="U55">
            <v>0.95916720499880548</v>
          </cell>
          <cell r="V55">
            <v>0.95449340459762766</v>
          </cell>
          <cell r="W55">
            <v>0.96957088740913933</v>
          </cell>
          <cell r="X55">
            <v>0.98093347067175485</v>
          </cell>
          <cell r="Y55">
            <v>0.94829468998252386</v>
          </cell>
          <cell r="Z55">
            <v>0.90770077480581146</v>
          </cell>
          <cell r="AA55">
            <v>0.90992388674298541</v>
          </cell>
          <cell r="AB55">
            <v>1</v>
          </cell>
          <cell r="AC55">
            <v>0.90470913144802123</v>
          </cell>
          <cell r="AD55">
            <v>0.88831238904958421</v>
          </cell>
          <cell r="AE55">
            <v>0.991889687450067</v>
          </cell>
          <cell r="AF55">
            <v>1</v>
          </cell>
          <cell r="AG55">
            <v>0.77057022055658209</v>
          </cell>
          <cell r="AH55">
            <v>0.95229846341628177</v>
          </cell>
          <cell r="AI55">
            <v>0.934225067099275</v>
          </cell>
          <cell r="AJ55">
            <v>0.97749870744366296</v>
          </cell>
          <cell r="AK55">
            <v>0.86573906458800742</v>
          </cell>
          <cell r="AL55">
            <v>0.89441602643896267</v>
          </cell>
          <cell r="AM55">
            <v>0.84089128610696262</v>
          </cell>
          <cell r="AN55">
            <v>0.9791294283761609</v>
          </cell>
          <cell r="AO55">
            <v>1</v>
          </cell>
          <cell r="AP55">
            <v>0.90470913144802123</v>
          </cell>
          <cell r="AQ55">
            <v>0.89311097522341432</v>
          </cell>
          <cell r="AR55">
            <v>1</v>
          </cell>
          <cell r="AS55">
            <v>1</v>
          </cell>
          <cell r="AT55">
            <v>0.7833128466119732</v>
          </cell>
          <cell r="AU55">
            <v>0.93542750308984479</v>
          </cell>
          <cell r="AV55">
            <v>0.93141871527647013</v>
          </cell>
          <cell r="AW55">
            <v>0.97749870744366296</v>
          </cell>
          <cell r="AX55">
            <v>0.97593262260488534</v>
          </cell>
          <cell r="AY55">
            <v>0.89441602643896267</v>
          </cell>
          <cell r="AZ55">
            <v>1</v>
          </cell>
          <cell r="BA55">
            <v>0.95522590445442013</v>
          </cell>
          <cell r="BB55">
            <v>1</v>
          </cell>
          <cell r="BC55">
            <v>1</v>
          </cell>
          <cell r="BD55">
            <v>1</v>
          </cell>
          <cell r="BE55">
            <v>1</v>
          </cell>
          <cell r="BF55">
            <v>1</v>
          </cell>
          <cell r="BG55">
            <v>0.89794355464394771</v>
          </cell>
          <cell r="BH55">
            <v>0.9754967500522973</v>
          </cell>
          <cell r="BI55">
            <v>0.97017804964176146</v>
          </cell>
          <cell r="BJ55">
            <v>0.97749870744366296</v>
          </cell>
          <cell r="BK55">
            <v>0.97593262260488534</v>
          </cell>
          <cell r="BL55">
            <v>0.9805121410376062</v>
          </cell>
          <cell r="BM55">
            <v>1</v>
          </cell>
          <cell r="BN55">
            <v>1</v>
          </cell>
          <cell r="BO55">
            <v>0.93</v>
          </cell>
          <cell r="BP55">
            <v>0.91249999999999998</v>
          </cell>
          <cell r="BQ55">
            <v>0.91250017587675447</v>
          </cell>
          <cell r="BR55">
            <v>0.91250017587675447</v>
          </cell>
          <cell r="BS55">
            <v>0.91250017587675447</v>
          </cell>
          <cell r="BT55">
            <v>1</v>
          </cell>
          <cell r="BU55">
            <v>1</v>
          </cell>
          <cell r="BV55">
            <v>0.85972778632295255</v>
          </cell>
          <cell r="BW55">
            <v>0.88441158153914412</v>
          </cell>
          <cell r="BX55">
            <v>0.89981030584864652</v>
          </cell>
          <cell r="BY55">
            <v>0.97749870744366296</v>
          </cell>
          <cell r="BZ55">
            <v>0.90581362018858425</v>
          </cell>
          <cell r="CA55">
            <v>0.9805121410376062</v>
          </cell>
          <cell r="CB55">
            <v>1</v>
          </cell>
          <cell r="CC55">
            <v>1</v>
          </cell>
          <cell r="CD55">
            <v>1</v>
          </cell>
          <cell r="CE55">
            <v>0.92500000000000004</v>
          </cell>
          <cell r="CF55">
            <v>0.97499999999999998</v>
          </cell>
          <cell r="CG55">
            <v>0.97499999999999998</v>
          </cell>
          <cell r="CH55">
            <v>0.97499999999999998</v>
          </cell>
          <cell r="CI55">
            <v>1</v>
          </cell>
          <cell r="CJ55">
            <v>1</v>
          </cell>
          <cell r="CK55">
            <v>0.76355599782454864</v>
          </cell>
          <cell r="CL55">
            <v>0.92641868650476311</v>
          </cell>
          <cell r="CM55">
            <v>0.92758972004049445</v>
          </cell>
          <cell r="CN55">
            <v>1</v>
          </cell>
          <cell r="CO55">
            <v>0.90581362018858425</v>
          </cell>
          <cell r="CP55">
            <v>0.89441602643896267</v>
          </cell>
          <cell r="CQ55">
            <v>0.75689759371357068</v>
          </cell>
          <cell r="CR55">
            <v>1</v>
          </cell>
          <cell r="CS55">
            <v>1</v>
          </cell>
          <cell r="CT55">
            <v>1</v>
          </cell>
          <cell r="CU55">
            <v>0.98408986699028611</v>
          </cell>
          <cell r="CV55">
            <v>1</v>
          </cell>
          <cell r="CW55">
            <v>1</v>
          </cell>
          <cell r="CX55">
            <v>0.27834437015279395</v>
          </cell>
          <cell r="CY55">
            <v>0.96596406907912791</v>
          </cell>
          <cell r="CZ55">
            <v>0.95940016711071341</v>
          </cell>
          <cell r="DA55">
            <v>0.97749870744366296</v>
          </cell>
          <cell r="DB55">
            <v>0.90581362018858425</v>
          </cell>
          <cell r="DC55">
            <v>0.89441602643896267</v>
          </cell>
          <cell r="DD55">
            <v>0.74104484325410613</v>
          </cell>
          <cell r="DE55">
            <v>0.92345016068729879</v>
          </cell>
          <cell r="DF55">
            <v>1</v>
          </cell>
          <cell r="DG55">
            <v>0.90071667342864681</v>
          </cell>
          <cell r="DH55">
            <v>0.98408986699028611</v>
          </cell>
          <cell r="DI55">
            <v>1</v>
          </cell>
          <cell r="DJ55">
            <v>1</v>
          </cell>
          <cell r="DK55">
            <v>0.73059210998054147</v>
          </cell>
          <cell r="DL55">
            <v>0.89397529318275715</v>
          </cell>
          <cell r="DM55">
            <v>0.89635632788712327</v>
          </cell>
          <cell r="DN55">
            <v>1</v>
          </cell>
          <cell r="DO55">
            <v>0.90586667113370889</v>
          </cell>
          <cell r="DP55">
            <v>0.89441602643896267</v>
          </cell>
          <cell r="DQ55">
            <v>0.74021837147650116</v>
          </cell>
          <cell r="DR55">
            <v>1</v>
          </cell>
          <cell r="DS55">
            <v>1</v>
          </cell>
          <cell r="DT55">
            <v>0.90256149971843869</v>
          </cell>
          <cell r="DU55">
            <v>0.98141856892288937</v>
          </cell>
          <cell r="DV55">
            <v>1</v>
          </cell>
          <cell r="DW55">
            <v>1</v>
          </cell>
          <cell r="DX55">
            <v>0.87877357082650476</v>
          </cell>
          <cell r="DY55">
            <v>0.82024245171078769</v>
          </cell>
          <cell r="DZ55">
            <v>0.83034283718629542</v>
          </cell>
          <cell r="EA55">
            <v>0.97749870744366296</v>
          </cell>
          <cell r="EB55">
            <v>0.90581362018858425</v>
          </cell>
          <cell r="EC55">
            <v>0.89441602643896267</v>
          </cell>
          <cell r="ED55">
            <v>1</v>
          </cell>
          <cell r="EE55">
            <v>1</v>
          </cell>
          <cell r="EF55">
            <v>1</v>
          </cell>
          <cell r="EG55">
            <v>1</v>
          </cell>
          <cell r="EH55">
            <v>1</v>
          </cell>
          <cell r="EI55">
            <v>0.81909505997995902</v>
          </cell>
          <cell r="EJ55">
            <v>0.97218168812390326</v>
          </cell>
          <cell r="EK55">
            <v>0.96627472153956551</v>
          </cell>
          <cell r="EL55">
            <v>0.81484944102821644</v>
          </cell>
          <cell r="EM55">
            <v>0.9805121410376062</v>
          </cell>
          <cell r="EN55">
            <v>0.65347840370604904</v>
          </cell>
          <cell r="EO55">
            <v>0.59317316600781844</v>
          </cell>
          <cell r="EP55">
            <v>0.88751601561617177</v>
          </cell>
          <cell r="EQ55">
            <v>0.89791535709117132</v>
          </cell>
          <cell r="ER55">
            <v>0.9978884123043229</v>
          </cell>
          <cell r="ES55">
            <v>0.98561302623174207</v>
          </cell>
          <cell r="ET55">
            <v>1</v>
          </cell>
          <cell r="EU55">
            <v>0.97593262260488534</v>
          </cell>
          <cell r="EV55">
            <v>0.9805121410376062</v>
          </cell>
          <cell r="EW55">
            <v>1</v>
          </cell>
          <cell r="EX55">
            <v>1</v>
          </cell>
          <cell r="EY55">
            <v>1</v>
          </cell>
          <cell r="EZ55">
            <v>1</v>
          </cell>
          <cell r="FA55">
            <v>1</v>
          </cell>
          <cell r="FB55">
            <v>0.88134213127555194</v>
          </cell>
          <cell r="FC55">
            <v>0.99645071950313258</v>
          </cell>
          <cell r="FD55">
            <v>0.98434632785727905</v>
          </cell>
          <cell r="FE55">
            <v>1</v>
          </cell>
          <cell r="FF55">
            <v>1</v>
          </cell>
          <cell r="FG55">
            <v>0.9960034850046533</v>
          </cell>
          <cell r="FH55">
            <v>1</v>
          </cell>
          <cell r="FI55">
            <v>1</v>
          </cell>
          <cell r="FJ55">
            <v>1</v>
          </cell>
          <cell r="FK55">
            <v>1</v>
          </cell>
          <cell r="FL55">
            <v>1</v>
          </cell>
          <cell r="FM55">
            <v>0.95287385575872119</v>
          </cell>
          <cell r="FN55">
            <v>0.9775979357589818</v>
          </cell>
          <cell r="FO55">
            <v>0.97302661910956589</v>
          </cell>
          <cell r="FP55">
            <v>0.97749870744366296</v>
          </cell>
          <cell r="FQ55">
            <v>0.90581362018858425</v>
          </cell>
          <cell r="FR55">
            <v>0.89441602643896267</v>
          </cell>
          <cell r="FS55">
            <v>1</v>
          </cell>
          <cell r="FT55">
            <v>1</v>
          </cell>
          <cell r="FU55">
            <v>1</v>
          </cell>
          <cell r="FV55">
            <v>1</v>
          </cell>
          <cell r="FW55">
            <v>1</v>
          </cell>
          <cell r="FX55">
            <v>0.57637546946207741</v>
          </cell>
          <cell r="FY55">
            <v>0.96313346987818604</v>
          </cell>
          <cell r="FZ55">
            <v>0.95474262461163772</v>
          </cell>
          <cell r="GA55">
            <v>0.85941565891762384</v>
          </cell>
          <cell r="GB55">
            <v>0.90044519699175851</v>
          </cell>
          <cell r="GC55">
            <v>0.92705823197479931</v>
          </cell>
          <cell r="GD55">
            <v>0.86039519931300479</v>
          </cell>
          <cell r="GE55">
            <v>0.90585158185144721</v>
          </cell>
          <cell r="GF55">
            <v>0.92858489651918508</v>
          </cell>
          <cell r="GG55">
            <v>0.74849289764880522</v>
          </cell>
          <cell r="GH55">
            <v>0.75024530737368234</v>
          </cell>
          <cell r="GI55">
            <v>0.84278453570890743</v>
          </cell>
          <cell r="GJ55">
            <v>0.97749870744366296</v>
          </cell>
          <cell r="GK55">
            <v>0.90581362018858425</v>
          </cell>
          <cell r="GL55">
            <v>0.9805121410376062</v>
          </cell>
          <cell r="GM55">
            <v>1</v>
          </cell>
          <cell r="GN55">
            <v>1</v>
          </cell>
          <cell r="GO55">
            <v>1</v>
          </cell>
          <cell r="GP55">
            <v>1</v>
          </cell>
          <cell r="GQ55">
            <v>1</v>
          </cell>
          <cell r="GR55">
            <v>0.70730540686151822</v>
          </cell>
          <cell r="GS55">
            <v>0.97429387668935519</v>
          </cell>
          <cell r="GT55">
            <v>0.97349108020119346</v>
          </cell>
          <cell r="GU55">
            <v>0.97749870744366296</v>
          </cell>
          <cell r="GV55">
            <v>0.90581362018858425</v>
          </cell>
          <cell r="GW55">
            <v>0.9805121410376062</v>
          </cell>
          <cell r="GX55">
            <v>1</v>
          </cell>
          <cell r="GY55">
            <v>1</v>
          </cell>
          <cell r="GZ55">
            <v>1</v>
          </cell>
          <cell r="HA55">
            <v>1</v>
          </cell>
          <cell r="HB55">
            <v>1</v>
          </cell>
          <cell r="HC55">
            <v>0.88354684493770808</v>
          </cell>
          <cell r="HD55">
            <v>0.98366046104576832</v>
          </cell>
          <cell r="HE55">
            <v>0.96069854585442038</v>
          </cell>
          <cell r="HF55">
            <v>0.96871200272192237</v>
          </cell>
        </row>
        <row r="56">
          <cell r="A56">
            <v>20</v>
          </cell>
          <cell r="B56" t="str">
            <v>Fan System Optimization</v>
          </cell>
          <cell r="C56" t="str">
            <v>Fan System Optimization</v>
          </cell>
          <cell r="D56" t="str">
            <v>Fan System Optimization</v>
          </cell>
          <cell r="E56" t="str">
            <v>Fan</v>
          </cell>
          <cell r="F56">
            <v>1.1794913319616379E-2</v>
          </cell>
          <cell r="G56">
            <v>2</v>
          </cell>
          <cell r="H56" t="str">
            <v/>
          </cell>
          <cell r="I56">
            <v>0</v>
          </cell>
          <cell r="J56">
            <v>0.97749870744366296</v>
          </cell>
          <cell r="K56">
            <v>0.90581362018858425</v>
          </cell>
          <cell r="L56">
            <v>0.89441602643896267</v>
          </cell>
          <cell r="M56">
            <v>0.85285428875533287</v>
          </cell>
          <cell r="N56">
            <v>0.98499952942247859</v>
          </cell>
          <cell r="O56">
            <v>1</v>
          </cell>
          <cell r="P56">
            <v>0.97673168185493553</v>
          </cell>
          <cell r="Q56">
            <v>0.97540593347175042</v>
          </cell>
          <cell r="R56">
            <v>0.9847782272907204</v>
          </cell>
          <cell r="S56">
            <v>1</v>
          </cell>
          <cell r="T56">
            <v>0.53980327407822926</v>
          </cell>
          <cell r="U56">
            <v>0.95685514442767405</v>
          </cell>
          <cell r="V56">
            <v>0.95249248785272467</v>
          </cell>
          <cell r="W56">
            <v>0.96957088740913933</v>
          </cell>
          <cell r="X56">
            <v>0.98093347067175485</v>
          </cell>
          <cell r="Y56">
            <v>0.94829468998252386</v>
          </cell>
          <cell r="Z56">
            <v>0.88359379452433551</v>
          </cell>
          <cell r="AA56">
            <v>0.90992388674298541</v>
          </cell>
          <cell r="AB56">
            <v>1</v>
          </cell>
          <cell r="AC56">
            <v>0.88060215116654528</v>
          </cell>
          <cell r="AD56">
            <v>0.88831238904958421</v>
          </cell>
          <cell r="AE56">
            <v>0.991889687450067</v>
          </cell>
          <cell r="AF56">
            <v>1</v>
          </cell>
          <cell r="AG56">
            <v>0.77057022055658209</v>
          </cell>
          <cell r="AH56">
            <v>0.94998640284515035</v>
          </cell>
          <cell r="AI56">
            <v>0.93215203112763623</v>
          </cell>
          <cell r="AJ56">
            <v>0.97749870744366296</v>
          </cell>
          <cell r="AK56">
            <v>0.86573906458800742</v>
          </cell>
          <cell r="AL56">
            <v>0.89441602643896267</v>
          </cell>
          <cell r="AM56">
            <v>0.81855865159160457</v>
          </cell>
          <cell r="AN56">
            <v>0.9791294283761609</v>
          </cell>
          <cell r="AO56">
            <v>1</v>
          </cell>
          <cell r="AP56">
            <v>0.88237649693266318</v>
          </cell>
          <cell r="AQ56">
            <v>0.89311097522341432</v>
          </cell>
          <cell r="AR56">
            <v>1</v>
          </cell>
          <cell r="AS56">
            <v>1</v>
          </cell>
          <cell r="AT56">
            <v>0.7833128466119732</v>
          </cell>
          <cell r="AU56">
            <v>0.93267223757680351</v>
          </cell>
          <cell r="AV56">
            <v>0.92897625760652514</v>
          </cell>
          <cell r="AW56">
            <v>0.97749870744366296</v>
          </cell>
          <cell r="AX56">
            <v>0.97593262260488534</v>
          </cell>
          <cell r="AY56">
            <v>0.89441602643896267</v>
          </cell>
          <cell r="AZ56">
            <v>1</v>
          </cell>
          <cell r="BA56">
            <v>0.95522590445442013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0.89794355464394771</v>
          </cell>
          <cell r="BH56">
            <v>0.9754967500522973</v>
          </cell>
          <cell r="BI56">
            <v>0.97017804964176146</v>
          </cell>
          <cell r="BJ56">
            <v>0.97749870744366296</v>
          </cell>
          <cell r="BK56">
            <v>0.97593262260488534</v>
          </cell>
          <cell r="BL56">
            <v>0.9805121410376062</v>
          </cell>
          <cell r="BM56">
            <v>1</v>
          </cell>
          <cell r="BN56">
            <v>1</v>
          </cell>
          <cell r="BO56">
            <v>0.93</v>
          </cell>
          <cell r="BP56">
            <v>0.91249999999999998</v>
          </cell>
          <cell r="BQ56">
            <v>0.91250017587675447</v>
          </cell>
          <cell r="BR56">
            <v>0.91250017587675447</v>
          </cell>
          <cell r="BS56">
            <v>0.91250017587675447</v>
          </cell>
          <cell r="BT56">
            <v>1</v>
          </cell>
          <cell r="BU56">
            <v>1</v>
          </cell>
          <cell r="BV56">
            <v>0.85972778632295255</v>
          </cell>
          <cell r="BW56">
            <v>0.88441158153914412</v>
          </cell>
          <cell r="BX56">
            <v>0.89981030584864652</v>
          </cell>
          <cell r="BY56">
            <v>0.97749870744366296</v>
          </cell>
          <cell r="BZ56">
            <v>0.90581362018858425</v>
          </cell>
          <cell r="CA56">
            <v>0.9805121410376062</v>
          </cell>
          <cell r="CB56">
            <v>1</v>
          </cell>
          <cell r="CC56">
            <v>1</v>
          </cell>
          <cell r="CD56">
            <v>1</v>
          </cell>
          <cell r="CE56">
            <v>0.92500000000000004</v>
          </cell>
          <cell r="CF56">
            <v>0.97499999999999998</v>
          </cell>
          <cell r="CG56">
            <v>0.97499999999999998</v>
          </cell>
          <cell r="CH56">
            <v>0.97499999999999998</v>
          </cell>
          <cell r="CI56">
            <v>1</v>
          </cell>
          <cell r="CJ56">
            <v>1</v>
          </cell>
          <cell r="CK56">
            <v>0.76355599782454864</v>
          </cell>
          <cell r="CL56">
            <v>0.92641868650476311</v>
          </cell>
          <cell r="CM56">
            <v>0.92758972004049445</v>
          </cell>
          <cell r="CN56">
            <v>1</v>
          </cell>
          <cell r="CO56">
            <v>0.90581362018858425</v>
          </cell>
          <cell r="CP56">
            <v>0.89441602643896267</v>
          </cell>
          <cell r="CQ56">
            <v>0.73679568802702633</v>
          </cell>
          <cell r="CR56">
            <v>1</v>
          </cell>
          <cell r="CS56">
            <v>1</v>
          </cell>
          <cell r="CT56">
            <v>0.97989809431345565</v>
          </cell>
          <cell r="CU56">
            <v>0.98408986699028611</v>
          </cell>
          <cell r="CV56">
            <v>1</v>
          </cell>
          <cell r="CW56">
            <v>1</v>
          </cell>
          <cell r="CX56">
            <v>0.27834437015279395</v>
          </cell>
          <cell r="CY56">
            <v>0.96228246201928325</v>
          </cell>
          <cell r="CZ56">
            <v>0.95586092942291911</v>
          </cell>
          <cell r="DA56">
            <v>0.97749870744366296</v>
          </cell>
          <cell r="DB56">
            <v>0.90581362018858425</v>
          </cell>
          <cell r="DC56">
            <v>0.89441602643896267</v>
          </cell>
          <cell r="DD56">
            <v>0.71448655339626921</v>
          </cell>
          <cell r="DE56">
            <v>0.92345016068729879</v>
          </cell>
          <cell r="DF56">
            <v>1</v>
          </cell>
          <cell r="DG56">
            <v>0.90071667342864681</v>
          </cell>
          <cell r="DH56">
            <v>0.98408986699028611</v>
          </cell>
          <cell r="DI56">
            <v>1</v>
          </cell>
          <cell r="DJ56">
            <v>1</v>
          </cell>
          <cell r="DK56">
            <v>0.73059210998054147</v>
          </cell>
          <cell r="DL56">
            <v>0.88793540738510213</v>
          </cell>
          <cell r="DM56">
            <v>0.89104466991555586</v>
          </cell>
          <cell r="DN56">
            <v>1</v>
          </cell>
          <cell r="DO56">
            <v>0.90586667113370889</v>
          </cell>
          <cell r="DP56">
            <v>0.89441602643896267</v>
          </cell>
          <cell r="DQ56">
            <v>0.71415357265118351</v>
          </cell>
          <cell r="DR56">
            <v>1</v>
          </cell>
          <cell r="DS56">
            <v>1</v>
          </cell>
          <cell r="DT56">
            <v>0.87649670089312104</v>
          </cell>
          <cell r="DU56">
            <v>0.98141856892288937</v>
          </cell>
          <cell r="DV56">
            <v>1</v>
          </cell>
          <cell r="DW56">
            <v>1</v>
          </cell>
          <cell r="DX56">
            <v>0.87877357082650476</v>
          </cell>
          <cell r="DY56">
            <v>0.80214124584432345</v>
          </cell>
          <cell r="DZ56">
            <v>0.81437663986327324</v>
          </cell>
          <cell r="EA56">
            <v>0.97749870744366296</v>
          </cell>
          <cell r="EB56">
            <v>0.90581362018858425</v>
          </cell>
          <cell r="EC56">
            <v>0.89441602643896267</v>
          </cell>
          <cell r="ED56">
            <v>1</v>
          </cell>
          <cell r="EE56">
            <v>1</v>
          </cell>
          <cell r="EF56">
            <v>1</v>
          </cell>
          <cell r="EG56">
            <v>1</v>
          </cell>
          <cell r="EH56">
            <v>1</v>
          </cell>
          <cell r="EI56">
            <v>0.81909505997995902</v>
          </cell>
          <cell r="EJ56">
            <v>0.97218168812390326</v>
          </cell>
          <cell r="EK56">
            <v>0.96627472153956551</v>
          </cell>
          <cell r="EL56">
            <v>0.81484944102821644</v>
          </cell>
          <cell r="EM56">
            <v>0.9805121410376062</v>
          </cell>
          <cell r="EN56">
            <v>0.65347840370604904</v>
          </cell>
          <cell r="EO56">
            <v>0.59317316600781844</v>
          </cell>
          <cell r="EP56">
            <v>0.88751601561617177</v>
          </cell>
          <cell r="EQ56">
            <v>0.89791535709117132</v>
          </cell>
          <cell r="ER56">
            <v>0.9978884123043229</v>
          </cell>
          <cell r="ES56">
            <v>0.98561302623174207</v>
          </cell>
          <cell r="ET56">
            <v>1</v>
          </cell>
          <cell r="EU56">
            <v>0.97593262260488534</v>
          </cell>
          <cell r="EV56">
            <v>0.9805121410376062</v>
          </cell>
          <cell r="EW56">
            <v>1</v>
          </cell>
          <cell r="EX56">
            <v>1</v>
          </cell>
          <cell r="EY56">
            <v>1</v>
          </cell>
          <cell r="EZ56">
            <v>1</v>
          </cell>
          <cell r="FA56">
            <v>1</v>
          </cell>
          <cell r="FB56">
            <v>0.88134213127555194</v>
          </cell>
          <cell r="FC56">
            <v>0.99645071950313258</v>
          </cell>
          <cell r="FD56">
            <v>0.98434632785727905</v>
          </cell>
          <cell r="FE56">
            <v>1</v>
          </cell>
          <cell r="FF56">
            <v>1</v>
          </cell>
          <cell r="FG56">
            <v>0.9960034850046533</v>
          </cell>
          <cell r="FH56">
            <v>1</v>
          </cell>
          <cell r="FI56">
            <v>1</v>
          </cell>
          <cell r="FJ56">
            <v>1</v>
          </cell>
          <cell r="FK56">
            <v>1</v>
          </cell>
          <cell r="FL56">
            <v>1</v>
          </cell>
          <cell r="FM56">
            <v>0.95287385575872119</v>
          </cell>
          <cell r="FN56">
            <v>0.9775979357589818</v>
          </cell>
          <cell r="FO56">
            <v>0.97302661910956589</v>
          </cell>
          <cell r="FP56">
            <v>0.97749870744366296</v>
          </cell>
          <cell r="FQ56">
            <v>0.90581362018858425</v>
          </cell>
          <cell r="FR56">
            <v>0.89441602643896267</v>
          </cell>
          <cell r="FS56">
            <v>1</v>
          </cell>
          <cell r="FT56">
            <v>1</v>
          </cell>
          <cell r="FU56">
            <v>1</v>
          </cell>
          <cell r="FV56">
            <v>1</v>
          </cell>
          <cell r="FW56">
            <v>1</v>
          </cell>
          <cell r="FX56">
            <v>0.57637546946207741</v>
          </cell>
          <cell r="FY56">
            <v>0.96313346987818604</v>
          </cell>
          <cell r="FZ56">
            <v>0.95474262461163772</v>
          </cell>
          <cell r="GA56">
            <v>0.85941565891762384</v>
          </cell>
          <cell r="GB56">
            <v>0.90044519699175851</v>
          </cell>
          <cell r="GC56">
            <v>0.92705823197479931</v>
          </cell>
          <cell r="GD56">
            <v>0.86039519931300479</v>
          </cell>
          <cell r="GE56">
            <v>0.90585158185144721</v>
          </cell>
          <cell r="GF56">
            <v>0.92858489651918508</v>
          </cell>
          <cell r="GG56">
            <v>0.74849289764880522</v>
          </cell>
          <cell r="GH56">
            <v>0.75024530737368234</v>
          </cell>
          <cell r="GI56">
            <v>0.84278453570890743</v>
          </cell>
          <cell r="GJ56">
            <v>0.97749870744366296</v>
          </cell>
          <cell r="GK56">
            <v>0.90581362018858425</v>
          </cell>
          <cell r="GL56">
            <v>0.9805121410376062</v>
          </cell>
          <cell r="GM56">
            <v>1</v>
          </cell>
          <cell r="GN56">
            <v>1</v>
          </cell>
          <cell r="GO56">
            <v>1</v>
          </cell>
          <cell r="GP56">
            <v>1</v>
          </cell>
          <cell r="GQ56">
            <v>1</v>
          </cell>
          <cell r="GR56">
            <v>0.70730540686151822</v>
          </cell>
          <cell r="GS56">
            <v>0.97429387668935519</v>
          </cell>
          <cell r="GT56">
            <v>0.97349108020119346</v>
          </cell>
          <cell r="GU56">
            <v>0.97749870744366296</v>
          </cell>
          <cell r="GV56">
            <v>0.90581362018858425</v>
          </cell>
          <cell r="GW56">
            <v>0.9805121410376062</v>
          </cell>
          <cell r="GX56">
            <v>1</v>
          </cell>
          <cell r="GY56">
            <v>1</v>
          </cell>
          <cell r="GZ56">
            <v>1</v>
          </cell>
          <cell r="HA56">
            <v>1</v>
          </cell>
          <cell r="HB56">
            <v>1</v>
          </cell>
          <cell r="HC56">
            <v>0.88354684493770808</v>
          </cell>
          <cell r="HD56">
            <v>0.98366046104576832</v>
          </cell>
          <cell r="HE56">
            <v>0.96069854585442038</v>
          </cell>
          <cell r="HF56">
            <v>0.96871200272192237</v>
          </cell>
        </row>
        <row r="57">
          <cell r="A57">
            <v>22</v>
          </cell>
          <cell r="B57" t="str">
            <v>Pump Equipment Upgrade</v>
          </cell>
          <cell r="C57" t="str">
            <v>Pump Equipment Upgrade</v>
          </cell>
          <cell r="D57" t="str">
            <v>Pump Equipment Upgrade</v>
          </cell>
          <cell r="E57" t="str">
            <v>Pump</v>
          </cell>
          <cell r="F57">
            <v>4.5411368041267094E-2</v>
          </cell>
          <cell r="G57">
            <v>1</v>
          </cell>
          <cell r="H57" t="str">
            <v/>
          </cell>
          <cell r="I57">
            <v>0</v>
          </cell>
          <cell r="J57">
            <v>0.97749870744366296</v>
          </cell>
          <cell r="K57">
            <v>0.78719293561087711</v>
          </cell>
          <cell r="L57">
            <v>0.89441602643896267</v>
          </cell>
          <cell r="M57">
            <v>0.85285428875533287</v>
          </cell>
          <cell r="N57">
            <v>0.98499952942247859</v>
          </cell>
          <cell r="O57">
            <v>1</v>
          </cell>
          <cell r="P57">
            <v>0.97673168185493553</v>
          </cell>
          <cell r="Q57">
            <v>0.97540593347175042</v>
          </cell>
          <cell r="R57">
            <v>0.9847782272907204</v>
          </cell>
          <cell r="S57">
            <v>1</v>
          </cell>
          <cell r="T57">
            <v>0.53980327407822926</v>
          </cell>
          <cell r="U57">
            <v>0.94843315506409331</v>
          </cell>
          <cell r="V57">
            <v>0.94520388142372558</v>
          </cell>
          <cell r="W57">
            <v>0.84111289426034497</v>
          </cell>
          <cell r="X57">
            <v>0.85247547752296049</v>
          </cell>
          <cell r="Y57">
            <v>0.94829468998252386</v>
          </cell>
          <cell r="Z57">
            <v>0.88359379452433551</v>
          </cell>
          <cell r="AA57">
            <v>0.90992388674298541</v>
          </cell>
          <cell r="AB57">
            <v>1</v>
          </cell>
          <cell r="AC57">
            <v>0.88060215116654528</v>
          </cell>
          <cell r="AD57">
            <v>0.88831238904958421</v>
          </cell>
          <cell r="AE57">
            <v>0.991889687450067</v>
          </cell>
          <cell r="AF57">
            <v>1</v>
          </cell>
          <cell r="AG57">
            <v>0.77057022055658209</v>
          </cell>
          <cell r="AH57">
            <v>0.94106052016917652</v>
          </cell>
          <cell r="AI57">
            <v>0.92425897471800744</v>
          </cell>
          <cell r="AJ57">
            <v>0.97749870744366296</v>
          </cell>
          <cell r="AK57">
            <v>0.75236633733125347</v>
          </cell>
          <cell r="AL57">
            <v>0.89441602643896267</v>
          </cell>
          <cell r="AM57">
            <v>0.81855865159160457</v>
          </cell>
          <cell r="AN57">
            <v>0.9791294283761609</v>
          </cell>
          <cell r="AO57">
            <v>1</v>
          </cell>
          <cell r="AP57">
            <v>0.88237649693266318</v>
          </cell>
          <cell r="AQ57">
            <v>0.89311097522341432</v>
          </cell>
          <cell r="AR57">
            <v>1</v>
          </cell>
          <cell r="AS57">
            <v>1</v>
          </cell>
          <cell r="AT57">
            <v>0.7833128466119732</v>
          </cell>
          <cell r="AU57">
            <v>0.91241652549379559</v>
          </cell>
          <cell r="AV57">
            <v>0.91102019525857036</v>
          </cell>
          <cell r="AW57">
            <v>0.97749870744366296</v>
          </cell>
          <cell r="AX57">
            <v>0.97593262260488534</v>
          </cell>
          <cell r="AY57">
            <v>0.89441602643896267</v>
          </cell>
          <cell r="AZ57">
            <v>1</v>
          </cell>
          <cell r="BA57">
            <v>0.95522590445442013</v>
          </cell>
          <cell r="BB57">
            <v>1</v>
          </cell>
          <cell r="BC57">
            <v>1</v>
          </cell>
          <cell r="BD57">
            <v>1</v>
          </cell>
          <cell r="BE57">
            <v>1</v>
          </cell>
          <cell r="BF57">
            <v>1</v>
          </cell>
          <cell r="BG57">
            <v>0.89794355464394771</v>
          </cell>
          <cell r="BH57">
            <v>0.9754967500522973</v>
          </cell>
          <cell r="BI57">
            <v>0.97017804964176146</v>
          </cell>
          <cell r="BJ57">
            <v>0.97749870744366296</v>
          </cell>
          <cell r="BK57">
            <v>0.97593262260488534</v>
          </cell>
          <cell r="BL57">
            <v>0.9805121410376062</v>
          </cell>
          <cell r="BM57">
            <v>1</v>
          </cell>
          <cell r="BN57">
            <v>1</v>
          </cell>
          <cell r="BO57">
            <v>0.93</v>
          </cell>
          <cell r="BP57">
            <v>0.91249999999999998</v>
          </cell>
          <cell r="BQ57">
            <v>0.91250017587675447</v>
          </cell>
          <cell r="BR57">
            <v>0.91250017587675447</v>
          </cell>
          <cell r="BS57">
            <v>0.91250017587675447</v>
          </cell>
          <cell r="BT57">
            <v>1</v>
          </cell>
          <cell r="BU57">
            <v>1</v>
          </cell>
          <cell r="BV57">
            <v>0.85972778632295255</v>
          </cell>
          <cell r="BW57">
            <v>0.88441158153914412</v>
          </cell>
          <cell r="BX57">
            <v>0.89981030584864652</v>
          </cell>
          <cell r="BY57">
            <v>0.97749870744366296</v>
          </cell>
          <cell r="BZ57">
            <v>0.90581362018858425</v>
          </cell>
          <cell r="CA57">
            <v>0.9805121410376062</v>
          </cell>
          <cell r="CB57">
            <v>1</v>
          </cell>
          <cell r="CC57">
            <v>1</v>
          </cell>
          <cell r="CD57">
            <v>1</v>
          </cell>
          <cell r="CE57">
            <v>0.92500000000000004</v>
          </cell>
          <cell r="CF57">
            <v>0.97499999999999998</v>
          </cell>
          <cell r="CG57">
            <v>0.97499999999999998</v>
          </cell>
          <cell r="CH57">
            <v>0.97499999999999998</v>
          </cell>
          <cell r="CI57">
            <v>1</v>
          </cell>
          <cell r="CJ57">
            <v>1</v>
          </cell>
          <cell r="CK57">
            <v>0.76355599782454864</v>
          </cell>
          <cell r="CL57">
            <v>0.92641868650476311</v>
          </cell>
          <cell r="CM57">
            <v>0.92758972004049445</v>
          </cell>
          <cell r="CN57">
            <v>1</v>
          </cell>
          <cell r="CO57">
            <v>0.78719293561087711</v>
          </cell>
          <cell r="CP57">
            <v>0.89441602643896267</v>
          </cell>
          <cell r="CQ57">
            <v>0.73679568802702633</v>
          </cell>
          <cell r="CR57">
            <v>1</v>
          </cell>
          <cell r="CS57">
            <v>1</v>
          </cell>
          <cell r="CT57">
            <v>0.97989809431345565</v>
          </cell>
          <cell r="CU57">
            <v>0.98408986699028611</v>
          </cell>
          <cell r="CV57">
            <v>1</v>
          </cell>
          <cell r="CW57">
            <v>1</v>
          </cell>
          <cell r="CX57">
            <v>0.27834437015279395</v>
          </cell>
          <cell r="CY57">
            <v>0.95052682450278725</v>
          </cell>
          <cell r="CZ57">
            <v>0.9445598876044623</v>
          </cell>
          <cell r="DA57">
            <v>0.97749870744366296</v>
          </cell>
          <cell r="DB57">
            <v>0.78719293561087711</v>
          </cell>
          <cell r="DC57">
            <v>0.89441602643896267</v>
          </cell>
          <cell r="DD57">
            <v>0.71448655339626921</v>
          </cell>
          <cell r="DE57">
            <v>0.92345016068729879</v>
          </cell>
          <cell r="DF57">
            <v>1</v>
          </cell>
          <cell r="DG57">
            <v>0.90071667342864681</v>
          </cell>
          <cell r="DH57">
            <v>0.98408986699028611</v>
          </cell>
          <cell r="DI57">
            <v>1</v>
          </cell>
          <cell r="DJ57">
            <v>1</v>
          </cell>
          <cell r="DK57">
            <v>0.73059210998054147</v>
          </cell>
          <cell r="DL57">
            <v>0.86095869345042852</v>
          </cell>
          <cell r="DM57">
            <v>0.86732053300001444</v>
          </cell>
          <cell r="DN57">
            <v>1</v>
          </cell>
          <cell r="DO57">
            <v>0.77734515201737053</v>
          </cell>
          <cell r="DP57">
            <v>0.89441602643896267</v>
          </cell>
          <cell r="DQ57">
            <v>0.71415357265118351</v>
          </cell>
          <cell r="DR57">
            <v>1</v>
          </cell>
          <cell r="DS57">
            <v>1</v>
          </cell>
          <cell r="DT57">
            <v>0.87649670089312104</v>
          </cell>
          <cell r="DU57">
            <v>0.98141856892288937</v>
          </cell>
          <cell r="DV57">
            <v>1</v>
          </cell>
          <cell r="DW57">
            <v>1</v>
          </cell>
          <cell r="DX57">
            <v>0.87877357082650476</v>
          </cell>
          <cell r="DY57">
            <v>0.80043984454688866</v>
          </cell>
          <cell r="DZ57">
            <v>0.81287591615232879</v>
          </cell>
          <cell r="EA57">
            <v>0.97749870744366296</v>
          </cell>
          <cell r="EB57">
            <v>0.78719293561087711</v>
          </cell>
          <cell r="EC57">
            <v>0.89441602643896267</v>
          </cell>
          <cell r="ED57">
            <v>1</v>
          </cell>
          <cell r="EE57">
            <v>1</v>
          </cell>
          <cell r="EF57">
            <v>1</v>
          </cell>
          <cell r="EG57">
            <v>1</v>
          </cell>
          <cell r="EH57">
            <v>1</v>
          </cell>
          <cell r="EI57">
            <v>0.81909505997995902</v>
          </cell>
          <cell r="EJ57">
            <v>0.95891571808600129</v>
          </cell>
          <cell r="EK57">
            <v>0.95642479875916309</v>
          </cell>
          <cell r="EL57">
            <v>0.81484944102821644</v>
          </cell>
          <cell r="EM57">
            <v>0.9805121410376062</v>
          </cell>
          <cell r="EN57">
            <v>0.65347840370604904</v>
          </cell>
          <cell r="EO57">
            <v>0.59317316600781844</v>
          </cell>
          <cell r="EP57">
            <v>0.88751601561617177</v>
          </cell>
          <cell r="EQ57">
            <v>0.89791535709117132</v>
          </cell>
          <cell r="ER57">
            <v>0.9978884123043229</v>
          </cell>
          <cell r="ES57">
            <v>0.98561302623174207</v>
          </cell>
          <cell r="ET57">
            <v>1</v>
          </cell>
          <cell r="EU57">
            <v>0.97593262260488534</v>
          </cell>
          <cell r="EV57">
            <v>0.9805121410376062</v>
          </cell>
          <cell r="EW57">
            <v>1</v>
          </cell>
          <cell r="EX57">
            <v>1</v>
          </cell>
          <cell r="EY57">
            <v>1</v>
          </cell>
          <cell r="EZ57">
            <v>1</v>
          </cell>
          <cell r="FA57">
            <v>1</v>
          </cell>
          <cell r="FB57">
            <v>0.88134213127555194</v>
          </cell>
          <cell r="FC57">
            <v>0.99645071950313258</v>
          </cell>
          <cell r="FD57">
            <v>0.98434632785727905</v>
          </cell>
          <cell r="FE57">
            <v>1</v>
          </cell>
          <cell r="FF57">
            <v>0.99434414279507022</v>
          </cell>
          <cell r="FG57">
            <v>0.9960034850046533</v>
          </cell>
          <cell r="FH57">
            <v>1</v>
          </cell>
          <cell r="FI57">
            <v>1</v>
          </cell>
          <cell r="FJ57">
            <v>1</v>
          </cell>
          <cell r="FK57">
            <v>1</v>
          </cell>
          <cell r="FL57">
            <v>1</v>
          </cell>
          <cell r="FM57">
            <v>0.95287385575872119</v>
          </cell>
          <cell r="FN57">
            <v>0.96416005946563887</v>
          </cell>
          <cell r="FO57">
            <v>0.96581088979117435</v>
          </cell>
          <cell r="FP57">
            <v>0.97749870744366296</v>
          </cell>
          <cell r="FQ57">
            <v>0.78719293561087711</v>
          </cell>
          <cell r="FR57">
            <v>0.89441602643896267</v>
          </cell>
          <cell r="FS57">
            <v>1</v>
          </cell>
          <cell r="FT57">
            <v>1</v>
          </cell>
          <cell r="FU57">
            <v>1</v>
          </cell>
          <cell r="FV57">
            <v>1</v>
          </cell>
          <cell r="FW57">
            <v>1</v>
          </cell>
          <cell r="FX57">
            <v>0.57637546946207741</v>
          </cell>
          <cell r="FY57">
            <v>0.95221097601953009</v>
          </cell>
          <cell r="FZ57">
            <v>0.94486546277803007</v>
          </cell>
          <cell r="GA57">
            <v>0.85941565891762384</v>
          </cell>
          <cell r="GB57">
            <v>0.90044519699175851</v>
          </cell>
          <cell r="GC57">
            <v>0.92705823197479931</v>
          </cell>
          <cell r="GD57">
            <v>0.86039519931300479</v>
          </cell>
          <cell r="GE57">
            <v>0.90585158185144721</v>
          </cell>
          <cell r="GF57">
            <v>0.92858489651918508</v>
          </cell>
          <cell r="GG57">
            <v>0.74849289764880522</v>
          </cell>
          <cell r="GH57">
            <v>0.75024530737368234</v>
          </cell>
          <cell r="GI57">
            <v>0.84278453570890743</v>
          </cell>
          <cell r="GJ57">
            <v>0.97749870744366296</v>
          </cell>
          <cell r="GK57">
            <v>0.90581362018858425</v>
          </cell>
          <cell r="GL57">
            <v>0.9805121410376062</v>
          </cell>
          <cell r="GM57">
            <v>1</v>
          </cell>
          <cell r="GN57">
            <v>1</v>
          </cell>
          <cell r="GO57">
            <v>1</v>
          </cell>
          <cell r="GP57">
            <v>1</v>
          </cell>
          <cell r="GQ57">
            <v>1</v>
          </cell>
          <cell r="GR57">
            <v>0.70730540686151822</v>
          </cell>
          <cell r="GS57">
            <v>0.97429387668935519</v>
          </cell>
          <cell r="GT57">
            <v>0.97349108020119346</v>
          </cell>
          <cell r="GU57">
            <v>0.97749870744366296</v>
          </cell>
          <cell r="GV57">
            <v>0.78719293561087711</v>
          </cell>
          <cell r="GW57">
            <v>0.9805121410376062</v>
          </cell>
          <cell r="GX57">
            <v>1</v>
          </cell>
          <cell r="GY57">
            <v>1</v>
          </cell>
          <cell r="GZ57">
            <v>1</v>
          </cell>
          <cell r="HA57">
            <v>1</v>
          </cell>
          <cell r="HB57">
            <v>1</v>
          </cell>
          <cell r="HC57">
            <v>0.88354684493770808</v>
          </cell>
          <cell r="HD57">
            <v>0.97062816093443882</v>
          </cell>
          <cell r="HE57">
            <v>0.96069854585442038</v>
          </cell>
          <cell r="HF57">
            <v>0.96054771921550808</v>
          </cell>
        </row>
        <row r="58">
          <cell r="A58">
            <v>23</v>
          </cell>
          <cell r="B58" t="str">
            <v>Pump System Optimization</v>
          </cell>
          <cell r="C58" t="str">
            <v>Pump System Optimization</v>
          </cell>
          <cell r="D58" t="str">
            <v>Pump System Optimization</v>
          </cell>
          <cell r="E58" t="str">
            <v>Pump</v>
          </cell>
          <cell r="F58">
            <v>-3.2935748137741694E-2</v>
          </cell>
          <cell r="G58">
            <v>1</v>
          </cell>
          <cell r="H58" t="str">
            <v/>
          </cell>
          <cell r="I58">
            <v>0</v>
          </cell>
          <cell r="J58">
            <v>0.91401968870697425</v>
          </cell>
          <cell r="K58">
            <v>0.78719293561087711</v>
          </cell>
          <cell r="L58">
            <v>0.89441602643896267</v>
          </cell>
          <cell r="M58">
            <v>0.78937527001864416</v>
          </cell>
          <cell r="N58">
            <v>0.98499952942247859</v>
          </cell>
          <cell r="O58">
            <v>1</v>
          </cell>
          <cell r="P58">
            <v>0.97673168185493553</v>
          </cell>
          <cell r="Q58">
            <v>0.97540593347175042</v>
          </cell>
          <cell r="R58">
            <v>0.9847782272907204</v>
          </cell>
          <cell r="S58">
            <v>1</v>
          </cell>
          <cell r="T58">
            <v>0.53980327407822926</v>
          </cell>
          <cell r="U58">
            <v>0.92518956545489894</v>
          </cell>
          <cell r="V58">
            <v>0.92508828054310877</v>
          </cell>
          <cell r="W58">
            <v>0.78649080548638084</v>
          </cell>
          <cell r="X58">
            <v>0.85247547752296049</v>
          </cell>
          <cell r="Y58">
            <v>0.94829468998252386</v>
          </cell>
          <cell r="Z58">
            <v>0.82897170575037138</v>
          </cell>
          <cell r="AA58">
            <v>0.90992388674298541</v>
          </cell>
          <cell r="AB58">
            <v>1</v>
          </cell>
          <cell r="AC58">
            <v>0.88060215116654528</v>
          </cell>
          <cell r="AD58">
            <v>0.88831238904958421</v>
          </cell>
          <cell r="AE58">
            <v>0.991889687450067</v>
          </cell>
          <cell r="AF58">
            <v>1</v>
          </cell>
          <cell r="AG58">
            <v>0.77057022055658209</v>
          </cell>
          <cell r="AH58">
            <v>0.92148663318317559</v>
          </cell>
          <cell r="AI58">
            <v>0.90695000934788528</v>
          </cell>
          <cell r="AJ58">
            <v>0.91401968870697425</v>
          </cell>
          <cell r="AK58">
            <v>0.75236633733125347</v>
          </cell>
          <cell r="AL58">
            <v>0.89441602643896267</v>
          </cell>
          <cell r="AM58">
            <v>0.75507963285491586</v>
          </cell>
          <cell r="AN58">
            <v>0.9791294283761609</v>
          </cell>
          <cell r="AO58">
            <v>1</v>
          </cell>
          <cell r="AP58">
            <v>0.88237649693266318</v>
          </cell>
          <cell r="AQ58">
            <v>0.89311097522341432</v>
          </cell>
          <cell r="AR58">
            <v>1</v>
          </cell>
          <cell r="AS58">
            <v>1</v>
          </cell>
          <cell r="AT58">
            <v>0.7833128466119732</v>
          </cell>
          <cell r="AU58">
            <v>0.90068428366402487</v>
          </cell>
          <cell r="AV58">
            <v>0.90061992569937932</v>
          </cell>
          <cell r="AW58">
            <v>0.97749870744366296</v>
          </cell>
          <cell r="AX58">
            <v>0.97593262260488534</v>
          </cell>
          <cell r="AY58">
            <v>0.89441602643896267</v>
          </cell>
          <cell r="AZ58">
            <v>1</v>
          </cell>
          <cell r="BA58">
            <v>0.95522590445442013</v>
          </cell>
          <cell r="BB58">
            <v>1</v>
          </cell>
          <cell r="BC58">
            <v>1</v>
          </cell>
          <cell r="BD58">
            <v>1</v>
          </cell>
          <cell r="BE58">
            <v>1</v>
          </cell>
          <cell r="BF58">
            <v>1</v>
          </cell>
          <cell r="BG58">
            <v>0.89794355464394771</v>
          </cell>
          <cell r="BH58">
            <v>0.9754967500522973</v>
          </cell>
          <cell r="BI58">
            <v>0.97017804964176146</v>
          </cell>
          <cell r="BJ58">
            <v>0.91401968870697425</v>
          </cell>
          <cell r="BK58">
            <v>0.97593262260488534</v>
          </cell>
          <cell r="BL58">
            <v>0.9805121410376062</v>
          </cell>
          <cell r="BM58">
            <v>1</v>
          </cell>
          <cell r="BN58">
            <v>1</v>
          </cell>
          <cell r="BO58">
            <v>0.93</v>
          </cell>
          <cell r="BP58">
            <v>0.91249999999999998</v>
          </cell>
          <cell r="BQ58">
            <v>0.91250017587675447</v>
          </cell>
          <cell r="BR58">
            <v>0.91250017587675447</v>
          </cell>
          <cell r="BS58">
            <v>0.91250017587675447</v>
          </cell>
          <cell r="BT58">
            <v>1</v>
          </cell>
          <cell r="BU58">
            <v>1</v>
          </cell>
          <cell r="BV58">
            <v>0.85972778632295255</v>
          </cell>
          <cell r="BW58">
            <v>0.87773566100609168</v>
          </cell>
          <cell r="BX58">
            <v>0.89470747471982004</v>
          </cell>
          <cell r="BY58">
            <v>0.91401968870697425</v>
          </cell>
          <cell r="BZ58">
            <v>0.90581362018858425</v>
          </cell>
          <cell r="CA58">
            <v>0.9805121410376062</v>
          </cell>
          <cell r="CB58">
            <v>1</v>
          </cell>
          <cell r="CC58">
            <v>1</v>
          </cell>
          <cell r="CD58">
            <v>1</v>
          </cell>
          <cell r="CE58">
            <v>0.92500000000000004</v>
          </cell>
          <cell r="CF58">
            <v>0.97499999999999998</v>
          </cell>
          <cell r="CG58">
            <v>0.97499999999999998</v>
          </cell>
          <cell r="CH58">
            <v>0.97499999999999998</v>
          </cell>
          <cell r="CI58">
            <v>1</v>
          </cell>
          <cell r="CJ58">
            <v>1</v>
          </cell>
          <cell r="CK58">
            <v>0.76355599782454864</v>
          </cell>
          <cell r="CL58">
            <v>0.92641868650476311</v>
          </cell>
          <cell r="CM58">
            <v>0.92470903951803884</v>
          </cell>
          <cell r="CN58">
            <v>1</v>
          </cell>
          <cell r="CO58">
            <v>0.78719293561087711</v>
          </cell>
          <cell r="CP58">
            <v>0.89441602643896267</v>
          </cell>
          <cell r="CQ58">
            <v>0.73679568802702633</v>
          </cell>
          <cell r="CR58">
            <v>1</v>
          </cell>
          <cell r="CS58">
            <v>1</v>
          </cell>
          <cell r="CT58">
            <v>0.97989809431345565</v>
          </cell>
          <cell r="CU58">
            <v>0.98408986699028611</v>
          </cell>
          <cell r="CV58">
            <v>1</v>
          </cell>
          <cell r="CW58">
            <v>1</v>
          </cell>
          <cell r="CX58">
            <v>0.27834437015279395</v>
          </cell>
          <cell r="CY58">
            <v>0.95052682450278725</v>
          </cell>
          <cell r="CZ58">
            <v>0.9445598876044623</v>
          </cell>
          <cell r="DA58">
            <v>0.91401968870697425</v>
          </cell>
          <cell r="DB58">
            <v>0.78719293561087711</v>
          </cell>
          <cell r="DC58">
            <v>0.89441602643896267</v>
          </cell>
          <cell r="DD58">
            <v>0.71448655339626921</v>
          </cell>
          <cell r="DE58">
            <v>0.92345016068729879</v>
          </cell>
          <cell r="DF58">
            <v>1</v>
          </cell>
          <cell r="DG58">
            <v>0.90071667342864681</v>
          </cell>
          <cell r="DH58">
            <v>0.98408986699028611</v>
          </cell>
          <cell r="DI58">
            <v>1</v>
          </cell>
          <cell r="DJ58">
            <v>1</v>
          </cell>
          <cell r="DK58">
            <v>0.73059210998054147</v>
          </cell>
          <cell r="DL58">
            <v>0.85879323385700712</v>
          </cell>
          <cell r="DM58">
            <v>0.86541616243791375</v>
          </cell>
          <cell r="DN58">
            <v>1</v>
          </cell>
          <cell r="DO58">
            <v>0.77734515201737053</v>
          </cell>
          <cell r="DP58">
            <v>0.89441602643896267</v>
          </cell>
          <cell r="DQ58">
            <v>0.71415357265118351</v>
          </cell>
          <cell r="DR58">
            <v>1</v>
          </cell>
          <cell r="DS58">
            <v>1</v>
          </cell>
          <cell r="DT58">
            <v>0.87649670089312104</v>
          </cell>
          <cell r="DU58">
            <v>0.98141856892288937</v>
          </cell>
          <cell r="DV58">
            <v>1</v>
          </cell>
          <cell r="DW58">
            <v>1</v>
          </cell>
          <cell r="DX58">
            <v>0.87877357082650476</v>
          </cell>
          <cell r="DY58">
            <v>0.80043984454688866</v>
          </cell>
          <cell r="DZ58">
            <v>0.81287591615232879</v>
          </cell>
          <cell r="EA58">
            <v>0.91401968870697425</v>
          </cell>
          <cell r="EB58">
            <v>0.78719293561087711</v>
          </cell>
          <cell r="EC58">
            <v>0.89441602643896267</v>
          </cell>
          <cell r="ED58">
            <v>1</v>
          </cell>
          <cell r="EE58">
            <v>1</v>
          </cell>
          <cell r="EF58">
            <v>1</v>
          </cell>
          <cell r="EG58">
            <v>1</v>
          </cell>
          <cell r="EH58">
            <v>1</v>
          </cell>
          <cell r="EI58">
            <v>0.81909505997995902</v>
          </cell>
          <cell r="EJ58">
            <v>0.95891571808600129</v>
          </cell>
          <cell r="EK58">
            <v>0.94495236900473045</v>
          </cell>
          <cell r="EL58">
            <v>0.81484944102821644</v>
          </cell>
          <cell r="EM58">
            <v>0.9805121410376062</v>
          </cell>
          <cell r="EN58">
            <v>0.65347840370604904</v>
          </cell>
          <cell r="EO58">
            <v>0.59317316600781844</v>
          </cell>
          <cell r="EP58">
            <v>0.88751601561617177</v>
          </cell>
          <cell r="EQ58">
            <v>0.89791535709117132</v>
          </cell>
          <cell r="ER58">
            <v>0.9978884123043229</v>
          </cell>
          <cell r="ES58">
            <v>0.98561302623174207</v>
          </cell>
          <cell r="ET58">
            <v>1</v>
          </cell>
          <cell r="EU58">
            <v>0.97593262260488534</v>
          </cell>
          <cell r="EV58">
            <v>0.9805121410376062</v>
          </cell>
          <cell r="EW58">
            <v>1</v>
          </cell>
          <cell r="EX58">
            <v>1</v>
          </cell>
          <cell r="EY58">
            <v>1</v>
          </cell>
          <cell r="EZ58">
            <v>1</v>
          </cell>
          <cell r="FA58">
            <v>1</v>
          </cell>
          <cell r="FB58">
            <v>0.88134213127555194</v>
          </cell>
          <cell r="FC58">
            <v>0.99645071950313258</v>
          </cell>
          <cell r="FD58">
            <v>0.98434632785727905</v>
          </cell>
          <cell r="FE58">
            <v>1</v>
          </cell>
          <cell r="FF58">
            <v>0.99434414279507022</v>
          </cell>
          <cell r="FG58">
            <v>0.9960034850046533</v>
          </cell>
          <cell r="FH58">
            <v>1</v>
          </cell>
          <cell r="FI58">
            <v>1</v>
          </cell>
          <cell r="FJ58">
            <v>1</v>
          </cell>
          <cell r="FK58">
            <v>1</v>
          </cell>
          <cell r="FL58">
            <v>1</v>
          </cell>
          <cell r="FM58">
            <v>0.95287385575872119</v>
          </cell>
          <cell r="FN58">
            <v>0.96416005946563887</v>
          </cell>
          <cell r="FO58">
            <v>0.96581088979117435</v>
          </cell>
          <cell r="FP58">
            <v>0.91401968870697425</v>
          </cell>
          <cell r="FQ58">
            <v>0.78719293561087711</v>
          </cell>
          <cell r="FR58">
            <v>0.89441602643896267</v>
          </cell>
          <cell r="FS58">
            <v>1</v>
          </cell>
          <cell r="FT58">
            <v>1</v>
          </cell>
          <cell r="FU58">
            <v>1</v>
          </cell>
          <cell r="FV58">
            <v>1</v>
          </cell>
          <cell r="FW58">
            <v>1</v>
          </cell>
          <cell r="FX58">
            <v>0.57637546946207741</v>
          </cell>
          <cell r="FY58">
            <v>0.91655589538905391</v>
          </cell>
          <cell r="FZ58">
            <v>0.91262273450233955</v>
          </cell>
          <cell r="GA58">
            <v>0.85941565891762384</v>
          </cell>
          <cell r="GB58">
            <v>0.90044519699175851</v>
          </cell>
          <cell r="GC58">
            <v>0.92705823197479931</v>
          </cell>
          <cell r="GD58">
            <v>0.86039519931300479</v>
          </cell>
          <cell r="GE58">
            <v>0.90585158185144721</v>
          </cell>
          <cell r="GF58">
            <v>0.92858489651918508</v>
          </cell>
          <cell r="GG58">
            <v>0.74849289764880522</v>
          </cell>
          <cell r="GH58">
            <v>0.75024530737368234</v>
          </cell>
          <cell r="GI58">
            <v>0.84278453570890743</v>
          </cell>
          <cell r="GJ58">
            <v>0.91401968870697425</v>
          </cell>
          <cell r="GK58">
            <v>0.90581362018858425</v>
          </cell>
          <cell r="GL58">
            <v>0.9805121410376062</v>
          </cell>
          <cell r="GM58">
            <v>1</v>
          </cell>
          <cell r="GN58">
            <v>1</v>
          </cell>
          <cell r="GO58">
            <v>1</v>
          </cell>
          <cell r="GP58">
            <v>1</v>
          </cell>
          <cell r="GQ58">
            <v>1</v>
          </cell>
          <cell r="GR58">
            <v>0.70730540686151822</v>
          </cell>
          <cell r="GS58">
            <v>0.95746607313095144</v>
          </cell>
          <cell r="GT58">
            <v>0.96285039400749184</v>
          </cell>
          <cell r="GU58">
            <v>0.91401968870697425</v>
          </cell>
          <cell r="GV58">
            <v>0.78719293561087711</v>
          </cell>
          <cell r="GW58">
            <v>0.9805121410376062</v>
          </cell>
          <cell r="GX58">
            <v>1</v>
          </cell>
          <cell r="GY58">
            <v>1</v>
          </cell>
          <cell r="GZ58">
            <v>1</v>
          </cell>
          <cell r="HA58">
            <v>1</v>
          </cell>
          <cell r="HB58">
            <v>1</v>
          </cell>
          <cell r="HC58">
            <v>0.88354684493770808</v>
          </cell>
          <cell r="HD58">
            <v>0.97062816093443882</v>
          </cell>
          <cell r="HE58">
            <v>0.96069854585442038</v>
          </cell>
          <cell r="HF58">
            <v>0.95395743490075668</v>
          </cell>
        </row>
        <row r="59">
          <cell r="A59">
            <v>61</v>
          </cell>
          <cell r="B59" t="str">
            <v>Plant Energy Management</v>
          </cell>
          <cell r="C59" t="str">
            <v>Plant Energy Management</v>
          </cell>
          <cell r="D59" t="str">
            <v>Plant Energy Management</v>
          </cell>
          <cell r="E59" t="str">
            <v>All Motors</v>
          </cell>
          <cell r="F59">
            <v>3.4640619562380709E-2</v>
          </cell>
          <cell r="G59">
            <v>18</v>
          </cell>
          <cell r="H59" t="str">
            <v/>
          </cell>
          <cell r="I59">
            <v>0</v>
          </cell>
          <cell r="J59">
            <v>0.84577974637482622</v>
          </cell>
          <cell r="K59">
            <v>0.78719293561087711</v>
          </cell>
          <cell r="L59">
            <v>0.89441602643896267</v>
          </cell>
          <cell r="M59">
            <v>0.78937527001864416</v>
          </cell>
          <cell r="N59">
            <v>0.98499952942247859</v>
          </cell>
          <cell r="O59">
            <v>1</v>
          </cell>
          <cell r="P59">
            <v>0.97673168185493553</v>
          </cell>
          <cell r="Q59">
            <v>0.97540593347175042</v>
          </cell>
          <cell r="R59">
            <v>0.9847782272907204</v>
          </cell>
          <cell r="S59">
            <v>1</v>
          </cell>
          <cell r="T59">
            <v>0.53980327407822926</v>
          </cell>
          <cell r="U59">
            <v>0.90020270765385346</v>
          </cell>
          <cell r="V59">
            <v>0.90346401048682901</v>
          </cell>
          <cell r="W59">
            <v>0.72777206247212467</v>
          </cell>
          <cell r="X59">
            <v>0.85247547752296049</v>
          </cell>
          <cell r="Y59">
            <v>0.94829468998252386</v>
          </cell>
          <cell r="Z59">
            <v>0.82897170575037138</v>
          </cell>
          <cell r="AA59">
            <v>0.90992388674298541</v>
          </cell>
          <cell r="AB59">
            <v>1</v>
          </cell>
          <cell r="AC59">
            <v>0.88060215116654528</v>
          </cell>
          <cell r="AD59">
            <v>0.88831238904958421</v>
          </cell>
          <cell r="AE59">
            <v>0.991889687450067</v>
          </cell>
          <cell r="AF59">
            <v>1</v>
          </cell>
          <cell r="AG59">
            <v>0.77057022055658209</v>
          </cell>
          <cell r="AH59">
            <v>0.90044470553962985</v>
          </cell>
          <cell r="AI59">
            <v>0.88834287234115628</v>
          </cell>
          <cell r="AJ59">
            <v>0.84577974637482622</v>
          </cell>
          <cell r="AK59">
            <v>0.75236633733125347</v>
          </cell>
          <cell r="AL59">
            <v>0.89441602643896267</v>
          </cell>
          <cell r="AM59">
            <v>0.75507963285491586</v>
          </cell>
          <cell r="AN59">
            <v>0.9791294283761609</v>
          </cell>
          <cell r="AO59">
            <v>1</v>
          </cell>
          <cell r="AP59">
            <v>0.88237649693266318</v>
          </cell>
          <cell r="AQ59">
            <v>0.89311097522341432</v>
          </cell>
          <cell r="AR59">
            <v>1</v>
          </cell>
          <cell r="AS59">
            <v>1</v>
          </cell>
          <cell r="AT59">
            <v>0.7833128466119732</v>
          </cell>
          <cell r="AU59">
            <v>0.88807212421632931</v>
          </cell>
          <cell r="AV59">
            <v>0.88943963638359935</v>
          </cell>
          <cell r="AW59">
            <v>0.97749870744366296</v>
          </cell>
          <cell r="AX59">
            <v>0.97593262260488534</v>
          </cell>
          <cell r="AY59">
            <v>0.89441602643896267</v>
          </cell>
          <cell r="AZ59">
            <v>1</v>
          </cell>
          <cell r="BA59">
            <v>0.95522590445442013</v>
          </cell>
          <cell r="BB59">
            <v>1</v>
          </cell>
          <cell r="BC59">
            <v>1</v>
          </cell>
          <cell r="BD59">
            <v>1</v>
          </cell>
          <cell r="BE59">
            <v>1</v>
          </cell>
          <cell r="BF59">
            <v>1</v>
          </cell>
          <cell r="BG59">
            <v>0.89794355464394771</v>
          </cell>
          <cell r="BH59">
            <v>0.9754967500522973</v>
          </cell>
          <cell r="BI59">
            <v>0.97017804964176146</v>
          </cell>
          <cell r="BJ59">
            <v>0.91401968870697425</v>
          </cell>
          <cell r="BK59">
            <v>0.97593262260488534</v>
          </cell>
          <cell r="BL59">
            <v>0.9805121410376062</v>
          </cell>
          <cell r="BM59">
            <v>1</v>
          </cell>
          <cell r="BN59">
            <v>1</v>
          </cell>
          <cell r="BO59">
            <v>0.93</v>
          </cell>
          <cell r="BP59">
            <v>0.91249999999999998</v>
          </cell>
          <cell r="BQ59">
            <v>0.91250017587675447</v>
          </cell>
          <cell r="BR59">
            <v>0.91250017587675447</v>
          </cell>
          <cell r="BS59">
            <v>0.91250017587675447</v>
          </cell>
          <cell r="BT59">
            <v>1</v>
          </cell>
          <cell r="BU59">
            <v>1</v>
          </cell>
          <cell r="BV59">
            <v>0.85972778632295255</v>
          </cell>
          <cell r="BW59">
            <v>0.87773566100609168</v>
          </cell>
          <cell r="BX59">
            <v>0.89470747471982004</v>
          </cell>
          <cell r="BY59">
            <v>0.91401968870697425</v>
          </cell>
          <cell r="BZ59">
            <v>0.90581362018858425</v>
          </cell>
          <cell r="CA59">
            <v>0.9805121410376062</v>
          </cell>
          <cell r="CB59">
            <v>1</v>
          </cell>
          <cell r="CC59">
            <v>1</v>
          </cell>
          <cell r="CD59">
            <v>1</v>
          </cell>
          <cell r="CE59">
            <v>0.92500000000000004</v>
          </cell>
          <cell r="CF59">
            <v>0.97499999999999998</v>
          </cell>
          <cell r="CG59">
            <v>0.97499999999999998</v>
          </cell>
          <cell r="CH59">
            <v>0.97499999999999998</v>
          </cell>
          <cell r="CI59">
            <v>1</v>
          </cell>
          <cell r="CJ59">
            <v>1</v>
          </cell>
          <cell r="CK59">
            <v>0.76355599782454864</v>
          </cell>
          <cell r="CL59">
            <v>0.92641868650476311</v>
          </cell>
          <cell r="CM59">
            <v>0.92470903951803884</v>
          </cell>
          <cell r="CN59">
            <v>1</v>
          </cell>
          <cell r="CO59">
            <v>0.78719293561087711</v>
          </cell>
          <cell r="CP59">
            <v>0.89441602643896267</v>
          </cell>
          <cell r="CQ59">
            <v>0.73679568802702633</v>
          </cell>
          <cell r="CR59">
            <v>1</v>
          </cell>
          <cell r="CS59">
            <v>1</v>
          </cell>
          <cell r="CT59">
            <v>0.97989809431345565</v>
          </cell>
          <cell r="CU59">
            <v>0.98408986699028611</v>
          </cell>
          <cell r="CV59">
            <v>1</v>
          </cell>
          <cell r="CW59">
            <v>1</v>
          </cell>
          <cell r="CX59">
            <v>0.27834437015279395</v>
          </cell>
          <cell r="CY59">
            <v>0.95052682450278725</v>
          </cell>
          <cell r="CZ59">
            <v>0.9445598876044623</v>
          </cell>
          <cell r="DA59">
            <v>0.84577974637482622</v>
          </cell>
          <cell r="DB59">
            <v>0.78719293561087711</v>
          </cell>
          <cell r="DC59">
            <v>0.89441602643896267</v>
          </cell>
          <cell r="DD59">
            <v>0.71448655339626921</v>
          </cell>
          <cell r="DE59">
            <v>0.92345016068729879</v>
          </cell>
          <cell r="DF59">
            <v>1</v>
          </cell>
          <cell r="DG59">
            <v>0.90071667342864681</v>
          </cell>
          <cell r="DH59">
            <v>0.98408986699028611</v>
          </cell>
          <cell r="DI59">
            <v>1</v>
          </cell>
          <cell r="DJ59">
            <v>1</v>
          </cell>
          <cell r="DK59">
            <v>0.73059210998054147</v>
          </cell>
          <cell r="DL59">
            <v>0.85646536488992953</v>
          </cell>
          <cell r="DM59">
            <v>0.86336896416794928</v>
          </cell>
          <cell r="DN59">
            <v>1</v>
          </cell>
          <cell r="DO59">
            <v>0.77734515201737053</v>
          </cell>
          <cell r="DP59">
            <v>0.89441602643896267</v>
          </cell>
          <cell r="DQ59">
            <v>0.71415357265118351</v>
          </cell>
          <cell r="DR59">
            <v>1</v>
          </cell>
          <cell r="DS59">
            <v>1</v>
          </cell>
          <cell r="DT59">
            <v>0.87649670089312104</v>
          </cell>
          <cell r="DU59">
            <v>0.98141856892288937</v>
          </cell>
          <cell r="DV59">
            <v>1</v>
          </cell>
          <cell r="DW59">
            <v>1</v>
          </cell>
          <cell r="DX59">
            <v>0.87877357082650476</v>
          </cell>
          <cell r="DY59">
            <v>0.80043984454688866</v>
          </cell>
          <cell r="DZ59">
            <v>0.81287591615232879</v>
          </cell>
          <cell r="EA59">
            <v>0.84577974637482622</v>
          </cell>
          <cell r="EB59">
            <v>0.78719293561087711</v>
          </cell>
          <cell r="EC59">
            <v>0.89441602643896267</v>
          </cell>
          <cell r="ED59">
            <v>1</v>
          </cell>
          <cell r="EE59">
            <v>1</v>
          </cell>
          <cell r="EF59">
            <v>1</v>
          </cell>
          <cell r="EG59">
            <v>1</v>
          </cell>
          <cell r="EH59">
            <v>1</v>
          </cell>
          <cell r="EI59">
            <v>0.81909505997995902</v>
          </cell>
          <cell r="EJ59">
            <v>0.94230570250526924</v>
          </cell>
          <cell r="EK59">
            <v>0.93261950752652323</v>
          </cell>
          <cell r="EL59">
            <v>0.81484944102821644</v>
          </cell>
          <cell r="EM59">
            <v>0.9805121410376062</v>
          </cell>
          <cell r="EN59">
            <v>0.65347840370604904</v>
          </cell>
          <cell r="EO59">
            <v>0.59317316600781844</v>
          </cell>
          <cell r="EP59">
            <v>0.88751601561617177</v>
          </cell>
          <cell r="EQ59">
            <v>0.89791535709117132</v>
          </cell>
          <cell r="ER59">
            <v>0.9978884123043229</v>
          </cell>
          <cell r="ES59">
            <v>0.98561302623174207</v>
          </cell>
          <cell r="ET59">
            <v>1</v>
          </cell>
          <cell r="EU59">
            <v>0.97593262260488534</v>
          </cell>
          <cell r="EV59">
            <v>0.9805121410376062</v>
          </cell>
          <cell r="EW59">
            <v>1</v>
          </cell>
          <cell r="EX59">
            <v>1</v>
          </cell>
          <cell r="EY59">
            <v>1</v>
          </cell>
          <cell r="EZ59">
            <v>1</v>
          </cell>
          <cell r="FA59">
            <v>1</v>
          </cell>
          <cell r="FB59">
            <v>0.88134213127555194</v>
          </cell>
          <cell r="FC59">
            <v>0.99645071950313258</v>
          </cell>
          <cell r="FD59">
            <v>0.98434632785727905</v>
          </cell>
          <cell r="FE59">
            <v>1</v>
          </cell>
          <cell r="FF59">
            <v>0.99434414279507022</v>
          </cell>
          <cell r="FG59">
            <v>0.9960034850046533</v>
          </cell>
          <cell r="FH59">
            <v>1</v>
          </cell>
          <cell r="FI59">
            <v>1</v>
          </cell>
          <cell r="FJ59">
            <v>1</v>
          </cell>
          <cell r="FK59">
            <v>1</v>
          </cell>
          <cell r="FL59">
            <v>1</v>
          </cell>
          <cell r="FM59">
            <v>0.95287385575872119</v>
          </cell>
          <cell r="FN59">
            <v>0.96416005946563887</v>
          </cell>
          <cell r="FO59">
            <v>0.96581088979117435</v>
          </cell>
          <cell r="FP59">
            <v>0.84577974637482622</v>
          </cell>
          <cell r="FQ59">
            <v>0.78719293561087711</v>
          </cell>
          <cell r="FR59">
            <v>0.89441602643896267</v>
          </cell>
          <cell r="FS59">
            <v>1</v>
          </cell>
          <cell r="FT59">
            <v>1</v>
          </cell>
          <cell r="FU59">
            <v>1</v>
          </cell>
          <cell r="FV59">
            <v>1</v>
          </cell>
          <cell r="FW59">
            <v>1</v>
          </cell>
          <cell r="FX59">
            <v>0.57637546946207741</v>
          </cell>
          <cell r="FY59">
            <v>0.87822668528950443</v>
          </cell>
          <cell r="FZ59">
            <v>0.87796180303314253</v>
          </cell>
          <cell r="GA59">
            <v>0.85941565891762384</v>
          </cell>
          <cell r="GB59">
            <v>0.90044519699175851</v>
          </cell>
          <cell r="GC59">
            <v>0.92705823197479931</v>
          </cell>
          <cell r="GD59">
            <v>0.86039519931300479</v>
          </cell>
          <cell r="GE59">
            <v>0.90585158185144721</v>
          </cell>
          <cell r="GF59">
            <v>0.92858489651918508</v>
          </cell>
          <cell r="GG59">
            <v>0.74849289764880522</v>
          </cell>
          <cell r="GH59">
            <v>0.75024530737368234</v>
          </cell>
          <cell r="GI59">
            <v>0.84278453570890743</v>
          </cell>
          <cell r="GJ59">
            <v>0.84577974637482622</v>
          </cell>
          <cell r="GK59">
            <v>0.90581362018858425</v>
          </cell>
          <cell r="GL59">
            <v>0.9805121410376062</v>
          </cell>
          <cell r="GM59">
            <v>1</v>
          </cell>
          <cell r="GN59">
            <v>1</v>
          </cell>
          <cell r="GO59">
            <v>1</v>
          </cell>
          <cell r="GP59">
            <v>1</v>
          </cell>
          <cell r="GQ59">
            <v>1</v>
          </cell>
          <cell r="GR59">
            <v>0.70730540686151822</v>
          </cell>
          <cell r="GS59">
            <v>0.93937618505052189</v>
          </cell>
          <cell r="GT59">
            <v>0.95141165682025475</v>
          </cell>
          <cell r="GU59">
            <v>0.84577974637482622</v>
          </cell>
          <cell r="GV59">
            <v>0.78719293561087711</v>
          </cell>
          <cell r="GW59">
            <v>0.9805121410376062</v>
          </cell>
          <cell r="GX59">
            <v>1</v>
          </cell>
          <cell r="GY59">
            <v>1</v>
          </cell>
          <cell r="GZ59">
            <v>1</v>
          </cell>
          <cell r="HA59">
            <v>1</v>
          </cell>
          <cell r="HB59">
            <v>1</v>
          </cell>
          <cell r="HC59">
            <v>0.88354684493770808</v>
          </cell>
          <cell r="HD59">
            <v>0.95931938517226356</v>
          </cell>
          <cell r="HE59">
            <v>0.96069854585442038</v>
          </cell>
          <cell r="HF59">
            <v>0.94687287955410682</v>
          </cell>
        </row>
        <row r="60">
          <cell r="A60">
            <v>62</v>
          </cell>
          <cell r="B60" t="str">
            <v>Energy Project Management</v>
          </cell>
          <cell r="C60" t="str">
            <v>Energy Project Management</v>
          </cell>
          <cell r="D60" t="str">
            <v>Energy Project Management</v>
          </cell>
          <cell r="E60" t="str">
            <v>All Motors</v>
          </cell>
          <cell r="F60">
            <v>4.3050442172303791E-2</v>
          </cell>
          <cell r="G60">
            <v>18</v>
          </cell>
          <cell r="H60" t="str">
            <v/>
          </cell>
          <cell r="I60">
            <v>0</v>
          </cell>
          <cell r="J60">
            <v>0.8310045167778759</v>
          </cell>
          <cell r="K60">
            <v>0.77241770601392679</v>
          </cell>
          <cell r="L60">
            <v>0.87964079684201235</v>
          </cell>
          <cell r="M60">
            <v>0.77460004042169384</v>
          </cell>
          <cell r="N60">
            <v>0.97022429982552827</v>
          </cell>
          <cell r="O60">
            <v>0.98522477040304968</v>
          </cell>
          <cell r="P60">
            <v>0.96195645225798521</v>
          </cell>
          <cell r="Q60">
            <v>0.9606307038748001</v>
          </cell>
          <cell r="R60">
            <v>0.97000299769377007</v>
          </cell>
          <cell r="S60">
            <v>0.98522477040304968</v>
          </cell>
          <cell r="T60">
            <v>0.53980327407822926</v>
          </cell>
          <cell r="U60">
            <v>0.88542747805690314</v>
          </cell>
          <cell r="V60">
            <v>0.89067714638842999</v>
          </cell>
          <cell r="W60">
            <v>0.71299286090942271</v>
          </cell>
          <cell r="X60">
            <v>0.83769627596025853</v>
          </cell>
          <cell r="Y60">
            <v>0.9335154884198219</v>
          </cell>
          <cell r="Z60">
            <v>0.81419250418766942</v>
          </cell>
          <cell r="AA60">
            <v>0.89514468518028345</v>
          </cell>
          <cell r="AB60">
            <v>0.98522079843729804</v>
          </cell>
          <cell r="AC60">
            <v>0.86582294960384332</v>
          </cell>
          <cell r="AD60">
            <v>0.87353318748688225</v>
          </cell>
          <cell r="AE60">
            <v>0.97711048588736504</v>
          </cell>
          <cell r="AF60">
            <v>0.98522079843729804</v>
          </cell>
          <cell r="AG60">
            <v>0.77057022055658209</v>
          </cell>
          <cell r="AH60">
            <v>0.88566550397692789</v>
          </cell>
          <cell r="AI60">
            <v>0.87527379269285654</v>
          </cell>
          <cell r="AJ60">
            <v>0.83120361877336035</v>
          </cell>
          <cell r="AK60">
            <v>0.73779020972978759</v>
          </cell>
          <cell r="AL60">
            <v>0.8798398988374968</v>
          </cell>
          <cell r="AM60">
            <v>0.74050350525344999</v>
          </cell>
          <cell r="AN60">
            <v>0.96455330077469503</v>
          </cell>
          <cell r="AO60">
            <v>0.98542387239853413</v>
          </cell>
          <cell r="AP60">
            <v>0.86780036933119731</v>
          </cell>
          <cell r="AQ60">
            <v>0.87853484762194844</v>
          </cell>
          <cell r="AR60">
            <v>0.98542387239853413</v>
          </cell>
          <cell r="AS60">
            <v>0.98542387239853413</v>
          </cell>
          <cell r="AT60">
            <v>0.7833128466119732</v>
          </cell>
          <cell r="AU60">
            <v>0.87349599661486343</v>
          </cell>
          <cell r="AV60">
            <v>0.87651835003577339</v>
          </cell>
          <cell r="AW60">
            <v>0.96116787844612439</v>
          </cell>
          <cell r="AX60">
            <v>0.95960179360734676</v>
          </cell>
          <cell r="AY60">
            <v>0.8780851974414241</v>
          </cell>
          <cell r="AZ60">
            <v>0.98366917100246143</v>
          </cell>
          <cell r="BA60">
            <v>0.93889507545688156</v>
          </cell>
          <cell r="BB60">
            <v>0.98366917100246143</v>
          </cell>
          <cell r="BC60">
            <v>0.98366917100246143</v>
          </cell>
          <cell r="BD60">
            <v>0.98366917100246143</v>
          </cell>
          <cell r="BE60">
            <v>0.98366917100246143</v>
          </cell>
          <cell r="BF60">
            <v>0.98366917100246143</v>
          </cell>
          <cell r="BG60">
            <v>0.89794355464394771</v>
          </cell>
          <cell r="BH60">
            <v>0.95916592105475873</v>
          </cell>
          <cell r="BI60">
            <v>0.96122939840700516</v>
          </cell>
          <cell r="BJ60">
            <v>0.89961321580200415</v>
          </cell>
          <cell r="BK60">
            <v>0.96152614969991523</v>
          </cell>
          <cell r="BL60">
            <v>0.9661056681326361</v>
          </cell>
          <cell r="BM60">
            <v>0.9855935270950299</v>
          </cell>
          <cell r="BN60">
            <v>0.9855935270950299</v>
          </cell>
          <cell r="BO60">
            <v>0.91559352709502995</v>
          </cell>
          <cell r="BP60">
            <v>0.89809352709502988</v>
          </cell>
          <cell r="BQ60">
            <v>0.89809370297178437</v>
          </cell>
          <cell r="BR60">
            <v>0.89809370297178437</v>
          </cell>
          <cell r="BS60">
            <v>0.89809370297178437</v>
          </cell>
          <cell r="BT60">
            <v>0.9855935270950299</v>
          </cell>
          <cell r="BU60">
            <v>0.9855935270950299</v>
          </cell>
          <cell r="BV60">
            <v>0.85972778632295255</v>
          </cell>
          <cell r="BW60">
            <v>0.86332918810112158</v>
          </cell>
          <cell r="BX60">
            <v>0.88369569019780381</v>
          </cell>
          <cell r="BY60">
            <v>0.89881417035023947</v>
          </cell>
          <cell r="BZ60">
            <v>0.89060810183184946</v>
          </cell>
          <cell r="CA60">
            <v>0.96530662268087142</v>
          </cell>
          <cell r="CB60">
            <v>0.98479448164326522</v>
          </cell>
          <cell r="CC60">
            <v>0.98479448164326522</v>
          </cell>
          <cell r="CD60">
            <v>0.98479448164326522</v>
          </cell>
          <cell r="CE60">
            <v>0.90979448164326526</v>
          </cell>
          <cell r="CF60">
            <v>0.9597944816432652</v>
          </cell>
          <cell r="CG60">
            <v>0.9597944816432652</v>
          </cell>
          <cell r="CH60">
            <v>0.9597944816432652</v>
          </cell>
          <cell r="CI60">
            <v>0.98479448164326522</v>
          </cell>
          <cell r="CJ60">
            <v>0.98479448164326522</v>
          </cell>
          <cell r="CK60">
            <v>0.76355599782454864</v>
          </cell>
          <cell r="CL60">
            <v>0.91121316814802833</v>
          </cell>
          <cell r="CM60">
            <v>0.91120772184153687</v>
          </cell>
          <cell r="CN60">
            <v>0.98439878934968827</v>
          </cell>
          <cell r="CO60">
            <v>0.77159172496056538</v>
          </cell>
          <cell r="CP60">
            <v>0.87881481578865095</v>
          </cell>
          <cell r="CQ60">
            <v>0.7211944773767146</v>
          </cell>
          <cell r="CR60">
            <v>0.98439878934968827</v>
          </cell>
          <cell r="CS60">
            <v>0.98439878934968827</v>
          </cell>
          <cell r="CT60">
            <v>0.96429688366314392</v>
          </cell>
          <cell r="CU60">
            <v>0.96848865633997439</v>
          </cell>
          <cell r="CV60">
            <v>0.98439878934968827</v>
          </cell>
          <cell r="CW60">
            <v>0.98439878934968827</v>
          </cell>
          <cell r="CX60">
            <v>0.27834437015279395</v>
          </cell>
          <cell r="CY60">
            <v>0.93492561385247552</v>
          </cell>
          <cell r="CZ60">
            <v>0.92956198266478351</v>
          </cell>
          <cell r="DA60">
            <v>0.8317223876260782</v>
          </cell>
          <cell r="DB60">
            <v>0.77313557686212908</v>
          </cell>
          <cell r="DC60">
            <v>0.88035866769021465</v>
          </cell>
          <cell r="DD60">
            <v>0.70042919464752118</v>
          </cell>
          <cell r="DE60">
            <v>0.90939280193855077</v>
          </cell>
          <cell r="DF60">
            <v>0.98594264125125197</v>
          </cell>
          <cell r="DG60">
            <v>0.88665931467989878</v>
          </cell>
          <cell r="DH60">
            <v>0.97003250824153808</v>
          </cell>
          <cell r="DI60">
            <v>0.98594264125125197</v>
          </cell>
          <cell r="DJ60">
            <v>0.98594264125125197</v>
          </cell>
          <cell r="DK60">
            <v>0.73059210998054147</v>
          </cell>
          <cell r="DL60">
            <v>0.8424080061411815</v>
          </cell>
          <cell r="DM60">
            <v>0.85100649836007602</v>
          </cell>
          <cell r="DN60">
            <v>1</v>
          </cell>
          <cell r="DO60">
            <v>0.76123690821488477</v>
          </cell>
          <cell r="DP60">
            <v>0.87830778263647691</v>
          </cell>
          <cell r="DQ60">
            <v>0.69804532884869774</v>
          </cell>
          <cell r="DR60">
            <v>0.98389175619751423</v>
          </cell>
          <cell r="DS60">
            <v>0.98389175619751423</v>
          </cell>
          <cell r="DT60">
            <v>0.86038845709063527</v>
          </cell>
          <cell r="DU60">
            <v>0.9653103251204036</v>
          </cell>
          <cell r="DV60">
            <v>0.98389175619751423</v>
          </cell>
          <cell r="DW60">
            <v>0.98389175619751423</v>
          </cell>
          <cell r="DX60">
            <v>0.87877357082650476</v>
          </cell>
          <cell r="DY60">
            <v>0.78433160074440289</v>
          </cell>
          <cell r="DZ60">
            <v>0.79866761417647414</v>
          </cell>
          <cell r="EA60">
            <v>0.83031347084970919</v>
          </cell>
          <cell r="EB60">
            <v>0.77172666008576007</v>
          </cell>
          <cell r="EC60">
            <v>0.87894975091384564</v>
          </cell>
          <cell r="ED60">
            <v>0.98453372447488297</v>
          </cell>
          <cell r="EE60">
            <v>0.98453372447488297</v>
          </cell>
          <cell r="EF60">
            <v>0.98453372447488297</v>
          </cell>
          <cell r="EG60">
            <v>0.98453372447488297</v>
          </cell>
          <cell r="EH60">
            <v>0.98453372447488297</v>
          </cell>
          <cell r="EI60">
            <v>0.81909505997995902</v>
          </cell>
          <cell r="EJ60">
            <v>0.9268394269801522</v>
          </cell>
          <cell r="EK60">
            <v>0.92113586786899504</v>
          </cell>
          <cell r="EL60">
            <v>0.80412375294784011</v>
          </cell>
          <cell r="EM60">
            <v>0.96978645295722987</v>
          </cell>
          <cell r="EN60">
            <v>0.64275271562567271</v>
          </cell>
          <cell r="EO60">
            <v>0.58244747792744211</v>
          </cell>
          <cell r="EP60">
            <v>0.88432227521178153</v>
          </cell>
          <cell r="EQ60">
            <v>0.89791535709117132</v>
          </cell>
          <cell r="ER60">
            <v>0.98150984525650864</v>
          </cell>
          <cell r="ES60">
            <v>0.97805513021616675</v>
          </cell>
          <cell r="ET60">
            <v>0.98364503012762949</v>
          </cell>
          <cell r="EU60">
            <v>0.95957765273251483</v>
          </cell>
          <cell r="EV60">
            <v>0.96415717116523569</v>
          </cell>
          <cell r="EW60">
            <v>0.98364503012762949</v>
          </cell>
          <cell r="EX60">
            <v>0.98364503012762949</v>
          </cell>
          <cell r="EY60">
            <v>0.98364503012762949</v>
          </cell>
          <cell r="EZ60">
            <v>0.98364503012762949</v>
          </cell>
          <cell r="FA60">
            <v>0.98364503012762949</v>
          </cell>
          <cell r="FB60">
            <v>0.88134213127555194</v>
          </cell>
          <cell r="FC60">
            <v>0.98009574963076207</v>
          </cell>
          <cell r="FD60">
            <v>0.97280373778935336</v>
          </cell>
          <cell r="FE60">
            <v>0.98417502399660428</v>
          </cell>
          <cell r="FF60">
            <v>0.9785191667916745</v>
          </cell>
          <cell r="FG60">
            <v>0.98017850900125758</v>
          </cell>
          <cell r="FH60">
            <v>0.98417502399660428</v>
          </cell>
          <cell r="FI60">
            <v>0.98417502399660428</v>
          </cell>
          <cell r="FJ60">
            <v>0.98417502399660428</v>
          </cell>
          <cell r="FK60">
            <v>0.98417502399660428</v>
          </cell>
          <cell r="FL60">
            <v>0.98417502399660428</v>
          </cell>
          <cell r="FM60">
            <v>0.95287385575872119</v>
          </cell>
          <cell r="FN60">
            <v>0.94833508346224316</v>
          </cell>
          <cell r="FO60">
            <v>0.95731336080535434</v>
          </cell>
          <cell r="FP60">
            <v>0.83136521417780629</v>
          </cell>
          <cell r="FQ60">
            <v>0.77277840341385717</v>
          </cell>
          <cell r="FR60">
            <v>0.88000149424194274</v>
          </cell>
          <cell r="FS60">
            <v>0.98558546780298006</v>
          </cell>
          <cell r="FT60">
            <v>0.98558546780298006</v>
          </cell>
          <cell r="FU60">
            <v>0.98558546780298006</v>
          </cell>
          <cell r="FV60">
            <v>0.98558546780298006</v>
          </cell>
          <cell r="FW60">
            <v>0.98558546780298006</v>
          </cell>
          <cell r="FX60">
            <v>0.57637546946207741</v>
          </cell>
          <cell r="FY60">
            <v>0.86381215309248449</v>
          </cell>
          <cell r="FZ60">
            <v>0.86492680671196043</v>
          </cell>
          <cell r="GA60">
            <v>0.85941565891762384</v>
          </cell>
          <cell r="GB60">
            <v>0.90044519699175851</v>
          </cell>
          <cell r="GC60">
            <v>0.92705823197479931</v>
          </cell>
          <cell r="GD60">
            <v>0.86039519931300479</v>
          </cell>
          <cell r="GE60">
            <v>0.90585158185144721</v>
          </cell>
          <cell r="GF60">
            <v>0.92858489651918508</v>
          </cell>
          <cell r="GG60">
            <v>0.74849289764880522</v>
          </cell>
          <cell r="GH60">
            <v>0.75024530737368234</v>
          </cell>
          <cell r="GI60">
            <v>0.84278453570890743</v>
          </cell>
          <cell r="GJ60">
            <v>0.83036155367886988</v>
          </cell>
          <cell r="GK60">
            <v>0.8903954274926279</v>
          </cell>
          <cell r="GL60">
            <v>0.96509394834164985</v>
          </cell>
          <cell r="GM60">
            <v>0.98458180730404365</v>
          </cell>
          <cell r="GN60">
            <v>0.98458180730404365</v>
          </cell>
          <cell r="GO60">
            <v>0.98458180730404365</v>
          </cell>
          <cell r="GP60">
            <v>0.98458180730404365</v>
          </cell>
          <cell r="GQ60">
            <v>0.98458180730404365</v>
          </cell>
          <cell r="GR60">
            <v>0.70730540686151822</v>
          </cell>
          <cell r="GS60">
            <v>0.92395799235456555</v>
          </cell>
          <cell r="GT60">
            <v>0.94166230661050854</v>
          </cell>
          <cell r="GU60">
            <v>0.83003422144781647</v>
          </cell>
          <cell r="GV60">
            <v>0.77144741068386735</v>
          </cell>
          <cell r="GW60">
            <v>0.96476661611059644</v>
          </cell>
          <cell r="GX60">
            <v>0.98425447507299024</v>
          </cell>
          <cell r="GY60">
            <v>0.98425447507299024</v>
          </cell>
          <cell r="GZ60">
            <v>0.98425447507299024</v>
          </cell>
          <cell r="HA60">
            <v>0.98425447507299024</v>
          </cell>
          <cell r="HB60">
            <v>0.98425447507299024</v>
          </cell>
          <cell r="HC60">
            <v>0.88354684493770808</v>
          </cell>
          <cell r="HD60">
            <v>0.9435738602452538</v>
          </cell>
          <cell r="HE60">
            <v>0.96069854585442038</v>
          </cell>
          <cell r="HF60">
            <v>0.93700885491047026</v>
          </cell>
        </row>
        <row r="61">
          <cell r="A61">
            <v>63</v>
          </cell>
          <cell r="B61" t="str">
            <v>Integrated Plant Energy Management</v>
          </cell>
          <cell r="C61" t="str">
            <v>Integrated Plant Energy Management</v>
          </cell>
          <cell r="D61" t="str">
            <v>Integrated Plant Energy Management</v>
          </cell>
          <cell r="E61" t="str">
            <v>All Motors</v>
          </cell>
          <cell r="F61">
            <v>-1.080418691333233E-2</v>
          </cell>
          <cell r="G61">
            <v>18</v>
          </cell>
          <cell r="H61" t="str">
            <v/>
          </cell>
          <cell r="I61">
            <v>0</v>
          </cell>
          <cell r="J61">
            <v>0.77832340522284293</v>
          </cell>
          <cell r="K61">
            <v>0.71973659445889382</v>
          </cell>
          <cell r="L61">
            <v>0.82695968528697938</v>
          </cell>
          <cell r="M61">
            <v>0.72191892886666087</v>
          </cell>
          <cell r="N61">
            <v>0.9175431882704953</v>
          </cell>
          <cell r="O61">
            <v>0.93254365884801671</v>
          </cell>
          <cell r="P61">
            <v>0.90927534070295224</v>
          </cell>
          <cell r="Q61">
            <v>0.90794959231976713</v>
          </cell>
          <cell r="R61">
            <v>0.91732188613873711</v>
          </cell>
          <cell r="S61">
            <v>0.93254365884801671</v>
          </cell>
          <cell r="T61">
            <v>0.53980327407822926</v>
          </cell>
          <cell r="U61">
            <v>0.83274636650187017</v>
          </cell>
          <cell r="V61">
            <v>0.8450855561131867</v>
          </cell>
          <cell r="W61">
            <v>0.6602975873023228</v>
          </cell>
          <cell r="X61">
            <v>0.78500100235315862</v>
          </cell>
          <cell r="Y61">
            <v>0.88082021481272199</v>
          </cell>
          <cell r="Z61">
            <v>0.76149723058056951</v>
          </cell>
          <cell r="AA61">
            <v>0.84244941157318354</v>
          </cell>
          <cell r="AB61">
            <v>0.93252552483019813</v>
          </cell>
          <cell r="AC61">
            <v>0.8131276759967434</v>
          </cell>
          <cell r="AD61">
            <v>0.82083791387978233</v>
          </cell>
          <cell r="AE61">
            <v>0.92441521228026513</v>
          </cell>
          <cell r="AF61">
            <v>0.93252552483019813</v>
          </cell>
          <cell r="AG61">
            <v>0.77057022055658209</v>
          </cell>
          <cell r="AH61">
            <v>0.83297023036982798</v>
          </cell>
          <cell r="AI61">
            <v>0.8286759622932669</v>
          </cell>
          <cell r="AJ61">
            <v>0.77923240579324438</v>
          </cell>
          <cell r="AK61">
            <v>0.68581899674967162</v>
          </cell>
          <cell r="AL61">
            <v>0.82786868585738083</v>
          </cell>
          <cell r="AM61">
            <v>0.68853229227333401</v>
          </cell>
          <cell r="AN61">
            <v>0.91258208779457906</v>
          </cell>
          <cell r="AO61">
            <v>0.93345265941841815</v>
          </cell>
          <cell r="AP61">
            <v>0.81582915635108133</v>
          </cell>
          <cell r="AQ61">
            <v>0.82656363464183247</v>
          </cell>
          <cell r="AR61">
            <v>0.93345265941841815</v>
          </cell>
          <cell r="AS61">
            <v>0.93345265941841815</v>
          </cell>
          <cell r="AT61">
            <v>0.7833128466119732</v>
          </cell>
          <cell r="AU61">
            <v>0.82152478363474746</v>
          </cell>
          <cell r="AV61">
            <v>0.83044747695337817</v>
          </cell>
          <cell r="AW61">
            <v>0.96116787844612439</v>
          </cell>
          <cell r="AX61">
            <v>0.95960179360734676</v>
          </cell>
          <cell r="AY61">
            <v>0.8780851974414241</v>
          </cell>
          <cell r="AZ61">
            <v>0.98366917100246143</v>
          </cell>
          <cell r="BA61">
            <v>0.93889507545688156</v>
          </cell>
          <cell r="BB61">
            <v>0.98366917100246143</v>
          </cell>
          <cell r="BC61">
            <v>0.98366917100246143</v>
          </cell>
          <cell r="BD61">
            <v>0.98366917100246143</v>
          </cell>
          <cell r="BE61">
            <v>0.98366917100246143</v>
          </cell>
          <cell r="BF61">
            <v>0.98366917100246143</v>
          </cell>
          <cell r="BG61">
            <v>0.89794355464394771</v>
          </cell>
          <cell r="BH61">
            <v>0.95916592105475873</v>
          </cell>
          <cell r="BI61">
            <v>0.96122939840700516</v>
          </cell>
          <cell r="BJ61">
            <v>0.8482469069916192</v>
          </cell>
          <cell r="BK61">
            <v>0.91015984088953028</v>
          </cell>
          <cell r="BL61">
            <v>0.91473935932225114</v>
          </cell>
          <cell r="BM61">
            <v>0.93422721828464494</v>
          </cell>
          <cell r="BN61">
            <v>0.93422721828464494</v>
          </cell>
          <cell r="BO61">
            <v>0.86422721828464499</v>
          </cell>
          <cell r="BP61">
            <v>0.84672721828464492</v>
          </cell>
          <cell r="BQ61">
            <v>0.84672739416139942</v>
          </cell>
          <cell r="BR61">
            <v>0.84672739416139942</v>
          </cell>
          <cell r="BS61">
            <v>0.84672739416139942</v>
          </cell>
          <cell r="BT61">
            <v>0.93422721828464494</v>
          </cell>
          <cell r="BU61">
            <v>0.93422721828464494</v>
          </cell>
          <cell r="BV61">
            <v>0.85972778632295255</v>
          </cell>
          <cell r="BW61">
            <v>0.81196287929073663</v>
          </cell>
          <cell r="BX61">
            <v>0.84443314980763196</v>
          </cell>
          <cell r="BY61">
            <v>0.84459886333608758</v>
          </cell>
          <cell r="BZ61">
            <v>0.83639279481769757</v>
          </cell>
          <cell r="CA61">
            <v>0.91109131566671953</v>
          </cell>
          <cell r="CB61">
            <v>0.93057917462911333</v>
          </cell>
          <cell r="CC61">
            <v>0.93057917462911333</v>
          </cell>
          <cell r="CD61">
            <v>0.93057917462911333</v>
          </cell>
          <cell r="CE61">
            <v>0.85557917462911337</v>
          </cell>
          <cell r="CF61">
            <v>0.9055791746291133</v>
          </cell>
          <cell r="CG61">
            <v>0.9055791746291133</v>
          </cell>
          <cell r="CH61">
            <v>0.9055791746291133</v>
          </cell>
          <cell r="CI61">
            <v>0.93057917462911333</v>
          </cell>
          <cell r="CJ61">
            <v>0.93057917462911333</v>
          </cell>
          <cell r="CK61">
            <v>0.76355599782454864</v>
          </cell>
          <cell r="CL61">
            <v>0.85699786113387644</v>
          </cell>
          <cell r="CM61">
            <v>0.86306874586227011</v>
          </cell>
          <cell r="CN61">
            <v>0.98439878934968827</v>
          </cell>
          <cell r="CO61">
            <v>0.77159172496056538</v>
          </cell>
          <cell r="CP61">
            <v>0.87881481578865095</v>
          </cell>
          <cell r="CQ61">
            <v>0.7211944773767146</v>
          </cell>
          <cell r="CR61">
            <v>0.98439878934968827</v>
          </cell>
          <cell r="CS61">
            <v>0.98439878934968827</v>
          </cell>
          <cell r="CT61">
            <v>0.96429688366314392</v>
          </cell>
          <cell r="CU61">
            <v>0.96848865633997439</v>
          </cell>
          <cell r="CV61">
            <v>0.98439878934968827</v>
          </cell>
          <cell r="CW61">
            <v>0.98439878934968827</v>
          </cell>
          <cell r="CX61">
            <v>0.27834437015279395</v>
          </cell>
          <cell r="CY61">
            <v>0.93492561385247552</v>
          </cell>
          <cell r="CZ61">
            <v>0.92956198266478351</v>
          </cell>
          <cell r="DA61">
            <v>0.8317223876260782</v>
          </cell>
          <cell r="DB61">
            <v>0.77313557686212908</v>
          </cell>
          <cell r="DC61">
            <v>0.88035866769021465</v>
          </cell>
          <cell r="DD61">
            <v>0.70042919464752118</v>
          </cell>
          <cell r="DE61">
            <v>0.90939280193855077</v>
          </cell>
          <cell r="DF61">
            <v>0.98594264125125197</v>
          </cell>
          <cell r="DG61">
            <v>0.88665931467989878</v>
          </cell>
          <cell r="DH61">
            <v>0.97003250824153808</v>
          </cell>
          <cell r="DI61">
            <v>0.98594264125125197</v>
          </cell>
          <cell r="DJ61">
            <v>0.98594264125125197</v>
          </cell>
          <cell r="DK61">
            <v>0.73059210998054147</v>
          </cell>
          <cell r="DL61">
            <v>0.8424080061411815</v>
          </cell>
          <cell r="DM61">
            <v>0.85100649836007602</v>
          </cell>
          <cell r="DN61">
            <v>1</v>
          </cell>
          <cell r="DO61">
            <v>0.76123690821488477</v>
          </cell>
          <cell r="DP61">
            <v>0.87830778263647691</v>
          </cell>
          <cell r="DQ61">
            <v>0.69804532884869774</v>
          </cell>
          <cell r="DR61">
            <v>0.98389175619751423</v>
          </cell>
          <cell r="DS61">
            <v>0.98389175619751423</v>
          </cell>
          <cell r="DT61">
            <v>0.86038845709063527</v>
          </cell>
          <cell r="DU61">
            <v>0.9653103251204036</v>
          </cell>
          <cell r="DV61">
            <v>0.98389175619751423</v>
          </cell>
          <cell r="DW61">
            <v>0.98389175619751423</v>
          </cell>
          <cell r="DX61">
            <v>0.87877357082650476</v>
          </cell>
          <cell r="DY61">
            <v>0.78433160074440289</v>
          </cell>
          <cell r="DZ61">
            <v>0.79866761417647414</v>
          </cell>
          <cell r="EA61">
            <v>0.77516843361470456</v>
          </cell>
          <cell r="EB61">
            <v>0.71658162285075544</v>
          </cell>
          <cell r="EC61">
            <v>0.82380471367884101</v>
          </cell>
          <cell r="ED61">
            <v>0.92938868723987833</v>
          </cell>
          <cell r="EE61">
            <v>0.92938868723987833</v>
          </cell>
          <cell r="EF61">
            <v>0.92938868723987833</v>
          </cell>
          <cell r="EG61">
            <v>0.92938868723987833</v>
          </cell>
          <cell r="EH61">
            <v>0.92938868723987833</v>
          </cell>
          <cell r="EI61">
            <v>0.81909505997995902</v>
          </cell>
          <cell r="EJ61">
            <v>0.87169438974514757</v>
          </cell>
          <cell r="EK61">
            <v>0.88019092702144908</v>
          </cell>
          <cell r="EL61">
            <v>0.80412375294784011</v>
          </cell>
          <cell r="EM61">
            <v>0.96978645295722987</v>
          </cell>
          <cell r="EN61">
            <v>0.64275271562567271</v>
          </cell>
          <cell r="EO61">
            <v>0.58244747792744211</v>
          </cell>
          <cell r="EP61">
            <v>0.88432227521178153</v>
          </cell>
          <cell r="EQ61">
            <v>0.89791535709117132</v>
          </cell>
          <cell r="ER61">
            <v>0.98150984525650864</v>
          </cell>
          <cell r="ES61">
            <v>0.97805513021616675</v>
          </cell>
          <cell r="ET61">
            <v>0.98364503012762949</v>
          </cell>
          <cell r="EU61">
            <v>0.95957765273251483</v>
          </cell>
          <cell r="EV61">
            <v>0.96415717116523569</v>
          </cell>
          <cell r="EW61">
            <v>0.98364503012762949</v>
          </cell>
          <cell r="EX61">
            <v>0.98364503012762949</v>
          </cell>
          <cell r="EY61">
            <v>0.98364503012762949</v>
          </cell>
          <cell r="EZ61">
            <v>0.98364503012762949</v>
          </cell>
          <cell r="FA61">
            <v>0.98364503012762949</v>
          </cell>
          <cell r="FB61">
            <v>0.88134213127555194</v>
          </cell>
          <cell r="FC61">
            <v>0.98009574963076207</v>
          </cell>
          <cell r="FD61">
            <v>0.97280373778935336</v>
          </cell>
          <cell r="FE61">
            <v>0.98417502399660428</v>
          </cell>
          <cell r="FF61">
            <v>0.9785191667916745</v>
          </cell>
          <cell r="FG61">
            <v>0.98017850900125758</v>
          </cell>
          <cell r="FH61">
            <v>0.98417502399660428</v>
          </cell>
          <cell r="FI61">
            <v>0.98417502399660428</v>
          </cell>
          <cell r="FJ61">
            <v>0.98417502399660428</v>
          </cell>
          <cell r="FK61">
            <v>0.98417502399660428</v>
          </cell>
          <cell r="FL61">
            <v>0.98417502399660428</v>
          </cell>
          <cell r="FM61">
            <v>0.95287385575872119</v>
          </cell>
          <cell r="FN61">
            <v>0.94833508346224316</v>
          </cell>
          <cell r="FO61">
            <v>0.95731336080535434</v>
          </cell>
          <cell r="FP61">
            <v>0.77997016994502066</v>
          </cell>
          <cell r="FQ61">
            <v>0.72138335918107155</v>
          </cell>
          <cell r="FR61">
            <v>0.82860645000915711</v>
          </cell>
          <cell r="FS61">
            <v>0.93419042357019444</v>
          </cell>
          <cell r="FT61">
            <v>0.93419042357019444</v>
          </cell>
          <cell r="FU61">
            <v>0.93419042357019444</v>
          </cell>
          <cell r="FV61">
            <v>0.93419042357019444</v>
          </cell>
          <cell r="FW61">
            <v>0.93419042357019444</v>
          </cell>
          <cell r="FX61">
            <v>0.57637546946207741</v>
          </cell>
          <cell r="FY61">
            <v>0.81241710885969887</v>
          </cell>
          <cell r="FZ61">
            <v>0.81845050048539747</v>
          </cell>
          <cell r="GA61">
            <v>0.85941565891762384</v>
          </cell>
          <cell r="GB61">
            <v>0.90044519699175851</v>
          </cell>
          <cell r="GC61">
            <v>0.92705823197479931</v>
          </cell>
          <cell r="GD61">
            <v>0.86039519931300479</v>
          </cell>
          <cell r="GE61">
            <v>0.90585158185144721</v>
          </cell>
          <cell r="GF61">
            <v>0.92858489651918508</v>
          </cell>
          <cell r="GG61">
            <v>0.74849289764880522</v>
          </cell>
          <cell r="GH61">
            <v>0.75024530737368234</v>
          </cell>
          <cell r="GI61">
            <v>0.84278453570890743</v>
          </cell>
          <cell r="GJ61">
            <v>0.83036155367886988</v>
          </cell>
          <cell r="GK61">
            <v>0.8903954274926279</v>
          </cell>
          <cell r="GL61">
            <v>0.96509394834164985</v>
          </cell>
          <cell r="GM61">
            <v>0.98458180730404365</v>
          </cell>
          <cell r="GN61">
            <v>0.98458180730404365</v>
          </cell>
          <cell r="GO61">
            <v>0.98458180730404365</v>
          </cell>
          <cell r="GP61">
            <v>0.98458180730404365</v>
          </cell>
          <cell r="GQ61">
            <v>0.98458180730404365</v>
          </cell>
          <cell r="GR61">
            <v>0.70730540686151822</v>
          </cell>
          <cell r="GS61">
            <v>0.92395799235456555</v>
          </cell>
          <cell r="GT61">
            <v>0.94166230661050854</v>
          </cell>
          <cell r="GU61">
            <v>0.83003422144781647</v>
          </cell>
          <cell r="GV61">
            <v>0.77144741068386735</v>
          </cell>
          <cell r="GW61">
            <v>0.96476661611059644</v>
          </cell>
          <cell r="GX61">
            <v>0.98425447507299024</v>
          </cell>
          <cell r="GY61">
            <v>0.98425447507299024</v>
          </cell>
          <cell r="GZ61">
            <v>0.98425447507299024</v>
          </cell>
          <cell r="HA61">
            <v>0.98425447507299024</v>
          </cell>
          <cell r="HB61">
            <v>0.98425447507299024</v>
          </cell>
          <cell r="HC61">
            <v>0.88354684493770808</v>
          </cell>
          <cell r="HD61">
            <v>0.9435738602452538</v>
          </cell>
          <cell r="HE61">
            <v>0.96069854585442038</v>
          </cell>
          <cell r="HF61">
            <v>0.93700885491047026</v>
          </cell>
        </row>
        <row r="62">
          <cell r="A62">
            <v>24</v>
          </cell>
          <cell r="B62" t="str">
            <v>Transformers-Retrofit</v>
          </cell>
          <cell r="C62" t="str">
            <v>Transformers</v>
          </cell>
          <cell r="D62" t="str">
            <v>Transformers</v>
          </cell>
          <cell r="E62" t="str">
            <v>All Electric</v>
          </cell>
          <cell r="F62">
            <v>1.2252392749647727E-2</v>
          </cell>
          <cell r="G62">
            <v>17</v>
          </cell>
          <cell r="H62" t="str">
            <v>all</v>
          </cell>
          <cell r="I62">
            <v>0</v>
          </cell>
          <cell r="J62">
            <v>0.73191951991338189</v>
          </cell>
          <cell r="K62">
            <v>0.67333270914943277</v>
          </cell>
          <cell r="L62">
            <v>0.78055579997751834</v>
          </cell>
          <cell r="M62">
            <v>0.67551504355719982</v>
          </cell>
          <cell r="N62">
            <v>0.87113930296103426</v>
          </cell>
          <cell r="O62">
            <v>0.88613977353855566</v>
          </cell>
          <cell r="P62">
            <v>0.86287145539349119</v>
          </cell>
          <cell r="Q62">
            <v>0.86154570701030608</v>
          </cell>
          <cell r="R62">
            <v>0.87091800082927606</v>
          </cell>
          <cell r="S62">
            <v>0.88613977353855566</v>
          </cell>
          <cell r="T62">
            <v>0.53980327407822926</v>
          </cell>
          <cell r="U62">
            <v>0.78634248119240913</v>
          </cell>
          <cell r="V62">
            <v>0.80492643904523609</v>
          </cell>
          <cell r="W62">
            <v>0.61388122742236639</v>
          </cell>
          <cell r="X62">
            <v>0.73858464247320221</v>
          </cell>
          <cell r="Y62">
            <v>0.83440385493276559</v>
          </cell>
          <cell r="Z62">
            <v>0.7150808707006131</v>
          </cell>
          <cell r="AA62">
            <v>0.79603305169322713</v>
          </cell>
          <cell r="AB62">
            <v>0.88610916495024172</v>
          </cell>
          <cell r="AC62">
            <v>0.766711316116787</v>
          </cell>
          <cell r="AD62">
            <v>0.77442155399982593</v>
          </cell>
          <cell r="AE62">
            <v>0.87799885240030873</v>
          </cell>
          <cell r="AF62">
            <v>0.88610916495024172</v>
          </cell>
          <cell r="AG62">
            <v>0.77057022055658209</v>
          </cell>
          <cell r="AH62">
            <v>0.78655387048987158</v>
          </cell>
          <cell r="AI62">
            <v>0.78763050380339772</v>
          </cell>
          <cell r="AJ62">
            <v>0.73345383098083661</v>
          </cell>
          <cell r="AK62">
            <v>0.64004042193726385</v>
          </cell>
          <cell r="AL62">
            <v>0.78209011104497306</v>
          </cell>
          <cell r="AM62">
            <v>0.64275371746092624</v>
          </cell>
          <cell r="AN62">
            <v>0.86680351298217129</v>
          </cell>
          <cell r="AO62">
            <v>0.88767408460601038</v>
          </cell>
          <cell r="AP62">
            <v>0.77005058153867356</v>
          </cell>
          <cell r="AQ62">
            <v>0.7807850598294247</v>
          </cell>
          <cell r="AR62">
            <v>0.88767408460601038</v>
          </cell>
          <cell r="AS62">
            <v>0.88767408460601038</v>
          </cell>
          <cell r="AT62">
            <v>0.7833128466119732</v>
          </cell>
          <cell r="AU62">
            <v>0.77574620882233969</v>
          </cell>
          <cell r="AV62">
            <v>0.78986618609756742</v>
          </cell>
          <cell r="AW62">
            <v>0.96116787844612439</v>
          </cell>
          <cell r="AX62">
            <v>0.95960179360734676</v>
          </cell>
          <cell r="AY62">
            <v>0.8780851974414241</v>
          </cell>
          <cell r="AZ62">
            <v>0.98366917100246143</v>
          </cell>
          <cell r="BA62">
            <v>0.93889507545688156</v>
          </cell>
          <cell r="BB62">
            <v>0.98366917100246143</v>
          </cell>
          <cell r="BC62">
            <v>0.98366917100246143</v>
          </cell>
          <cell r="BD62">
            <v>0.98366917100246143</v>
          </cell>
          <cell r="BE62">
            <v>0.98366917100246143</v>
          </cell>
          <cell r="BF62">
            <v>0.98366917100246143</v>
          </cell>
          <cell r="BG62">
            <v>0.89794355464394771</v>
          </cell>
          <cell r="BH62">
            <v>0.95916592105475873</v>
          </cell>
          <cell r="BI62">
            <v>0.96122939840700516</v>
          </cell>
          <cell r="BJ62">
            <v>0.80300115889616652</v>
          </cell>
          <cell r="BK62">
            <v>0.8649140927940776</v>
          </cell>
          <cell r="BL62">
            <v>0.86949361122679847</v>
          </cell>
          <cell r="BM62">
            <v>0.88898147018919227</v>
          </cell>
          <cell r="BN62">
            <v>0.88898147018919227</v>
          </cell>
          <cell r="BO62">
            <v>0.81898147018919232</v>
          </cell>
          <cell r="BP62">
            <v>0.80148147018919225</v>
          </cell>
          <cell r="BQ62">
            <v>0.80148164606594674</v>
          </cell>
          <cell r="BR62">
            <v>0.80148164606594674</v>
          </cell>
          <cell r="BS62">
            <v>0.80148164606594674</v>
          </cell>
          <cell r="BT62">
            <v>0.88898147018919227</v>
          </cell>
          <cell r="BU62">
            <v>0.88898147018919227</v>
          </cell>
          <cell r="BV62">
            <v>0.85972778632295255</v>
          </cell>
          <cell r="BW62">
            <v>0.76671713119528395</v>
          </cell>
          <cell r="BX62">
            <v>0.80984894367674287</v>
          </cell>
          <cell r="BY62">
            <v>0.79684358987201476</v>
          </cell>
          <cell r="BZ62">
            <v>0.78863752135362475</v>
          </cell>
          <cell r="CA62">
            <v>0.8633360422026467</v>
          </cell>
          <cell r="CB62">
            <v>0.8828239011650405</v>
          </cell>
          <cell r="CC62">
            <v>0.8828239011650405</v>
          </cell>
          <cell r="CD62">
            <v>0.8828239011650405</v>
          </cell>
          <cell r="CE62">
            <v>0.80782390116504055</v>
          </cell>
          <cell r="CF62">
            <v>0.85782390116504048</v>
          </cell>
          <cell r="CG62">
            <v>0.85782390116504048</v>
          </cell>
          <cell r="CH62">
            <v>0.85782390116504048</v>
          </cell>
          <cell r="CI62">
            <v>0.8828239011650405</v>
          </cell>
          <cell r="CJ62">
            <v>0.8828239011650405</v>
          </cell>
          <cell r="CK62">
            <v>0.76355599782454864</v>
          </cell>
          <cell r="CL62">
            <v>0.80924258766980361</v>
          </cell>
          <cell r="CM62">
            <v>0.82066577723995404</v>
          </cell>
          <cell r="CN62">
            <v>0.98439878934968827</v>
          </cell>
          <cell r="CO62">
            <v>0.77159172496056538</v>
          </cell>
          <cell r="CP62">
            <v>0.87881481578865095</v>
          </cell>
          <cell r="CQ62">
            <v>0.7211944773767146</v>
          </cell>
          <cell r="CR62">
            <v>0.98439878934968827</v>
          </cell>
          <cell r="CS62">
            <v>0.98439878934968827</v>
          </cell>
          <cell r="CT62">
            <v>0.96429688366314392</v>
          </cell>
          <cell r="CU62">
            <v>0.96848865633997439</v>
          </cell>
          <cell r="CV62">
            <v>0.98439878934968827</v>
          </cell>
          <cell r="CW62">
            <v>0.98439878934968827</v>
          </cell>
          <cell r="CX62">
            <v>0.27834437015279395</v>
          </cell>
          <cell r="CY62">
            <v>0.93492561385247552</v>
          </cell>
          <cell r="CZ62">
            <v>0.92956198266478351</v>
          </cell>
          <cell r="DA62">
            <v>0.8317223876260782</v>
          </cell>
          <cell r="DB62">
            <v>0.77313557686212908</v>
          </cell>
          <cell r="DC62">
            <v>0.88035866769021465</v>
          </cell>
          <cell r="DD62">
            <v>0.70042919464752118</v>
          </cell>
          <cell r="DE62">
            <v>0.90939280193855077</v>
          </cell>
          <cell r="DF62">
            <v>0.98594264125125197</v>
          </cell>
          <cell r="DG62">
            <v>0.88665931467989878</v>
          </cell>
          <cell r="DH62">
            <v>0.97003250824153808</v>
          </cell>
          <cell r="DI62">
            <v>0.98594264125125197</v>
          </cell>
          <cell r="DJ62">
            <v>0.98594264125125197</v>
          </cell>
          <cell r="DK62">
            <v>0.73059210998054147</v>
          </cell>
          <cell r="DL62">
            <v>0.8424080061411815</v>
          </cell>
          <cell r="DM62">
            <v>0.85100649836007602</v>
          </cell>
          <cell r="DN62">
            <v>1</v>
          </cell>
          <cell r="DO62">
            <v>0.76123690821488477</v>
          </cell>
          <cell r="DP62">
            <v>0.87830778263647691</v>
          </cell>
          <cell r="DQ62">
            <v>0.69804532884869774</v>
          </cell>
          <cell r="DR62">
            <v>0.98389175619751423</v>
          </cell>
          <cell r="DS62">
            <v>0.98389175619751423</v>
          </cell>
          <cell r="DT62">
            <v>0.86038845709063527</v>
          </cell>
          <cell r="DU62">
            <v>0.9653103251204036</v>
          </cell>
          <cell r="DV62">
            <v>0.98389175619751423</v>
          </cell>
          <cell r="DW62">
            <v>0.98389175619751423</v>
          </cell>
          <cell r="DX62">
            <v>0.87877357082650476</v>
          </cell>
          <cell r="DY62">
            <v>0.78433160074440289</v>
          </cell>
          <cell r="DZ62">
            <v>0.79866761417647414</v>
          </cell>
          <cell r="EA62">
            <v>0.72659421208245889</v>
          </cell>
          <cell r="EB62">
            <v>0.66800740131850977</v>
          </cell>
          <cell r="EC62">
            <v>0.77523049214659534</v>
          </cell>
          <cell r="ED62">
            <v>0.88081446570763267</v>
          </cell>
          <cell r="EE62">
            <v>0.88081446570763267</v>
          </cell>
          <cell r="EF62">
            <v>0.88081446570763267</v>
          </cell>
          <cell r="EG62">
            <v>0.88081446570763267</v>
          </cell>
          <cell r="EH62">
            <v>0.88081446570763267</v>
          </cell>
          <cell r="EI62">
            <v>0.81909505997995902</v>
          </cell>
          <cell r="EJ62">
            <v>0.8231201682129019</v>
          </cell>
          <cell r="EK62">
            <v>0.84412478712788652</v>
          </cell>
          <cell r="EL62">
            <v>0.80412375294784011</v>
          </cell>
          <cell r="EM62">
            <v>0.96978645295722987</v>
          </cell>
          <cell r="EN62">
            <v>0.64275271562567271</v>
          </cell>
          <cell r="EO62">
            <v>0.58244747792744211</v>
          </cell>
          <cell r="EP62">
            <v>0.88432227521178153</v>
          </cell>
          <cell r="EQ62">
            <v>0.89791535709117132</v>
          </cell>
          <cell r="ER62">
            <v>0.98150984525650864</v>
          </cell>
          <cell r="ES62">
            <v>0.97805513021616675</v>
          </cell>
          <cell r="ET62">
            <v>0.98364503012762949</v>
          </cell>
          <cell r="EU62">
            <v>0.95957765273251483</v>
          </cell>
          <cell r="EV62">
            <v>0.96415717116523569</v>
          </cell>
          <cell r="EW62">
            <v>0.98364503012762949</v>
          </cell>
          <cell r="EX62">
            <v>0.98364503012762949</v>
          </cell>
          <cell r="EY62">
            <v>0.98364503012762949</v>
          </cell>
          <cell r="EZ62">
            <v>0.98364503012762949</v>
          </cell>
          <cell r="FA62">
            <v>0.98364503012762949</v>
          </cell>
          <cell r="FB62">
            <v>0.88134213127555194</v>
          </cell>
          <cell r="FC62">
            <v>0.98009574963076207</v>
          </cell>
          <cell r="FD62">
            <v>0.97280373778935336</v>
          </cell>
          <cell r="FE62">
            <v>0.98417502399660428</v>
          </cell>
          <cell r="FF62">
            <v>0.9785191667916745</v>
          </cell>
          <cell r="FG62">
            <v>0.98017850900125758</v>
          </cell>
          <cell r="FH62">
            <v>0.98417502399660428</v>
          </cell>
          <cell r="FI62">
            <v>0.98417502399660428</v>
          </cell>
          <cell r="FJ62">
            <v>0.98417502399660428</v>
          </cell>
          <cell r="FK62">
            <v>0.98417502399660428</v>
          </cell>
          <cell r="FL62">
            <v>0.98417502399660428</v>
          </cell>
          <cell r="FM62">
            <v>0.95287385575872119</v>
          </cell>
          <cell r="FN62">
            <v>0.94833508346224316</v>
          </cell>
          <cell r="FO62">
            <v>0.95731336080535434</v>
          </cell>
          <cell r="FP62">
            <v>0.73469911040100433</v>
          </cell>
          <cell r="FQ62">
            <v>0.67611229963705521</v>
          </cell>
          <cell r="FR62">
            <v>0.78333539046514078</v>
          </cell>
          <cell r="FS62">
            <v>0.8889193640261781</v>
          </cell>
          <cell r="FT62">
            <v>0.8889193640261781</v>
          </cell>
          <cell r="FU62">
            <v>0.8889193640261781</v>
          </cell>
          <cell r="FV62">
            <v>0.8889193640261781</v>
          </cell>
          <cell r="FW62">
            <v>0.8889193640261781</v>
          </cell>
          <cell r="FX62">
            <v>0.57637546946207741</v>
          </cell>
          <cell r="FY62">
            <v>0.76714604931568253</v>
          </cell>
          <cell r="FZ62">
            <v>0.77751208593634502</v>
          </cell>
          <cell r="GA62">
            <v>0.85941565891762384</v>
          </cell>
          <cell r="GB62">
            <v>0.90044519699175851</v>
          </cell>
          <cell r="GC62">
            <v>0.92705823197479931</v>
          </cell>
          <cell r="GD62">
            <v>0.86039519931300479</v>
          </cell>
          <cell r="GE62">
            <v>0.90585158185144721</v>
          </cell>
          <cell r="GF62">
            <v>0.92858489651918508</v>
          </cell>
          <cell r="GG62">
            <v>0.74849289764880522</v>
          </cell>
          <cell r="GH62">
            <v>0.75024530737368234</v>
          </cell>
          <cell r="GI62">
            <v>0.84278453570890743</v>
          </cell>
          <cell r="GJ62">
            <v>0.83036155367886988</v>
          </cell>
          <cell r="GK62">
            <v>0.8903954274926279</v>
          </cell>
          <cell r="GL62">
            <v>0.96509394834164985</v>
          </cell>
          <cell r="GM62">
            <v>0.98458180730404365</v>
          </cell>
          <cell r="GN62">
            <v>0.98458180730404365</v>
          </cell>
          <cell r="GO62">
            <v>0.98458180730404365</v>
          </cell>
          <cell r="GP62">
            <v>0.98458180730404365</v>
          </cell>
          <cell r="GQ62">
            <v>0.98458180730404365</v>
          </cell>
          <cell r="GR62">
            <v>0.70730540686151822</v>
          </cell>
          <cell r="GS62">
            <v>0.92395799235456555</v>
          </cell>
          <cell r="GT62">
            <v>0.94166230661050854</v>
          </cell>
          <cell r="GU62">
            <v>0.83003422144781647</v>
          </cell>
          <cell r="GV62">
            <v>0.77144741068386735</v>
          </cell>
          <cell r="GW62">
            <v>0.96476661611059644</v>
          </cell>
          <cell r="GX62">
            <v>0.98425447507299024</v>
          </cell>
          <cell r="GY62">
            <v>0.98425447507299024</v>
          </cell>
          <cell r="GZ62">
            <v>0.98425447507299024</v>
          </cell>
          <cell r="HA62">
            <v>0.98425447507299024</v>
          </cell>
          <cell r="HB62">
            <v>0.98425447507299024</v>
          </cell>
          <cell r="HC62">
            <v>0.88354684493770808</v>
          </cell>
          <cell r="HD62">
            <v>0.9435738602452538</v>
          </cell>
          <cell r="HE62">
            <v>0.96069854585442038</v>
          </cell>
          <cell r="HF62">
            <v>0.93700885491047026</v>
          </cell>
        </row>
        <row r="63">
          <cell r="A63">
            <v>25</v>
          </cell>
          <cell r="B63" t="str">
            <v>Transformers-New</v>
          </cell>
          <cell r="C63">
            <v>0</v>
          </cell>
          <cell r="D63">
            <v>0</v>
          </cell>
          <cell r="E63" t="str">
            <v>All Electric</v>
          </cell>
          <cell r="F63">
            <v>4.2520928203229696E-2</v>
          </cell>
          <cell r="G63">
            <v>17</v>
          </cell>
          <cell r="H63" t="str">
            <v>all</v>
          </cell>
          <cell r="I63">
            <v>0</v>
          </cell>
          <cell r="J63">
            <v>0.73191951991338189</v>
          </cell>
          <cell r="K63">
            <v>0.67333270914943277</v>
          </cell>
          <cell r="L63">
            <v>0.78055579997751834</v>
          </cell>
          <cell r="M63">
            <v>0.67551504355719982</v>
          </cell>
          <cell r="N63">
            <v>0.87113930296103426</v>
          </cell>
          <cell r="O63">
            <v>0.88613977353855566</v>
          </cell>
          <cell r="P63">
            <v>0.86287145539349119</v>
          </cell>
          <cell r="Q63">
            <v>0.86154570701030608</v>
          </cell>
          <cell r="R63">
            <v>0.87091800082927606</v>
          </cell>
          <cell r="S63">
            <v>0.88613977353855566</v>
          </cell>
          <cell r="T63">
            <v>0.53980327407822926</v>
          </cell>
          <cell r="U63">
            <v>0.78634248119240913</v>
          </cell>
          <cell r="V63">
            <v>0.80492643904523609</v>
          </cell>
          <cell r="W63">
            <v>0.61388122742236639</v>
          </cell>
          <cell r="X63">
            <v>0.73858464247320221</v>
          </cell>
          <cell r="Y63">
            <v>0.83440385493276559</v>
          </cell>
          <cell r="Z63">
            <v>0.7150808707006131</v>
          </cell>
          <cell r="AA63">
            <v>0.79603305169322713</v>
          </cell>
          <cell r="AB63">
            <v>0.88610916495024172</v>
          </cell>
          <cell r="AC63">
            <v>0.766711316116787</v>
          </cell>
          <cell r="AD63">
            <v>0.77442155399982593</v>
          </cell>
          <cell r="AE63">
            <v>0.87799885240030873</v>
          </cell>
          <cell r="AF63">
            <v>0.88610916495024172</v>
          </cell>
          <cell r="AG63">
            <v>0.77057022055658209</v>
          </cell>
          <cell r="AH63">
            <v>0.78655387048987158</v>
          </cell>
          <cell r="AI63">
            <v>0.78763050380339772</v>
          </cell>
          <cell r="AJ63">
            <v>0.73345383098083661</v>
          </cell>
          <cell r="AK63">
            <v>0.64004042193726385</v>
          </cell>
          <cell r="AL63">
            <v>0.78209011104497306</v>
          </cell>
          <cell r="AM63">
            <v>0.64275371746092624</v>
          </cell>
          <cell r="AN63">
            <v>0.86680351298217129</v>
          </cell>
          <cell r="AO63">
            <v>0.88767408460601038</v>
          </cell>
          <cell r="AP63">
            <v>0.77005058153867356</v>
          </cell>
          <cell r="AQ63">
            <v>0.7807850598294247</v>
          </cell>
          <cell r="AR63">
            <v>0.88767408460601038</v>
          </cell>
          <cell r="AS63">
            <v>0.88767408460601038</v>
          </cell>
          <cell r="AT63">
            <v>0.7833128466119732</v>
          </cell>
          <cell r="AU63">
            <v>0.77574620882233969</v>
          </cell>
          <cell r="AV63">
            <v>0.78986618609756742</v>
          </cell>
          <cell r="AW63">
            <v>0.96116787844612439</v>
          </cell>
          <cell r="AX63">
            <v>0.95960179360734676</v>
          </cell>
          <cell r="AY63">
            <v>0.8780851974414241</v>
          </cell>
          <cell r="AZ63">
            <v>0.98366917100246143</v>
          </cell>
          <cell r="BA63">
            <v>0.93889507545688156</v>
          </cell>
          <cell r="BB63">
            <v>0.98366917100246143</v>
          </cell>
          <cell r="BC63">
            <v>0.98366917100246143</v>
          </cell>
          <cell r="BD63">
            <v>0.98366917100246143</v>
          </cell>
          <cell r="BE63">
            <v>0.98366917100246143</v>
          </cell>
          <cell r="BF63">
            <v>0.98366917100246143</v>
          </cell>
          <cell r="BG63">
            <v>0.89794355464394771</v>
          </cell>
          <cell r="BH63">
            <v>0.95916592105475873</v>
          </cell>
          <cell r="BI63">
            <v>0.96122939840700516</v>
          </cell>
          <cell r="BJ63">
            <v>0.80300115889616652</v>
          </cell>
          <cell r="BK63">
            <v>0.8649140927940776</v>
          </cell>
          <cell r="BL63">
            <v>0.86949361122679847</v>
          </cell>
          <cell r="BM63">
            <v>0.88898147018919227</v>
          </cell>
          <cell r="BN63">
            <v>0.88898147018919227</v>
          </cell>
          <cell r="BO63">
            <v>0.81898147018919232</v>
          </cell>
          <cell r="BP63">
            <v>0.80148147018919225</v>
          </cell>
          <cell r="BQ63">
            <v>0.80148164606594674</v>
          </cell>
          <cell r="BR63">
            <v>0.80148164606594674</v>
          </cell>
          <cell r="BS63">
            <v>0.80148164606594674</v>
          </cell>
          <cell r="BT63">
            <v>0.88898147018919227</v>
          </cell>
          <cell r="BU63">
            <v>0.88898147018919227</v>
          </cell>
          <cell r="BV63">
            <v>0.85972778632295255</v>
          </cell>
          <cell r="BW63">
            <v>0.76671713119528395</v>
          </cell>
          <cell r="BX63">
            <v>0.80984894367674287</v>
          </cell>
          <cell r="BY63">
            <v>0.79684358987201476</v>
          </cell>
          <cell r="BZ63">
            <v>0.78863752135362475</v>
          </cell>
          <cell r="CA63">
            <v>0.8633360422026467</v>
          </cell>
          <cell r="CB63">
            <v>0.8828239011650405</v>
          </cell>
          <cell r="CC63">
            <v>0.8828239011650405</v>
          </cell>
          <cell r="CD63">
            <v>0.8828239011650405</v>
          </cell>
          <cell r="CE63">
            <v>0.80782390116504055</v>
          </cell>
          <cell r="CF63">
            <v>0.85782390116504048</v>
          </cell>
          <cell r="CG63">
            <v>0.85782390116504048</v>
          </cell>
          <cell r="CH63">
            <v>0.85782390116504048</v>
          </cell>
          <cell r="CI63">
            <v>0.8828239011650405</v>
          </cell>
          <cell r="CJ63">
            <v>0.8828239011650405</v>
          </cell>
          <cell r="CK63">
            <v>0.76355599782454864</v>
          </cell>
          <cell r="CL63">
            <v>0.80924258766980361</v>
          </cell>
          <cell r="CM63">
            <v>0.82066577723995404</v>
          </cell>
          <cell r="CN63">
            <v>0.98439878934968827</v>
          </cell>
          <cell r="CO63">
            <v>0.77159172496056538</v>
          </cell>
          <cell r="CP63">
            <v>0.87881481578865095</v>
          </cell>
          <cell r="CQ63">
            <v>0.7211944773767146</v>
          </cell>
          <cell r="CR63">
            <v>0.98439878934968827</v>
          </cell>
          <cell r="CS63">
            <v>0.98439878934968827</v>
          </cell>
          <cell r="CT63">
            <v>0.96429688366314392</v>
          </cell>
          <cell r="CU63">
            <v>0.96848865633997439</v>
          </cell>
          <cell r="CV63">
            <v>0.98439878934968827</v>
          </cell>
          <cell r="CW63">
            <v>0.98439878934968827</v>
          </cell>
          <cell r="CX63">
            <v>0.27834437015279395</v>
          </cell>
          <cell r="CY63">
            <v>0.93492561385247552</v>
          </cell>
          <cell r="CZ63">
            <v>0.92956198266478351</v>
          </cell>
          <cell r="DA63">
            <v>0.8317223876260782</v>
          </cell>
          <cell r="DB63">
            <v>0.77313557686212908</v>
          </cell>
          <cell r="DC63">
            <v>0.88035866769021465</v>
          </cell>
          <cell r="DD63">
            <v>0.70042919464752118</v>
          </cell>
          <cell r="DE63">
            <v>0.90939280193855077</v>
          </cell>
          <cell r="DF63">
            <v>0.98594264125125197</v>
          </cell>
          <cell r="DG63">
            <v>0.88665931467989878</v>
          </cell>
          <cell r="DH63">
            <v>0.97003250824153808</v>
          </cell>
          <cell r="DI63">
            <v>0.98594264125125197</v>
          </cell>
          <cell r="DJ63">
            <v>0.98594264125125197</v>
          </cell>
          <cell r="DK63">
            <v>0.73059210998054147</v>
          </cell>
          <cell r="DL63">
            <v>0.8424080061411815</v>
          </cell>
          <cell r="DM63">
            <v>0.85100649836007602</v>
          </cell>
          <cell r="DN63">
            <v>1</v>
          </cell>
          <cell r="DO63">
            <v>0.76123690821488477</v>
          </cell>
          <cell r="DP63">
            <v>0.87830778263647691</v>
          </cell>
          <cell r="DQ63">
            <v>0.69804532884869774</v>
          </cell>
          <cell r="DR63">
            <v>0.98389175619751423</v>
          </cell>
          <cell r="DS63">
            <v>0.98389175619751423</v>
          </cell>
          <cell r="DT63">
            <v>0.86038845709063527</v>
          </cell>
          <cell r="DU63">
            <v>0.9653103251204036</v>
          </cell>
          <cell r="DV63">
            <v>0.98389175619751423</v>
          </cell>
          <cell r="DW63">
            <v>0.98389175619751423</v>
          </cell>
          <cell r="DX63">
            <v>0.87877357082650476</v>
          </cell>
          <cell r="DY63">
            <v>0.78433160074440289</v>
          </cell>
          <cell r="DZ63">
            <v>0.79866761417647414</v>
          </cell>
          <cell r="EA63">
            <v>0.72659421208245889</v>
          </cell>
          <cell r="EB63">
            <v>0.66800740131850977</v>
          </cell>
          <cell r="EC63">
            <v>0.77523049214659534</v>
          </cell>
          <cell r="ED63">
            <v>0.88081446570763267</v>
          </cell>
          <cell r="EE63">
            <v>0.88081446570763267</v>
          </cell>
          <cell r="EF63">
            <v>0.88081446570763267</v>
          </cell>
          <cell r="EG63">
            <v>0.88081446570763267</v>
          </cell>
          <cell r="EH63">
            <v>0.88081446570763267</v>
          </cell>
          <cell r="EI63">
            <v>0.81909505997995902</v>
          </cell>
          <cell r="EJ63">
            <v>0.8231201682129019</v>
          </cell>
          <cell r="EK63">
            <v>0.84412478712788652</v>
          </cell>
          <cell r="EL63">
            <v>0.80412375294784011</v>
          </cell>
          <cell r="EM63">
            <v>0.96978645295722987</v>
          </cell>
          <cell r="EN63">
            <v>0.64275271562567271</v>
          </cell>
          <cell r="EO63">
            <v>0.58244747792744211</v>
          </cell>
          <cell r="EP63">
            <v>0.88432227521178153</v>
          </cell>
          <cell r="EQ63">
            <v>0.89791535709117132</v>
          </cell>
          <cell r="ER63">
            <v>0.98150984525650864</v>
          </cell>
          <cell r="ES63">
            <v>0.97805513021616675</v>
          </cell>
          <cell r="ET63">
            <v>0.98364503012762949</v>
          </cell>
          <cell r="EU63">
            <v>0.95957765273251483</v>
          </cell>
          <cell r="EV63">
            <v>0.96415717116523569</v>
          </cell>
          <cell r="EW63">
            <v>0.98364503012762949</v>
          </cell>
          <cell r="EX63">
            <v>0.98364503012762949</v>
          </cell>
          <cell r="EY63">
            <v>0.98364503012762949</v>
          </cell>
          <cell r="EZ63">
            <v>0.98364503012762949</v>
          </cell>
          <cell r="FA63">
            <v>0.98364503012762949</v>
          </cell>
          <cell r="FB63">
            <v>0.88134213127555194</v>
          </cell>
          <cell r="FC63">
            <v>0.98009574963076207</v>
          </cell>
          <cell r="FD63">
            <v>0.97280373778935336</v>
          </cell>
          <cell r="FE63">
            <v>0.98417502399660428</v>
          </cell>
          <cell r="FF63">
            <v>0.9785191667916745</v>
          </cell>
          <cell r="FG63">
            <v>0.98017850900125758</v>
          </cell>
          <cell r="FH63">
            <v>0.98417502399660428</v>
          </cell>
          <cell r="FI63">
            <v>0.98417502399660428</v>
          </cell>
          <cell r="FJ63">
            <v>0.98417502399660428</v>
          </cell>
          <cell r="FK63">
            <v>0.98417502399660428</v>
          </cell>
          <cell r="FL63">
            <v>0.98417502399660428</v>
          </cell>
          <cell r="FM63">
            <v>0.95287385575872119</v>
          </cell>
          <cell r="FN63">
            <v>0.94833508346224316</v>
          </cell>
          <cell r="FO63">
            <v>0.95731336080535434</v>
          </cell>
          <cell r="FP63">
            <v>0.73469911040100433</v>
          </cell>
          <cell r="FQ63">
            <v>0.67611229963705521</v>
          </cell>
          <cell r="FR63">
            <v>0.78333539046514078</v>
          </cell>
          <cell r="FS63">
            <v>0.8889193640261781</v>
          </cell>
          <cell r="FT63">
            <v>0.8889193640261781</v>
          </cell>
          <cell r="FU63">
            <v>0.8889193640261781</v>
          </cell>
          <cell r="FV63">
            <v>0.8889193640261781</v>
          </cell>
          <cell r="FW63">
            <v>0.8889193640261781</v>
          </cell>
          <cell r="FX63">
            <v>0.57637546946207741</v>
          </cell>
          <cell r="FY63">
            <v>0.76714604931568253</v>
          </cell>
          <cell r="FZ63">
            <v>0.77751208593634502</v>
          </cell>
          <cell r="GA63">
            <v>0.85941565891762384</v>
          </cell>
          <cell r="GB63">
            <v>0.90044519699175851</v>
          </cell>
          <cell r="GC63">
            <v>0.92705823197479931</v>
          </cell>
          <cell r="GD63">
            <v>0.86039519931300479</v>
          </cell>
          <cell r="GE63">
            <v>0.90585158185144721</v>
          </cell>
          <cell r="GF63">
            <v>0.92858489651918508</v>
          </cell>
          <cell r="GG63">
            <v>0.74849289764880522</v>
          </cell>
          <cell r="GH63">
            <v>0.75024530737368234</v>
          </cell>
          <cell r="GI63">
            <v>0.84278453570890743</v>
          </cell>
          <cell r="GJ63">
            <v>0.83036155367886988</v>
          </cell>
          <cell r="GK63">
            <v>0.8903954274926279</v>
          </cell>
          <cell r="GL63">
            <v>0.96509394834164985</v>
          </cell>
          <cell r="GM63">
            <v>0.98458180730404365</v>
          </cell>
          <cell r="GN63">
            <v>0.98458180730404365</v>
          </cell>
          <cell r="GO63">
            <v>0.98458180730404365</v>
          </cell>
          <cell r="GP63">
            <v>0.98458180730404365</v>
          </cell>
          <cell r="GQ63">
            <v>0.98458180730404365</v>
          </cell>
          <cell r="GR63">
            <v>0.70730540686151822</v>
          </cell>
          <cell r="GS63">
            <v>0.92395799235456555</v>
          </cell>
          <cell r="GT63">
            <v>0.94166230661050854</v>
          </cell>
          <cell r="GU63">
            <v>0.83003422144781647</v>
          </cell>
          <cell r="GV63">
            <v>0.77144741068386735</v>
          </cell>
          <cell r="GW63">
            <v>0.96476661611059644</v>
          </cell>
          <cell r="GX63">
            <v>0.98425447507299024</v>
          </cell>
          <cell r="GY63">
            <v>0.98425447507299024</v>
          </cell>
          <cell r="GZ63">
            <v>0.98425447507299024</v>
          </cell>
          <cell r="HA63">
            <v>0.98425447507299024</v>
          </cell>
          <cell r="HB63">
            <v>0.98425447507299024</v>
          </cell>
          <cell r="HC63">
            <v>0.88354684493770808</v>
          </cell>
          <cell r="HD63">
            <v>0.9435738602452538</v>
          </cell>
          <cell r="HE63">
            <v>0.96069854585442038</v>
          </cell>
          <cell r="HF63">
            <v>0.93700885491047026</v>
          </cell>
        </row>
        <row r="64">
          <cell r="A64">
            <v>49</v>
          </cell>
          <cell r="B64" t="str">
            <v>Material Handling VFD1</v>
          </cell>
          <cell r="C64" t="str">
            <v>Material Handling VFD1</v>
          </cell>
          <cell r="D64" t="str">
            <v>Material Handling VFD1</v>
          </cell>
          <cell r="E64" t="str">
            <v>Material Handling</v>
          </cell>
          <cell r="F64">
            <v>7.3974566598081909E-2</v>
          </cell>
          <cell r="G64">
            <v>4</v>
          </cell>
          <cell r="H64">
            <v>50</v>
          </cell>
          <cell r="I64">
            <v>0</v>
          </cell>
          <cell r="J64">
            <v>0.73191951991338189</v>
          </cell>
          <cell r="K64">
            <v>0.67333270914943277</v>
          </cell>
          <cell r="L64">
            <v>0.78055579997751834</v>
          </cell>
          <cell r="M64">
            <v>0.67551504355719982</v>
          </cell>
          <cell r="N64">
            <v>0.87113930296103426</v>
          </cell>
          <cell r="O64">
            <v>0.88613977353855566</v>
          </cell>
          <cell r="P64">
            <v>0.86287145539349119</v>
          </cell>
          <cell r="Q64">
            <v>0.86154570701030608</v>
          </cell>
          <cell r="R64">
            <v>0.87091800082927606</v>
          </cell>
          <cell r="S64">
            <v>0.88613977353855566</v>
          </cell>
          <cell r="T64">
            <v>0.53980327407822926</v>
          </cell>
          <cell r="U64">
            <v>0.78634248119240913</v>
          </cell>
          <cell r="V64">
            <v>0.80492643904523609</v>
          </cell>
          <cell r="W64">
            <v>0.61388122742236639</v>
          </cell>
          <cell r="X64">
            <v>0.73858464247320221</v>
          </cell>
          <cell r="Y64">
            <v>0.83440385493276559</v>
          </cell>
          <cell r="Z64">
            <v>0.7150808707006131</v>
          </cell>
          <cell r="AA64">
            <v>0.79603305169322713</v>
          </cell>
          <cell r="AB64">
            <v>0.88610916495024172</v>
          </cell>
          <cell r="AC64">
            <v>0.766711316116787</v>
          </cell>
          <cell r="AD64">
            <v>0.77442155399982593</v>
          </cell>
          <cell r="AE64">
            <v>0.87799885240030873</v>
          </cell>
          <cell r="AF64">
            <v>0.88610916495024172</v>
          </cell>
          <cell r="AG64">
            <v>0.77057022055658209</v>
          </cell>
          <cell r="AH64">
            <v>0.78655387048987158</v>
          </cell>
          <cell r="AI64">
            <v>0.78763050380339772</v>
          </cell>
          <cell r="AJ64">
            <v>0.73345383098083661</v>
          </cell>
          <cell r="AK64">
            <v>0.64004042193726385</v>
          </cell>
          <cell r="AL64">
            <v>0.78209011104497306</v>
          </cell>
          <cell r="AM64">
            <v>0.64275371746092624</v>
          </cell>
          <cell r="AN64">
            <v>0.86680351298217129</v>
          </cell>
          <cell r="AO64">
            <v>0.88767408460601038</v>
          </cell>
          <cell r="AP64">
            <v>0.77005058153867356</v>
          </cell>
          <cell r="AQ64">
            <v>0.7807850598294247</v>
          </cell>
          <cell r="AR64">
            <v>0.88767408460601038</v>
          </cell>
          <cell r="AS64">
            <v>0.88767408460601038</v>
          </cell>
          <cell r="AT64">
            <v>0.7833128466119732</v>
          </cell>
          <cell r="AU64">
            <v>0.77574620882233969</v>
          </cell>
          <cell r="AV64">
            <v>0.78986618609756742</v>
          </cell>
          <cell r="AW64">
            <v>0.96116787844612439</v>
          </cell>
          <cell r="AX64">
            <v>0.95960179360734676</v>
          </cell>
          <cell r="AY64">
            <v>0.8780851974414241</v>
          </cell>
          <cell r="AZ64">
            <v>0.98366917100246143</v>
          </cell>
          <cell r="BA64">
            <v>0.93889507545688156</v>
          </cell>
          <cell r="BB64">
            <v>0.98366917100246143</v>
          </cell>
          <cell r="BC64">
            <v>0.98366917100246143</v>
          </cell>
          <cell r="BD64">
            <v>0.98366917100246143</v>
          </cell>
          <cell r="BE64">
            <v>0.98366917100246143</v>
          </cell>
          <cell r="BF64">
            <v>0.98366917100246143</v>
          </cell>
          <cell r="BG64">
            <v>0.89794355464394771</v>
          </cell>
          <cell r="BH64">
            <v>0.95916592105475873</v>
          </cell>
          <cell r="BI64">
            <v>0.96122939840700516</v>
          </cell>
          <cell r="BJ64">
            <v>0.80300115889616652</v>
          </cell>
          <cell r="BK64">
            <v>0.8649140927940776</v>
          </cell>
          <cell r="BL64">
            <v>0.86949361122679847</v>
          </cell>
          <cell r="BM64">
            <v>0.88898147018919227</v>
          </cell>
          <cell r="BN64">
            <v>0.88898147018919227</v>
          </cell>
          <cell r="BO64">
            <v>0.81898147018919232</v>
          </cell>
          <cell r="BP64">
            <v>0.80148147018919225</v>
          </cell>
          <cell r="BQ64">
            <v>0.80148164606594674</v>
          </cell>
          <cell r="BR64">
            <v>0.80148164606594674</v>
          </cell>
          <cell r="BS64">
            <v>0.80148164606594674</v>
          </cell>
          <cell r="BT64">
            <v>0.88898147018919227</v>
          </cell>
          <cell r="BU64">
            <v>0.88898147018919227</v>
          </cell>
          <cell r="BV64">
            <v>0.85972778632295255</v>
          </cell>
          <cell r="BW64">
            <v>0.76671713119528395</v>
          </cell>
          <cell r="BX64">
            <v>0.80984894367674287</v>
          </cell>
          <cell r="BY64">
            <v>0.79684358987201476</v>
          </cell>
          <cell r="BZ64">
            <v>0.78863752135362475</v>
          </cell>
          <cell r="CA64">
            <v>0.8633360422026467</v>
          </cell>
          <cell r="CB64">
            <v>0.8828239011650405</v>
          </cell>
          <cell r="CC64">
            <v>0.8828239011650405</v>
          </cell>
          <cell r="CD64">
            <v>0.8828239011650405</v>
          </cell>
          <cell r="CE64">
            <v>0.80782390116504055</v>
          </cell>
          <cell r="CF64">
            <v>0.85782390116504048</v>
          </cell>
          <cell r="CG64">
            <v>0.85782390116504048</v>
          </cell>
          <cell r="CH64">
            <v>0.85782390116504048</v>
          </cell>
          <cell r="CI64">
            <v>0.8828239011650405</v>
          </cell>
          <cell r="CJ64">
            <v>0.8828239011650405</v>
          </cell>
          <cell r="CK64">
            <v>0.76355599782454864</v>
          </cell>
          <cell r="CL64">
            <v>0.80924258766980361</v>
          </cell>
          <cell r="CM64">
            <v>0.82066577723995404</v>
          </cell>
          <cell r="CN64">
            <v>0.98439878934968827</v>
          </cell>
          <cell r="CO64">
            <v>0.77159172496056538</v>
          </cell>
          <cell r="CP64">
            <v>0.87881481578865095</v>
          </cell>
          <cell r="CQ64">
            <v>0.7211944773767146</v>
          </cell>
          <cell r="CR64">
            <v>0.98439878934968827</v>
          </cell>
          <cell r="CS64">
            <v>0.98439878934968827</v>
          </cell>
          <cell r="CT64">
            <v>0.96429688366314392</v>
          </cell>
          <cell r="CU64">
            <v>0.96848865633997439</v>
          </cell>
          <cell r="CV64">
            <v>0.98439878934968827</v>
          </cell>
          <cell r="CW64">
            <v>0.98439878934968827</v>
          </cell>
          <cell r="CX64">
            <v>0.27834437015279395</v>
          </cell>
          <cell r="CY64">
            <v>0.93492561385247552</v>
          </cell>
          <cell r="CZ64">
            <v>0.92956198266478351</v>
          </cell>
          <cell r="DA64">
            <v>0.8317223876260782</v>
          </cell>
          <cell r="DB64">
            <v>0.77313557686212908</v>
          </cell>
          <cell r="DC64">
            <v>0.88035866769021465</v>
          </cell>
          <cell r="DD64">
            <v>0.70042919464752118</v>
          </cell>
          <cell r="DE64">
            <v>0.90939280193855077</v>
          </cell>
          <cell r="DF64">
            <v>0.98594264125125197</v>
          </cell>
          <cell r="DG64">
            <v>0.88665931467989878</v>
          </cell>
          <cell r="DH64">
            <v>0.97003250824153808</v>
          </cell>
          <cell r="DI64">
            <v>0.98594264125125197</v>
          </cell>
          <cell r="DJ64">
            <v>0.98594264125125197</v>
          </cell>
          <cell r="DK64">
            <v>0.73059210998054147</v>
          </cell>
          <cell r="DL64">
            <v>0.8424080061411815</v>
          </cell>
          <cell r="DM64">
            <v>0.85100649836007602</v>
          </cell>
          <cell r="DN64">
            <v>1</v>
          </cell>
          <cell r="DO64">
            <v>0.76123690821488477</v>
          </cell>
          <cell r="DP64">
            <v>0.87830778263647691</v>
          </cell>
          <cell r="DQ64">
            <v>0.69804532884869774</v>
          </cell>
          <cell r="DR64">
            <v>0.98389175619751423</v>
          </cell>
          <cell r="DS64">
            <v>0.98389175619751423</v>
          </cell>
          <cell r="DT64">
            <v>0.86038845709063527</v>
          </cell>
          <cell r="DU64">
            <v>0.9653103251204036</v>
          </cell>
          <cell r="DV64">
            <v>0.98389175619751423</v>
          </cell>
          <cell r="DW64">
            <v>0.98389175619751423</v>
          </cell>
          <cell r="DX64">
            <v>0.87877357082650476</v>
          </cell>
          <cell r="DY64">
            <v>0.78433160074440289</v>
          </cell>
          <cell r="DZ64">
            <v>0.79866761417647414</v>
          </cell>
          <cell r="EA64">
            <v>0.72659421208245889</v>
          </cell>
          <cell r="EB64">
            <v>0.66800740131850977</v>
          </cell>
          <cell r="EC64">
            <v>0.77523049214659534</v>
          </cell>
          <cell r="ED64">
            <v>0.88081446570763267</v>
          </cell>
          <cell r="EE64">
            <v>0.88081446570763267</v>
          </cell>
          <cell r="EF64">
            <v>0.88081446570763267</v>
          </cell>
          <cell r="EG64">
            <v>0.88081446570763267</v>
          </cell>
          <cell r="EH64">
            <v>0.88081446570763267</v>
          </cell>
          <cell r="EI64">
            <v>0.81909505997995902</v>
          </cell>
          <cell r="EJ64">
            <v>0.8231201682129019</v>
          </cell>
          <cell r="EK64">
            <v>0.84412478712788652</v>
          </cell>
          <cell r="EL64">
            <v>0.80412375294784011</v>
          </cell>
          <cell r="EM64">
            <v>0.96978645295722987</v>
          </cell>
          <cell r="EN64">
            <v>0.64275271562567271</v>
          </cell>
          <cell r="EO64">
            <v>0.58244747792744211</v>
          </cell>
          <cell r="EP64">
            <v>0.88432227521178153</v>
          </cell>
          <cell r="EQ64">
            <v>0.89791535709117132</v>
          </cell>
          <cell r="ER64">
            <v>0.98150984525650864</v>
          </cell>
          <cell r="ES64">
            <v>0.97805513021616675</v>
          </cell>
          <cell r="ET64">
            <v>0.98364503012762949</v>
          </cell>
          <cell r="EU64">
            <v>0.95957765273251483</v>
          </cell>
          <cell r="EV64">
            <v>0.96415717116523569</v>
          </cell>
          <cell r="EW64">
            <v>0.98364503012762949</v>
          </cell>
          <cell r="EX64">
            <v>0.98364503012762949</v>
          </cell>
          <cell r="EY64">
            <v>0.98364503012762949</v>
          </cell>
          <cell r="EZ64">
            <v>0.98364503012762949</v>
          </cell>
          <cell r="FA64">
            <v>0.98364503012762949</v>
          </cell>
          <cell r="FB64">
            <v>0.88134213127555194</v>
          </cell>
          <cell r="FC64">
            <v>0.98009574963076207</v>
          </cell>
          <cell r="FD64">
            <v>0.97280373778935336</v>
          </cell>
          <cell r="FE64">
            <v>0.98417502399660428</v>
          </cell>
          <cell r="FF64">
            <v>0.9785191667916745</v>
          </cell>
          <cell r="FG64">
            <v>0.98017850900125758</v>
          </cell>
          <cell r="FH64">
            <v>0.98417502399660428</v>
          </cell>
          <cell r="FI64">
            <v>0.98417502399660428</v>
          </cell>
          <cell r="FJ64">
            <v>0.98417502399660428</v>
          </cell>
          <cell r="FK64">
            <v>0.98417502399660428</v>
          </cell>
          <cell r="FL64">
            <v>0.98417502399660428</v>
          </cell>
          <cell r="FM64">
            <v>0.95287385575872119</v>
          </cell>
          <cell r="FN64">
            <v>0.94833508346224316</v>
          </cell>
          <cell r="FO64">
            <v>0.95731336080535434</v>
          </cell>
          <cell r="FP64">
            <v>0.73469911040100433</v>
          </cell>
          <cell r="FQ64">
            <v>0.67611229963705521</v>
          </cell>
          <cell r="FR64">
            <v>0.78333539046514078</v>
          </cell>
          <cell r="FS64">
            <v>0.8889193640261781</v>
          </cell>
          <cell r="FT64">
            <v>0.8889193640261781</v>
          </cell>
          <cell r="FU64">
            <v>0.8889193640261781</v>
          </cell>
          <cell r="FV64">
            <v>0.8889193640261781</v>
          </cell>
          <cell r="FW64">
            <v>0.8889193640261781</v>
          </cell>
          <cell r="FX64">
            <v>0.57637546946207741</v>
          </cell>
          <cell r="FY64">
            <v>0.76714604931568253</v>
          </cell>
          <cell r="FZ64">
            <v>0.77751208593634502</v>
          </cell>
          <cell r="GA64">
            <v>0.85941565891762384</v>
          </cell>
          <cell r="GB64">
            <v>0.90044519699175851</v>
          </cell>
          <cell r="GC64">
            <v>0.92705823197479931</v>
          </cell>
          <cell r="GD64">
            <v>0.86039519931300479</v>
          </cell>
          <cell r="GE64">
            <v>0.90585158185144721</v>
          </cell>
          <cell r="GF64">
            <v>0.92858489651918508</v>
          </cell>
          <cell r="GG64">
            <v>0.74849289764880522</v>
          </cell>
          <cell r="GH64">
            <v>0.75024530737368234</v>
          </cell>
          <cell r="GI64">
            <v>0.84278453570890743</v>
          </cell>
          <cell r="GJ64">
            <v>0.83036155367886988</v>
          </cell>
          <cell r="GK64">
            <v>0.8903954274926279</v>
          </cell>
          <cell r="GL64">
            <v>0.96509394834164985</v>
          </cell>
          <cell r="GM64">
            <v>0.98458180730404365</v>
          </cell>
          <cell r="GN64">
            <v>0.98458180730404365</v>
          </cell>
          <cell r="GO64">
            <v>0.98458180730404365</v>
          </cell>
          <cell r="GP64">
            <v>0.98458180730404365</v>
          </cell>
          <cell r="GQ64">
            <v>0.98458180730404365</v>
          </cell>
          <cell r="GR64">
            <v>0.70730540686151822</v>
          </cell>
          <cell r="GS64">
            <v>0.92395799235456555</v>
          </cell>
          <cell r="GT64">
            <v>0.94166230661050854</v>
          </cell>
          <cell r="GU64">
            <v>0.83003422144781647</v>
          </cell>
          <cell r="GV64">
            <v>0.77144741068386735</v>
          </cell>
          <cell r="GW64">
            <v>0.96476661611059644</v>
          </cell>
          <cell r="GX64">
            <v>0.98425447507299024</v>
          </cell>
          <cell r="GY64">
            <v>0.98425447507299024</v>
          </cell>
          <cell r="GZ64">
            <v>0.98425447507299024</v>
          </cell>
          <cell r="HA64">
            <v>0.98425447507299024</v>
          </cell>
          <cell r="HB64">
            <v>0.98425447507299024</v>
          </cell>
          <cell r="HC64">
            <v>0.88354684493770808</v>
          </cell>
          <cell r="HD64">
            <v>0.9435738602452538</v>
          </cell>
          <cell r="HE64">
            <v>0.96069854585442038</v>
          </cell>
          <cell r="HF64">
            <v>0.93700885491047026</v>
          </cell>
        </row>
        <row r="65">
          <cell r="A65">
            <v>44</v>
          </cell>
          <cell r="B65" t="str">
            <v>Paper: Material Handling</v>
          </cell>
          <cell r="C65" t="str">
            <v>Paper: Material Handling</v>
          </cell>
          <cell r="D65" t="str">
            <v>Paper: Material Handling</v>
          </cell>
          <cell r="E65" t="str">
            <v>Material Handling</v>
          </cell>
          <cell r="F65">
            <v>7.9258464212230623E-2</v>
          </cell>
          <cell r="G65">
            <v>4</v>
          </cell>
          <cell r="H65">
            <v>150</v>
          </cell>
          <cell r="I65">
            <v>0</v>
          </cell>
          <cell r="J65">
            <v>0.73191951991338189</v>
          </cell>
          <cell r="K65">
            <v>0.67333270914943277</v>
          </cell>
          <cell r="L65">
            <v>0.78055579997751834</v>
          </cell>
          <cell r="M65">
            <v>0.67551504355719982</v>
          </cell>
          <cell r="N65">
            <v>0.87113930296103426</v>
          </cell>
          <cell r="O65">
            <v>0.88613977353855566</v>
          </cell>
          <cell r="P65">
            <v>0.86287145539349119</v>
          </cell>
          <cell r="Q65">
            <v>0.86154570701030608</v>
          </cell>
          <cell r="R65">
            <v>0.87091800082927606</v>
          </cell>
          <cell r="S65">
            <v>0.88613977353855566</v>
          </cell>
          <cell r="T65">
            <v>0.53980327407822926</v>
          </cell>
          <cell r="U65">
            <v>0.78634248119240913</v>
          </cell>
          <cell r="V65">
            <v>0.80492643904523609</v>
          </cell>
          <cell r="W65">
            <v>0.61388122742236639</v>
          </cell>
          <cell r="X65">
            <v>0.73858464247320221</v>
          </cell>
          <cell r="Y65">
            <v>0.83440385493276559</v>
          </cell>
          <cell r="Z65">
            <v>0.7150808707006131</v>
          </cell>
          <cell r="AA65">
            <v>0.79603305169322713</v>
          </cell>
          <cell r="AB65">
            <v>0.88610916495024172</v>
          </cell>
          <cell r="AC65">
            <v>0.766711316116787</v>
          </cell>
          <cell r="AD65">
            <v>0.77442155399982593</v>
          </cell>
          <cell r="AE65">
            <v>0.87799885240030873</v>
          </cell>
          <cell r="AF65">
            <v>0.88610916495024172</v>
          </cell>
          <cell r="AG65">
            <v>0.77057022055658209</v>
          </cell>
          <cell r="AH65">
            <v>0.78655387048987158</v>
          </cell>
          <cell r="AI65">
            <v>0.78763050380339772</v>
          </cell>
          <cell r="AJ65">
            <v>0.73345383098083661</v>
          </cell>
          <cell r="AK65">
            <v>0.64004042193726385</v>
          </cell>
          <cell r="AL65">
            <v>0.78209011104497306</v>
          </cell>
          <cell r="AM65">
            <v>0.64275371746092624</v>
          </cell>
          <cell r="AN65">
            <v>0.86680351298217129</v>
          </cell>
          <cell r="AO65">
            <v>0.88767408460601038</v>
          </cell>
          <cell r="AP65">
            <v>0.77005058153867356</v>
          </cell>
          <cell r="AQ65">
            <v>0.7807850598294247</v>
          </cell>
          <cell r="AR65">
            <v>0.88767408460601038</v>
          </cell>
          <cell r="AS65">
            <v>0.88767408460601038</v>
          </cell>
          <cell r="AT65">
            <v>0.7833128466119732</v>
          </cell>
          <cell r="AU65">
            <v>0.77574620882233969</v>
          </cell>
          <cell r="AV65">
            <v>0.78986618609756742</v>
          </cell>
          <cell r="AW65">
            <v>0.96116787844612439</v>
          </cell>
          <cell r="AX65">
            <v>0.95960179360734676</v>
          </cell>
          <cell r="AY65">
            <v>0.8780851974414241</v>
          </cell>
          <cell r="AZ65">
            <v>0.98366917100246143</v>
          </cell>
          <cell r="BA65">
            <v>0.93889507545688156</v>
          </cell>
          <cell r="BB65">
            <v>0.98366917100246143</v>
          </cell>
          <cell r="BC65">
            <v>0.98366917100246143</v>
          </cell>
          <cell r="BD65">
            <v>0.98366917100246143</v>
          </cell>
          <cell r="BE65">
            <v>0.98366917100246143</v>
          </cell>
          <cell r="BF65">
            <v>0.98366917100246143</v>
          </cell>
          <cell r="BG65">
            <v>0.89794355464394771</v>
          </cell>
          <cell r="BH65">
            <v>0.95916592105475873</v>
          </cell>
          <cell r="BI65">
            <v>0.96122939840700516</v>
          </cell>
          <cell r="BJ65">
            <v>0.80300115889616652</v>
          </cell>
          <cell r="BK65">
            <v>0.8649140927940776</v>
          </cell>
          <cell r="BL65">
            <v>0.86949361122679847</v>
          </cell>
          <cell r="BM65">
            <v>0.88898147018919227</v>
          </cell>
          <cell r="BN65">
            <v>0.88898147018919227</v>
          </cell>
          <cell r="BO65">
            <v>0.81898147018919232</v>
          </cell>
          <cell r="BP65">
            <v>0.80148147018919225</v>
          </cell>
          <cell r="BQ65">
            <v>0.80148164606594674</v>
          </cell>
          <cell r="BR65">
            <v>0.80148164606594674</v>
          </cell>
          <cell r="BS65">
            <v>0.80148164606594674</v>
          </cell>
          <cell r="BT65">
            <v>0.88898147018919227</v>
          </cell>
          <cell r="BU65">
            <v>0.88898147018919227</v>
          </cell>
          <cell r="BV65">
            <v>0.85972778632295255</v>
          </cell>
          <cell r="BW65">
            <v>0.76671713119528395</v>
          </cell>
          <cell r="BX65">
            <v>0.80984894367674287</v>
          </cell>
          <cell r="BY65">
            <v>0.79684358987201476</v>
          </cell>
          <cell r="BZ65">
            <v>0.78863752135362475</v>
          </cell>
          <cell r="CA65">
            <v>0.8633360422026467</v>
          </cell>
          <cell r="CB65">
            <v>0.8828239011650405</v>
          </cell>
          <cell r="CC65">
            <v>0.8828239011650405</v>
          </cell>
          <cell r="CD65">
            <v>0.8828239011650405</v>
          </cell>
          <cell r="CE65">
            <v>0.80782390116504055</v>
          </cell>
          <cell r="CF65">
            <v>0.85782390116504048</v>
          </cell>
          <cell r="CG65">
            <v>0.85782390116504048</v>
          </cell>
          <cell r="CH65">
            <v>0.85782390116504048</v>
          </cell>
          <cell r="CI65">
            <v>0.8828239011650405</v>
          </cell>
          <cell r="CJ65">
            <v>0.8828239011650405</v>
          </cell>
          <cell r="CK65">
            <v>0.76355599782454864</v>
          </cell>
          <cell r="CL65">
            <v>0.80924258766980361</v>
          </cell>
          <cell r="CM65">
            <v>0.82066577723995404</v>
          </cell>
          <cell r="CN65">
            <v>0.98439878934968827</v>
          </cell>
          <cell r="CO65">
            <v>0.77159172496056538</v>
          </cell>
          <cell r="CP65">
            <v>0.87881481578865095</v>
          </cell>
          <cell r="CQ65">
            <v>0.7211944773767146</v>
          </cell>
          <cell r="CR65">
            <v>0.98439878934968827</v>
          </cell>
          <cell r="CS65">
            <v>0.98439878934968827</v>
          </cell>
          <cell r="CT65">
            <v>0.96429688366314392</v>
          </cell>
          <cell r="CU65">
            <v>0.96848865633997439</v>
          </cell>
          <cell r="CV65">
            <v>0.98439878934968827</v>
          </cell>
          <cell r="CW65">
            <v>0.98439878934968827</v>
          </cell>
          <cell r="CX65">
            <v>0.27834437015279395</v>
          </cell>
          <cell r="CY65">
            <v>0.93492561385247552</v>
          </cell>
          <cell r="CZ65">
            <v>0.92956198266478351</v>
          </cell>
          <cell r="DA65">
            <v>0.8317223876260782</v>
          </cell>
          <cell r="DB65">
            <v>0.77313557686212908</v>
          </cell>
          <cell r="DC65">
            <v>0.88035866769021465</v>
          </cell>
          <cell r="DD65">
            <v>0.70042919464752118</v>
          </cell>
          <cell r="DE65">
            <v>0.90939280193855077</v>
          </cell>
          <cell r="DF65">
            <v>0.98594264125125197</v>
          </cell>
          <cell r="DG65">
            <v>0.88665931467989878</v>
          </cell>
          <cell r="DH65">
            <v>0.97003250824153808</v>
          </cell>
          <cell r="DI65">
            <v>0.98594264125125197</v>
          </cell>
          <cell r="DJ65">
            <v>0.98594264125125197</v>
          </cell>
          <cell r="DK65">
            <v>0.73059210998054147</v>
          </cell>
          <cell r="DL65">
            <v>0.8424080061411815</v>
          </cell>
          <cell r="DM65">
            <v>0.85100649836007602</v>
          </cell>
          <cell r="DN65">
            <v>1</v>
          </cell>
          <cell r="DO65">
            <v>0.76123690821488477</v>
          </cell>
          <cell r="DP65">
            <v>0.87830778263647691</v>
          </cell>
          <cell r="DQ65">
            <v>0.69804532884869774</v>
          </cell>
          <cell r="DR65">
            <v>0.98389175619751423</v>
          </cell>
          <cell r="DS65">
            <v>0.98389175619751423</v>
          </cell>
          <cell r="DT65">
            <v>0.86038845709063527</v>
          </cell>
          <cell r="DU65">
            <v>0.9653103251204036</v>
          </cell>
          <cell r="DV65">
            <v>0.98389175619751423</v>
          </cell>
          <cell r="DW65">
            <v>0.98389175619751423</v>
          </cell>
          <cell r="DX65">
            <v>0.87877357082650476</v>
          </cell>
          <cell r="DY65">
            <v>0.78433160074440289</v>
          </cell>
          <cell r="DZ65">
            <v>0.79866761417647414</v>
          </cell>
          <cell r="EA65">
            <v>0.72659421208245889</v>
          </cell>
          <cell r="EB65">
            <v>0.66800740131850977</v>
          </cell>
          <cell r="EC65">
            <v>0.77523049214659534</v>
          </cell>
          <cell r="ED65">
            <v>0.88081446570763267</v>
          </cell>
          <cell r="EE65">
            <v>0.88081446570763267</v>
          </cell>
          <cell r="EF65">
            <v>0.88081446570763267</v>
          </cell>
          <cell r="EG65">
            <v>0.88081446570763267</v>
          </cell>
          <cell r="EH65">
            <v>0.88081446570763267</v>
          </cell>
          <cell r="EI65">
            <v>0.81909505997995902</v>
          </cell>
          <cell r="EJ65">
            <v>0.8231201682129019</v>
          </cell>
          <cell r="EK65">
            <v>0.84412478712788652</v>
          </cell>
          <cell r="EL65">
            <v>0.80412375294784011</v>
          </cell>
          <cell r="EM65">
            <v>0.96978645295722987</v>
          </cell>
          <cell r="EN65">
            <v>0.64275271562567271</v>
          </cell>
          <cell r="EO65">
            <v>0.58244747792744211</v>
          </cell>
          <cell r="EP65">
            <v>0.88432227521178153</v>
          </cell>
          <cell r="EQ65">
            <v>0.89791535709117132</v>
          </cell>
          <cell r="ER65">
            <v>0.98150984525650864</v>
          </cell>
          <cell r="ES65">
            <v>0.97805513021616675</v>
          </cell>
          <cell r="ET65">
            <v>0.98364503012762949</v>
          </cell>
          <cell r="EU65">
            <v>0.95957765273251483</v>
          </cell>
          <cell r="EV65">
            <v>0.96415717116523569</v>
          </cell>
          <cell r="EW65">
            <v>0.98364503012762949</v>
          </cell>
          <cell r="EX65">
            <v>0.98364503012762949</v>
          </cell>
          <cell r="EY65">
            <v>0.98364503012762949</v>
          </cell>
          <cell r="EZ65">
            <v>0.98364503012762949</v>
          </cell>
          <cell r="FA65">
            <v>0.98364503012762949</v>
          </cell>
          <cell r="FB65">
            <v>0.88134213127555194</v>
          </cell>
          <cell r="FC65">
            <v>0.98009574963076207</v>
          </cell>
          <cell r="FD65">
            <v>0.97280373778935336</v>
          </cell>
          <cell r="FE65">
            <v>0.98417502399660428</v>
          </cell>
          <cell r="FF65">
            <v>0.9785191667916745</v>
          </cell>
          <cell r="FG65">
            <v>0.98017850900125758</v>
          </cell>
          <cell r="FH65">
            <v>0.98417502399660428</v>
          </cell>
          <cell r="FI65">
            <v>0.98417502399660428</v>
          </cell>
          <cell r="FJ65">
            <v>0.98417502399660428</v>
          </cell>
          <cell r="FK65">
            <v>0.98417502399660428</v>
          </cell>
          <cell r="FL65">
            <v>0.98417502399660428</v>
          </cell>
          <cell r="FM65">
            <v>0.95287385575872119</v>
          </cell>
          <cell r="FN65">
            <v>0.94833508346224316</v>
          </cell>
          <cell r="FO65">
            <v>0.95731336080535434</v>
          </cell>
          <cell r="FP65">
            <v>0.73469911040100433</v>
          </cell>
          <cell r="FQ65">
            <v>0.67611229963705521</v>
          </cell>
          <cell r="FR65">
            <v>0.78333539046514078</v>
          </cell>
          <cell r="FS65">
            <v>0.8889193640261781</v>
          </cell>
          <cell r="FT65">
            <v>0.8889193640261781</v>
          </cell>
          <cell r="FU65">
            <v>0.8889193640261781</v>
          </cell>
          <cell r="FV65">
            <v>0.8889193640261781</v>
          </cell>
          <cell r="FW65">
            <v>0.8889193640261781</v>
          </cell>
          <cell r="FX65">
            <v>0.57637546946207741</v>
          </cell>
          <cell r="FY65">
            <v>0.76714604931568253</v>
          </cell>
          <cell r="FZ65">
            <v>0.77751208593634502</v>
          </cell>
          <cell r="GA65">
            <v>0.85941565891762384</v>
          </cell>
          <cell r="GB65">
            <v>0.90044519699175851</v>
          </cell>
          <cell r="GC65">
            <v>0.92705823197479931</v>
          </cell>
          <cell r="GD65">
            <v>0.86039519931300479</v>
          </cell>
          <cell r="GE65">
            <v>0.90585158185144721</v>
          </cell>
          <cell r="GF65">
            <v>0.92858489651918508</v>
          </cell>
          <cell r="GG65">
            <v>0.74849289764880522</v>
          </cell>
          <cell r="GH65">
            <v>0.75024530737368234</v>
          </cell>
          <cell r="GI65">
            <v>0.84278453570890743</v>
          </cell>
          <cell r="GJ65">
            <v>0.83036155367886988</v>
          </cell>
          <cell r="GK65">
            <v>0.8903954274926279</v>
          </cell>
          <cell r="GL65">
            <v>0.96509394834164985</v>
          </cell>
          <cell r="GM65">
            <v>0.98458180730404365</v>
          </cell>
          <cell r="GN65">
            <v>0.98458180730404365</v>
          </cell>
          <cell r="GO65">
            <v>0.98458180730404365</v>
          </cell>
          <cell r="GP65">
            <v>0.98458180730404365</v>
          </cell>
          <cell r="GQ65">
            <v>0.98458180730404365</v>
          </cell>
          <cell r="GR65">
            <v>0.70730540686151822</v>
          </cell>
          <cell r="GS65">
            <v>0.92395799235456555</v>
          </cell>
          <cell r="GT65">
            <v>0.94166230661050854</v>
          </cell>
          <cell r="GU65">
            <v>0.83003422144781647</v>
          </cell>
          <cell r="GV65">
            <v>0.77144741068386735</v>
          </cell>
          <cell r="GW65">
            <v>0.96476661611059644</v>
          </cell>
          <cell r="GX65">
            <v>0.98425447507299024</v>
          </cell>
          <cell r="GY65">
            <v>0.98425447507299024</v>
          </cell>
          <cell r="GZ65">
            <v>0.98425447507299024</v>
          </cell>
          <cell r="HA65">
            <v>0.98425447507299024</v>
          </cell>
          <cell r="HB65">
            <v>0.98425447507299024</v>
          </cell>
          <cell r="HC65">
            <v>0.88354684493770808</v>
          </cell>
          <cell r="HD65">
            <v>0.9435738602452538</v>
          </cell>
          <cell r="HE65">
            <v>0.96069854585442038</v>
          </cell>
          <cell r="HF65">
            <v>0.93700885491047026</v>
          </cell>
        </row>
        <row r="66">
          <cell r="A66">
            <v>47</v>
          </cell>
          <cell r="B66" t="str">
            <v>Material Handling1</v>
          </cell>
          <cell r="C66" t="str">
            <v>Material Handling1</v>
          </cell>
          <cell r="D66" t="str">
            <v>Material Handling1</v>
          </cell>
          <cell r="E66" t="str">
            <v>Material Handling</v>
          </cell>
          <cell r="F66">
            <v>9.2180145293560015E-2</v>
          </cell>
          <cell r="G66">
            <v>4</v>
          </cell>
          <cell r="H66">
            <v>50</v>
          </cell>
          <cell r="I66">
            <v>0</v>
          </cell>
          <cell r="J66">
            <v>0.73191951991338189</v>
          </cell>
          <cell r="K66">
            <v>0.67333270914943277</v>
          </cell>
          <cell r="L66">
            <v>0.78055579997751834</v>
          </cell>
          <cell r="M66">
            <v>0.67551504355719982</v>
          </cell>
          <cell r="N66">
            <v>0.87113930296103426</v>
          </cell>
          <cell r="O66">
            <v>0.88613977353855566</v>
          </cell>
          <cell r="P66">
            <v>0.86287145539349119</v>
          </cell>
          <cell r="Q66">
            <v>0.86154570701030608</v>
          </cell>
          <cell r="R66">
            <v>0.87091800082927606</v>
          </cell>
          <cell r="S66">
            <v>0.88613977353855566</v>
          </cell>
          <cell r="T66">
            <v>0.53980327407822926</v>
          </cell>
          <cell r="U66">
            <v>0.78634248119240913</v>
          </cell>
          <cell r="V66">
            <v>0.80492643904523609</v>
          </cell>
          <cell r="W66">
            <v>0.61388122742236639</v>
          </cell>
          <cell r="X66">
            <v>0.73858464247320221</v>
          </cell>
          <cell r="Y66">
            <v>0.83440385493276559</v>
          </cell>
          <cell r="Z66">
            <v>0.7150808707006131</v>
          </cell>
          <cell r="AA66">
            <v>0.79603305169322713</v>
          </cell>
          <cell r="AB66">
            <v>0.88610916495024172</v>
          </cell>
          <cell r="AC66">
            <v>0.766711316116787</v>
          </cell>
          <cell r="AD66">
            <v>0.77442155399982593</v>
          </cell>
          <cell r="AE66">
            <v>0.87799885240030873</v>
          </cell>
          <cell r="AF66">
            <v>0.88610916495024172</v>
          </cell>
          <cell r="AG66">
            <v>0.77057022055658209</v>
          </cell>
          <cell r="AH66">
            <v>0.78655387048987158</v>
          </cell>
          <cell r="AI66">
            <v>0.78763050380339772</v>
          </cell>
          <cell r="AJ66">
            <v>0.73345383098083661</v>
          </cell>
          <cell r="AK66">
            <v>0.64004042193726385</v>
          </cell>
          <cell r="AL66">
            <v>0.78209011104497306</v>
          </cell>
          <cell r="AM66">
            <v>0.63046844540102553</v>
          </cell>
          <cell r="AN66">
            <v>0.86680351298217129</v>
          </cell>
          <cell r="AO66">
            <v>0.88767408460601038</v>
          </cell>
          <cell r="AP66">
            <v>0.77005058153867356</v>
          </cell>
          <cell r="AQ66">
            <v>0.76849978776952399</v>
          </cell>
          <cell r="AR66">
            <v>0.87538881254610967</v>
          </cell>
          <cell r="AS66">
            <v>0.88767408460601038</v>
          </cell>
          <cell r="AT66">
            <v>0.7833128466119732</v>
          </cell>
          <cell r="AU66">
            <v>0.77423052618303012</v>
          </cell>
          <cell r="AV66">
            <v>0.7885225803107343</v>
          </cell>
          <cell r="AW66">
            <v>0.96116787844612439</v>
          </cell>
          <cell r="AX66">
            <v>0.95960179360734676</v>
          </cell>
          <cell r="AY66">
            <v>0.8780851974414241</v>
          </cell>
          <cell r="AZ66">
            <v>0.98366917100246143</v>
          </cell>
          <cell r="BA66">
            <v>0.93889507545688156</v>
          </cell>
          <cell r="BB66">
            <v>0.98366917100246143</v>
          </cell>
          <cell r="BC66">
            <v>0.98366917100246143</v>
          </cell>
          <cell r="BD66">
            <v>0.98366917100246143</v>
          </cell>
          <cell r="BE66">
            <v>0.98366917100246143</v>
          </cell>
          <cell r="BF66">
            <v>0.98366917100246143</v>
          </cell>
          <cell r="BG66">
            <v>0.89794355464394771</v>
          </cell>
          <cell r="BH66">
            <v>0.95916592105475873</v>
          </cell>
          <cell r="BI66">
            <v>0.96122939840700516</v>
          </cell>
          <cell r="BJ66">
            <v>0.80300115889616652</v>
          </cell>
          <cell r="BK66">
            <v>0.8649140927940776</v>
          </cell>
          <cell r="BL66">
            <v>0.86949361122679847</v>
          </cell>
          <cell r="BM66">
            <v>0.88898147018919227</v>
          </cell>
          <cell r="BN66">
            <v>0.88898147018919227</v>
          </cell>
          <cell r="BO66">
            <v>0.81898147018919232</v>
          </cell>
          <cell r="BP66">
            <v>0.80148147018919225</v>
          </cell>
          <cell r="BQ66">
            <v>0.80148164606594674</v>
          </cell>
          <cell r="BR66">
            <v>0.80148164606594674</v>
          </cell>
          <cell r="BS66">
            <v>0.80148164606594674</v>
          </cell>
          <cell r="BT66">
            <v>0.88898147018919227</v>
          </cell>
          <cell r="BU66">
            <v>0.88898147018919227</v>
          </cell>
          <cell r="BV66">
            <v>0.85972778632295255</v>
          </cell>
          <cell r="BW66">
            <v>0.76671713119528395</v>
          </cell>
          <cell r="BX66">
            <v>0.80984894367674287</v>
          </cell>
          <cell r="BY66">
            <v>0.79684358987201476</v>
          </cell>
          <cell r="BZ66">
            <v>0.78863752135362475</v>
          </cell>
          <cell r="CA66">
            <v>0.8633360422026467</v>
          </cell>
          <cell r="CB66">
            <v>0.8828239011650405</v>
          </cell>
          <cell r="CC66">
            <v>0.8828239011650405</v>
          </cell>
          <cell r="CD66">
            <v>0.8828239011650405</v>
          </cell>
          <cell r="CE66">
            <v>0.80782390116504055</v>
          </cell>
          <cell r="CF66">
            <v>0.85782390116504048</v>
          </cell>
          <cell r="CG66">
            <v>0.85782390116504048</v>
          </cell>
          <cell r="CH66">
            <v>0.85782390116504048</v>
          </cell>
          <cell r="CI66">
            <v>0.8828239011650405</v>
          </cell>
          <cell r="CJ66">
            <v>0.8828239011650405</v>
          </cell>
          <cell r="CK66">
            <v>0.76355599782454864</v>
          </cell>
          <cell r="CL66">
            <v>0.80924258766980361</v>
          </cell>
          <cell r="CM66">
            <v>0.82066577723995404</v>
          </cell>
          <cell r="CN66">
            <v>0.98439878934968827</v>
          </cell>
          <cell r="CO66">
            <v>0.77159172496056538</v>
          </cell>
          <cell r="CP66">
            <v>0.87881481578865095</v>
          </cell>
          <cell r="CQ66">
            <v>0.7211944773767146</v>
          </cell>
          <cell r="CR66">
            <v>0.98439878934968827</v>
          </cell>
          <cell r="CS66">
            <v>0.98439878934968827</v>
          </cell>
          <cell r="CT66">
            <v>0.96429688366314392</v>
          </cell>
          <cell r="CU66">
            <v>0.96848865633997439</v>
          </cell>
          <cell r="CV66">
            <v>0.98439878934968827</v>
          </cell>
          <cell r="CW66">
            <v>0.98439878934968827</v>
          </cell>
          <cell r="CX66">
            <v>0.27834437015279395</v>
          </cell>
          <cell r="CY66">
            <v>0.93492561385247552</v>
          </cell>
          <cell r="CZ66">
            <v>0.92956198266478351</v>
          </cell>
          <cell r="DA66">
            <v>0.8317223876260782</v>
          </cell>
          <cell r="DB66">
            <v>0.77313557686212908</v>
          </cell>
          <cell r="DC66">
            <v>0.88035866769021465</v>
          </cell>
          <cell r="DD66">
            <v>0.70042919464752118</v>
          </cell>
          <cell r="DE66">
            <v>0.90939280193855077</v>
          </cell>
          <cell r="DF66">
            <v>0.98594264125125197</v>
          </cell>
          <cell r="DG66">
            <v>0.88665931467989878</v>
          </cell>
          <cell r="DH66">
            <v>0.97003250824153808</v>
          </cell>
          <cell r="DI66">
            <v>0.98594264125125197</v>
          </cell>
          <cell r="DJ66">
            <v>0.98594264125125197</v>
          </cell>
          <cell r="DK66">
            <v>0.73059210998054147</v>
          </cell>
          <cell r="DL66">
            <v>0.8424080061411815</v>
          </cell>
          <cell r="DM66">
            <v>0.85100649836007602</v>
          </cell>
          <cell r="DN66">
            <v>1</v>
          </cell>
          <cell r="DO66">
            <v>0.76123690821488477</v>
          </cell>
          <cell r="DP66">
            <v>0.87830778263647691</v>
          </cell>
          <cell r="DQ66">
            <v>0.69804532884869774</v>
          </cell>
          <cell r="DR66">
            <v>0.98389175619751423</v>
          </cell>
          <cell r="DS66">
            <v>0.98389175619751423</v>
          </cell>
          <cell r="DT66">
            <v>0.86038845709063527</v>
          </cell>
          <cell r="DU66">
            <v>0.9653103251204036</v>
          </cell>
          <cell r="DV66">
            <v>0.98389175619751423</v>
          </cell>
          <cell r="DW66">
            <v>0.98389175619751423</v>
          </cell>
          <cell r="DX66">
            <v>0.87877357082650476</v>
          </cell>
          <cell r="DY66">
            <v>0.78433160074440289</v>
          </cell>
          <cell r="DZ66">
            <v>0.79866761417647414</v>
          </cell>
          <cell r="EA66">
            <v>0.72659421208245889</v>
          </cell>
          <cell r="EB66">
            <v>0.66800740131850977</v>
          </cell>
          <cell r="EC66">
            <v>0.77523049214659534</v>
          </cell>
          <cell r="ED66">
            <v>0.88081446570763267</v>
          </cell>
          <cell r="EE66">
            <v>0.88081446570763267</v>
          </cell>
          <cell r="EF66">
            <v>0.88081446570763267</v>
          </cell>
          <cell r="EG66">
            <v>0.88081446570763267</v>
          </cell>
          <cell r="EH66">
            <v>0.88081446570763267</v>
          </cell>
          <cell r="EI66">
            <v>0.81909505997995902</v>
          </cell>
          <cell r="EJ66">
            <v>0.8231201682129019</v>
          </cell>
          <cell r="EK66">
            <v>0.84412478712788652</v>
          </cell>
          <cell r="EL66">
            <v>0.80412375294784011</v>
          </cell>
          <cell r="EM66">
            <v>0.96978645295722987</v>
          </cell>
          <cell r="EN66">
            <v>0.64275271562567271</v>
          </cell>
          <cell r="EO66">
            <v>0.58244747792744211</v>
          </cell>
          <cell r="EP66">
            <v>0.88432227521178153</v>
          </cell>
          <cell r="EQ66">
            <v>0.89791535709117132</v>
          </cell>
          <cell r="ER66">
            <v>0.98150984525650864</v>
          </cell>
          <cell r="ES66">
            <v>0.97805513021616675</v>
          </cell>
          <cell r="ET66">
            <v>0.98364503012762949</v>
          </cell>
          <cell r="EU66">
            <v>0.95957765273251483</v>
          </cell>
          <cell r="EV66">
            <v>0.96415717116523569</v>
          </cell>
          <cell r="EW66">
            <v>0.98364503012762949</v>
          </cell>
          <cell r="EX66">
            <v>0.98364503012762949</v>
          </cell>
          <cell r="EY66">
            <v>0.98364503012762949</v>
          </cell>
          <cell r="EZ66">
            <v>0.98364503012762949</v>
          </cell>
          <cell r="FA66">
            <v>0.98364503012762949</v>
          </cell>
          <cell r="FB66">
            <v>0.88134213127555194</v>
          </cell>
          <cell r="FC66">
            <v>0.98009574963076207</v>
          </cell>
          <cell r="FD66">
            <v>0.97280373778935336</v>
          </cell>
          <cell r="FE66">
            <v>0.98417502399660428</v>
          </cell>
          <cell r="FF66">
            <v>0.9785191667916745</v>
          </cell>
          <cell r="FG66">
            <v>0.98017850900125758</v>
          </cell>
          <cell r="FH66">
            <v>0.98417502399660428</v>
          </cell>
          <cell r="FI66">
            <v>0.98417502399660428</v>
          </cell>
          <cell r="FJ66">
            <v>0.98417502399660428</v>
          </cell>
          <cell r="FK66">
            <v>0.98417502399660428</v>
          </cell>
          <cell r="FL66">
            <v>0.98417502399660428</v>
          </cell>
          <cell r="FM66">
            <v>0.95287385575872119</v>
          </cell>
          <cell r="FN66">
            <v>0.94833508346224316</v>
          </cell>
          <cell r="FO66">
            <v>0.95731336080535434</v>
          </cell>
          <cell r="FP66">
            <v>0.73469911040100433</v>
          </cell>
          <cell r="FQ66">
            <v>0.67611229963705521</v>
          </cell>
          <cell r="FR66">
            <v>0.78333539046514078</v>
          </cell>
          <cell r="FS66">
            <v>0.8889193640261781</v>
          </cell>
          <cell r="FT66">
            <v>0.8889193640261781</v>
          </cell>
          <cell r="FU66">
            <v>0.8889193640261781</v>
          </cell>
          <cell r="FV66">
            <v>0.8889193640261781</v>
          </cell>
          <cell r="FW66">
            <v>0.8889193640261781</v>
          </cell>
          <cell r="FX66">
            <v>0.57637546946207741</v>
          </cell>
          <cell r="FY66">
            <v>0.76714604931568253</v>
          </cell>
          <cell r="FZ66">
            <v>0.77751208593634502</v>
          </cell>
          <cell r="GA66">
            <v>0.85941565891762384</v>
          </cell>
          <cell r="GB66">
            <v>0.90044519699175851</v>
          </cell>
          <cell r="GC66">
            <v>0.92705823197479931</v>
          </cell>
          <cell r="GD66">
            <v>0.86039519931300479</v>
          </cell>
          <cell r="GE66">
            <v>0.90585158185144721</v>
          </cell>
          <cell r="GF66">
            <v>0.92858489651918508</v>
          </cell>
          <cell r="GG66">
            <v>0.74849289764880522</v>
          </cell>
          <cell r="GH66">
            <v>0.75024530737368234</v>
          </cell>
          <cell r="GI66">
            <v>0.84278453570890743</v>
          </cell>
          <cell r="GJ66">
            <v>0.83036155367886988</v>
          </cell>
          <cell r="GK66">
            <v>0.8903954274926279</v>
          </cell>
          <cell r="GL66">
            <v>0.96509394834164985</v>
          </cell>
          <cell r="GM66">
            <v>0.98458180730404365</v>
          </cell>
          <cell r="GN66">
            <v>0.98458180730404365</v>
          </cell>
          <cell r="GO66">
            <v>0.98458180730404365</v>
          </cell>
          <cell r="GP66">
            <v>0.98458180730404365</v>
          </cell>
          <cell r="GQ66">
            <v>0.98458180730404365</v>
          </cell>
          <cell r="GR66">
            <v>0.70730540686151822</v>
          </cell>
          <cell r="GS66">
            <v>0.92395799235456555</v>
          </cell>
          <cell r="GT66">
            <v>0.94166230661050854</v>
          </cell>
          <cell r="GU66">
            <v>0.83003422144781647</v>
          </cell>
          <cell r="GV66">
            <v>0.77144741068386735</v>
          </cell>
          <cell r="GW66">
            <v>0.96476661611059644</v>
          </cell>
          <cell r="GX66">
            <v>0.98425447507299024</v>
          </cell>
          <cell r="GY66">
            <v>0.98425447507299024</v>
          </cell>
          <cell r="GZ66">
            <v>0.98425447507299024</v>
          </cell>
          <cell r="HA66">
            <v>0.98425447507299024</v>
          </cell>
          <cell r="HB66">
            <v>0.98425447507299024</v>
          </cell>
          <cell r="HC66">
            <v>0.88354684493770808</v>
          </cell>
          <cell r="HD66">
            <v>0.9435738602452538</v>
          </cell>
          <cell r="HE66">
            <v>0.96069854585442038</v>
          </cell>
          <cell r="HF66">
            <v>0.93700885491047026</v>
          </cell>
        </row>
        <row r="67">
          <cell r="A67">
            <v>45</v>
          </cell>
          <cell r="B67" t="str">
            <v>Paper: Large Material Handling</v>
          </cell>
          <cell r="C67" t="str">
            <v>Paper: Large Material Handling</v>
          </cell>
          <cell r="D67" t="str">
            <v>Paper: Large Material Handling</v>
          </cell>
          <cell r="E67" t="str">
            <v>Material Handling</v>
          </cell>
          <cell r="F67">
            <v>9.4839187946258868E-2</v>
          </cell>
          <cell r="G67">
            <v>4</v>
          </cell>
          <cell r="H67">
            <v>100</v>
          </cell>
          <cell r="I67">
            <v>0</v>
          </cell>
          <cell r="J67">
            <v>0.73191951991338189</v>
          </cell>
          <cell r="K67">
            <v>0.67333270914943277</v>
          </cell>
          <cell r="L67">
            <v>0.78055579997751834</v>
          </cell>
          <cell r="M67">
            <v>0.67551504355719982</v>
          </cell>
          <cell r="N67">
            <v>0.87113930296103426</v>
          </cell>
          <cell r="O67">
            <v>0.88613977353855566</v>
          </cell>
          <cell r="P67">
            <v>0.86287145539349119</v>
          </cell>
          <cell r="Q67">
            <v>0.86154570701030608</v>
          </cell>
          <cell r="R67">
            <v>0.87091800082927606</v>
          </cell>
          <cell r="S67">
            <v>0.88613977353855566</v>
          </cell>
          <cell r="T67">
            <v>0.53980327407822926</v>
          </cell>
          <cell r="U67">
            <v>0.78634248119240913</v>
          </cell>
          <cell r="V67">
            <v>0.80492643904523609</v>
          </cell>
          <cell r="W67">
            <v>0.61388122742236639</v>
          </cell>
          <cell r="X67">
            <v>0.73858464247320221</v>
          </cell>
          <cell r="Y67">
            <v>0.83440385493276559</v>
          </cell>
          <cell r="Z67">
            <v>0.7150808707006131</v>
          </cell>
          <cell r="AA67">
            <v>0.79603305169322713</v>
          </cell>
          <cell r="AB67">
            <v>0.88610916495024172</v>
          </cell>
          <cell r="AC67">
            <v>0.766711316116787</v>
          </cell>
          <cell r="AD67">
            <v>0.77442155399982593</v>
          </cell>
          <cell r="AE67">
            <v>0.87799885240030873</v>
          </cell>
          <cell r="AF67">
            <v>0.88610916495024172</v>
          </cell>
          <cell r="AG67">
            <v>0.77057022055658209</v>
          </cell>
          <cell r="AH67">
            <v>0.78655387048987158</v>
          </cell>
          <cell r="AI67">
            <v>0.78763050380339772</v>
          </cell>
          <cell r="AJ67">
            <v>0.73345383098083661</v>
          </cell>
          <cell r="AK67">
            <v>0.64004042193726385</v>
          </cell>
          <cell r="AL67">
            <v>0.78209011104497306</v>
          </cell>
          <cell r="AM67">
            <v>0.63046844540102553</v>
          </cell>
          <cell r="AN67">
            <v>0.86680351298217129</v>
          </cell>
          <cell r="AO67">
            <v>0.88767408460601038</v>
          </cell>
          <cell r="AP67">
            <v>0.77005058153867356</v>
          </cell>
          <cell r="AQ67">
            <v>0.76849978776952399</v>
          </cell>
          <cell r="AR67">
            <v>0.87538881254610967</v>
          </cell>
          <cell r="AS67">
            <v>0.88767408460601038</v>
          </cell>
          <cell r="AT67">
            <v>0.7833128466119732</v>
          </cell>
          <cell r="AU67">
            <v>0.77423052618303012</v>
          </cell>
          <cell r="AV67">
            <v>0.7885225803107343</v>
          </cell>
          <cell r="AW67">
            <v>0.96116787844612439</v>
          </cell>
          <cell r="AX67">
            <v>0.95960179360734676</v>
          </cell>
          <cell r="AY67">
            <v>0.8780851974414241</v>
          </cell>
          <cell r="AZ67">
            <v>0.98366917100246143</v>
          </cell>
          <cell r="BA67">
            <v>0.93889507545688156</v>
          </cell>
          <cell r="BB67">
            <v>0.98366917100246143</v>
          </cell>
          <cell r="BC67">
            <v>0.98366917100246143</v>
          </cell>
          <cell r="BD67">
            <v>0.98366917100246143</v>
          </cell>
          <cell r="BE67">
            <v>0.98366917100246143</v>
          </cell>
          <cell r="BF67">
            <v>0.98366917100246143</v>
          </cell>
          <cell r="BG67">
            <v>0.89794355464394771</v>
          </cell>
          <cell r="BH67">
            <v>0.95916592105475873</v>
          </cell>
          <cell r="BI67">
            <v>0.96122939840700516</v>
          </cell>
          <cell r="BJ67">
            <v>0.80300115889616652</v>
          </cell>
          <cell r="BK67">
            <v>0.8649140927940776</v>
          </cell>
          <cell r="BL67">
            <v>0.86949361122679847</v>
          </cell>
          <cell r="BM67">
            <v>0.88898147018919227</v>
          </cell>
          <cell r="BN67">
            <v>0.88898147018919227</v>
          </cell>
          <cell r="BO67">
            <v>0.81898147018919232</v>
          </cell>
          <cell r="BP67">
            <v>0.80148147018919225</v>
          </cell>
          <cell r="BQ67">
            <v>0.80148164606594674</v>
          </cell>
          <cell r="BR67">
            <v>0.80148164606594674</v>
          </cell>
          <cell r="BS67">
            <v>0.80148164606594674</v>
          </cell>
          <cell r="BT67">
            <v>0.88898147018919227</v>
          </cell>
          <cell r="BU67">
            <v>0.88898147018919227</v>
          </cell>
          <cell r="BV67">
            <v>0.85972778632295255</v>
          </cell>
          <cell r="BW67">
            <v>0.76671713119528395</v>
          </cell>
          <cell r="BX67">
            <v>0.80984894367674287</v>
          </cell>
          <cell r="BY67">
            <v>0.79684358987201476</v>
          </cell>
          <cell r="BZ67">
            <v>0.78863752135362475</v>
          </cell>
          <cell r="CA67">
            <v>0.8633360422026467</v>
          </cell>
          <cell r="CB67">
            <v>0.8828239011650405</v>
          </cell>
          <cell r="CC67">
            <v>0.8828239011650405</v>
          </cell>
          <cell r="CD67">
            <v>0.8828239011650405</v>
          </cell>
          <cell r="CE67">
            <v>0.80782390116504055</v>
          </cell>
          <cell r="CF67">
            <v>0.85782390116504048</v>
          </cell>
          <cell r="CG67">
            <v>0.85782390116504048</v>
          </cell>
          <cell r="CH67">
            <v>0.85782390116504048</v>
          </cell>
          <cell r="CI67">
            <v>0.8828239011650405</v>
          </cell>
          <cell r="CJ67">
            <v>0.8828239011650405</v>
          </cell>
          <cell r="CK67">
            <v>0.76355599782454864</v>
          </cell>
          <cell r="CL67">
            <v>0.80924258766980361</v>
          </cell>
          <cell r="CM67">
            <v>0.82066577723995404</v>
          </cell>
          <cell r="CN67">
            <v>0.98439878934968827</v>
          </cell>
          <cell r="CO67">
            <v>0.77159172496056538</v>
          </cell>
          <cell r="CP67">
            <v>0.87881481578865095</v>
          </cell>
          <cell r="CQ67">
            <v>0.7211944773767146</v>
          </cell>
          <cell r="CR67">
            <v>0.98439878934968827</v>
          </cell>
          <cell r="CS67">
            <v>0.98439878934968827</v>
          </cell>
          <cell r="CT67">
            <v>0.96429688366314392</v>
          </cell>
          <cell r="CU67">
            <v>0.96848865633997439</v>
          </cell>
          <cell r="CV67">
            <v>0.98439878934968827</v>
          </cell>
          <cell r="CW67">
            <v>0.98439878934968827</v>
          </cell>
          <cell r="CX67">
            <v>0.27834437015279395</v>
          </cell>
          <cell r="CY67">
            <v>0.93492561385247552</v>
          </cell>
          <cell r="CZ67">
            <v>0.92956198266478351</v>
          </cell>
          <cell r="DA67">
            <v>0.8317223876260782</v>
          </cell>
          <cell r="DB67">
            <v>0.77313557686212908</v>
          </cell>
          <cell r="DC67">
            <v>0.88035866769021465</v>
          </cell>
          <cell r="DD67">
            <v>0.70042919464752118</v>
          </cell>
          <cell r="DE67">
            <v>0.90939280193855077</v>
          </cell>
          <cell r="DF67">
            <v>0.98594264125125197</v>
          </cell>
          <cell r="DG67">
            <v>0.88665931467989878</v>
          </cell>
          <cell r="DH67">
            <v>0.97003250824153808</v>
          </cell>
          <cell r="DI67">
            <v>0.98594264125125197</v>
          </cell>
          <cell r="DJ67">
            <v>0.98594264125125197</v>
          </cell>
          <cell r="DK67">
            <v>0.73059210998054147</v>
          </cell>
          <cell r="DL67">
            <v>0.8424080061411815</v>
          </cell>
          <cell r="DM67">
            <v>0.85100649836007602</v>
          </cell>
          <cell r="DN67">
            <v>1</v>
          </cell>
          <cell r="DO67">
            <v>0.76123690821488477</v>
          </cell>
          <cell r="DP67">
            <v>0.87830778263647691</v>
          </cell>
          <cell r="DQ67">
            <v>0.69804532884869774</v>
          </cell>
          <cell r="DR67">
            <v>0.98389175619751423</v>
          </cell>
          <cell r="DS67">
            <v>0.98389175619751423</v>
          </cell>
          <cell r="DT67">
            <v>0.86038845709063527</v>
          </cell>
          <cell r="DU67">
            <v>0.9653103251204036</v>
          </cell>
          <cell r="DV67">
            <v>0.98389175619751423</v>
          </cell>
          <cell r="DW67">
            <v>0.98389175619751423</v>
          </cell>
          <cell r="DX67">
            <v>0.87877357082650476</v>
          </cell>
          <cell r="DY67">
            <v>0.78433160074440289</v>
          </cell>
          <cell r="DZ67">
            <v>0.79866761417647414</v>
          </cell>
          <cell r="EA67">
            <v>0.72659421208245889</v>
          </cell>
          <cell r="EB67">
            <v>0.66800740131850977</v>
          </cell>
          <cell r="EC67">
            <v>0.77523049214659534</v>
          </cell>
          <cell r="ED67">
            <v>0.88081446570763267</v>
          </cell>
          <cell r="EE67">
            <v>0.88081446570763267</v>
          </cell>
          <cell r="EF67">
            <v>0.88081446570763267</v>
          </cell>
          <cell r="EG67">
            <v>0.88081446570763267</v>
          </cell>
          <cell r="EH67">
            <v>0.88081446570763267</v>
          </cell>
          <cell r="EI67">
            <v>0.81909505997995902</v>
          </cell>
          <cell r="EJ67">
            <v>0.8231201682129019</v>
          </cell>
          <cell r="EK67">
            <v>0.84412478712788652</v>
          </cell>
          <cell r="EL67">
            <v>0.80412375294784011</v>
          </cell>
          <cell r="EM67">
            <v>0.96978645295722987</v>
          </cell>
          <cell r="EN67">
            <v>0.64275271562567271</v>
          </cell>
          <cell r="EO67">
            <v>0.58244747792744211</v>
          </cell>
          <cell r="EP67">
            <v>0.88432227521178153</v>
          </cell>
          <cell r="EQ67">
            <v>0.89791535709117132</v>
          </cell>
          <cell r="ER67">
            <v>0.98150984525650864</v>
          </cell>
          <cell r="ES67">
            <v>0.97805513021616675</v>
          </cell>
          <cell r="ET67">
            <v>0.98364503012762949</v>
          </cell>
          <cell r="EU67">
            <v>0.95957765273251483</v>
          </cell>
          <cell r="EV67">
            <v>0.96415717116523569</v>
          </cell>
          <cell r="EW67">
            <v>0.98364503012762949</v>
          </cell>
          <cell r="EX67">
            <v>0.98364503012762949</v>
          </cell>
          <cell r="EY67">
            <v>0.98364503012762949</v>
          </cell>
          <cell r="EZ67">
            <v>0.98364503012762949</v>
          </cell>
          <cell r="FA67">
            <v>0.98364503012762949</v>
          </cell>
          <cell r="FB67">
            <v>0.88134213127555194</v>
          </cell>
          <cell r="FC67">
            <v>0.98009574963076207</v>
          </cell>
          <cell r="FD67">
            <v>0.97280373778935336</v>
          </cell>
          <cell r="FE67">
            <v>0.98417502399660428</v>
          </cell>
          <cell r="FF67">
            <v>0.9785191667916745</v>
          </cell>
          <cell r="FG67">
            <v>0.98017850900125758</v>
          </cell>
          <cell r="FH67">
            <v>0.98417502399660428</v>
          </cell>
          <cell r="FI67">
            <v>0.98417502399660428</v>
          </cell>
          <cell r="FJ67">
            <v>0.98417502399660428</v>
          </cell>
          <cell r="FK67">
            <v>0.98417502399660428</v>
          </cell>
          <cell r="FL67">
            <v>0.98417502399660428</v>
          </cell>
          <cell r="FM67">
            <v>0.95287385575872119</v>
          </cell>
          <cell r="FN67">
            <v>0.94833508346224316</v>
          </cell>
          <cell r="FO67">
            <v>0.95731336080535434</v>
          </cell>
          <cell r="FP67">
            <v>0.73469911040100433</v>
          </cell>
          <cell r="FQ67">
            <v>0.67611229963705521</v>
          </cell>
          <cell r="FR67">
            <v>0.78333539046514078</v>
          </cell>
          <cell r="FS67">
            <v>0.8889193640261781</v>
          </cell>
          <cell r="FT67">
            <v>0.8889193640261781</v>
          </cell>
          <cell r="FU67">
            <v>0.8889193640261781</v>
          </cell>
          <cell r="FV67">
            <v>0.8889193640261781</v>
          </cell>
          <cell r="FW67">
            <v>0.8889193640261781</v>
          </cell>
          <cell r="FX67">
            <v>0.57637546946207741</v>
          </cell>
          <cell r="FY67">
            <v>0.76714604931568253</v>
          </cell>
          <cell r="FZ67">
            <v>0.77751208593634502</v>
          </cell>
          <cell r="GA67">
            <v>0.85941565891762384</v>
          </cell>
          <cell r="GB67">
            <v>0.90044519699175851</v>
          </cell>
          <cell r="GC67">
            <v>0.92705823197479931</v>
          </cell>
          <cell r="GD67">
            <v>0.86039519931300479</v>
          </cell>
          <cell r="GE67">
            <v>0.90585158185144721</v>
          </cell>
          <cell r="GF67">
            <v>0.92858489651918508</v>
          </cell>
          <cell r="GG67">
            <v>0.74849289764880522</v>
          </cell>
          <cell r="GH67">
            <v>0.75024530737368234</v>
          </cell>
          <cell r="GI67">
            <v>0.84278453570890743</v>
          </cell>
          <cell r="GJ67">
            <v>0.83036155367886988</v>
          </cell>
          <cell r="GK67">
            <v>0.8903954274926279</v>
          </cell>
          <cell r="GL67">
            <v>0.96509394834164985</v>
          </cell>
          <cell r="GM67">
            <v>0.98458180730404365</v>
          </cell>
          <cell r="GN67">
            <v>0.98458180730404365</v>
          </cell>
          <cell r="GO67">
            <v>0.98458180730404365</v>
          </cell>
          <cell r="GP67">
            <v>0.98458180730404365</v>
          </cell>
          <cell r="GQ67">
            <v>0.98458180730404365</v>
          </cell>
          <cell r="GR67">
            <v>0.70730540686151822</v>
          </cell>
          <cell r="GS67">
            <v>0.92395799235456555</v>
          </cell>
          <cell r="GT67">
            <v>0.94166230661050854</v>
          </cell>
          <cell r="GU67">
            <v>0.83003422144781647</v>
          </cell>
          <cell r="GV67">
            <v>0.77144741068386735</v>
          </cell>
          <cell r="GW67">
            <v>0.96476661611059644</v>
          </cell>
          <cell r="GX67">
            <v>0.98425447507299024</v>
          </cell>
          <cell r="GY67">
            <v>0.98425447507299024</v>
          </cell>
          <cell r="GZ67">
            <v>0.98425447507299024</v>
          </cell>
          <cell r="HA67">
            <v>0.98425447507299024</v>
          </cell>
          <cell r="HB67">
            <v>0.98425447507299024</v>
          </cell>
          <cell r="HC67">
            <v>0.88354684493770808</v>
          </cell>
          <cell r="HD67">
            <v>0.9435738602452538</v>
          </cell>
          <cell r="HE67">
            <v>0.96069854585442038</v>
          </cell>
          <cell r="HF67">
            <v>0.93700885491047026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0</v>
          </cell>
          <cell r="GR68">
            <v>0</v>
          </cell>
          <cell r="GS68">
            <v>0</v>
          </cell>
          <cell r="GT68">
            <v>0</v>
          </cell>
          <cell r="GU68">
            <v>0</v>
          </cell>
          <cell r="GV68">
            <v>0</v>
          </cell>
          <cell r="GW68">
            <v>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D68">
            <v>0</v>
          </cell>
          <cell r="HE68">
            <v>0</v>
          </cell>
          <cell r="HF68">
            <v>0</v>
          </cell>
        </row>
        <row r="69">
          <cell r="A69">
            <v>0</v>
          </cell>
          <cell r="G69">
            <v>0</v>
          </cell>
          <cell r="H69">
            <v>0</v>
          </cell>
          <cell r="BC69">
            <v>0</v>
          </cell>
        </row>
        <row r="70">
          <cell r="A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0</v>
          </cell>
          <cell r="GP70">
            <v>0</v>
          </cell>
          <cell r="GQ70">
            <v>0</v>
          </cell>
          <cell r="GR70">
            <v>0</v>
          </cell>
          <cell r="GS70">
            <v>0</v>
          </cell>
          <cell r="GT70">
            <v>0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D70">
            <v>0</v>
          </cell>
          <cell r="HE70">
            <v>0</v>
          </cell>
          <cell r="HF70">
            <v>0</v>
          </cell>
        </row>
        <row r="71">
          <cell r="A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BC71">
            <v>0</v>
          </cell>
        </row>
      </sheetData>
      <sheetData sheetId="29"/>
      <sheetData sheetId="30">
        <row r="4">
          <cell r="D4">
            <v>2007</v>
          </cell>
          <cell r="E4">
            <v>2008</v>
          </cell>
          <cell r="F4">
            <v>2009</v>
          </cell>
          <cell r="G4">
            <v>2010</v>
          </cell>
          <cell r="H4">
            <v>2011</v>
          </cell>
          <cell r="I4">
            <v>2012</v>
          </cell>
          <cell r="J4">
            <v>2013</v>
          </cell>
          <cell r="K4">
            <v>2014</v>
          </cell>
          <cell r="L4">
            <v>2015</v>
          </cell>
          <cell r="M4">
            <v>2016</v>
          </cell>
          <cell r="N4">
            <v>2017</v>
          </cell>
          <cell r="O4">
            <v>2018</v>
          </cell>
          <cell r="P4">
            <v>2019</v>
          </cell>
          <cell r="Q4">
            <v>2020</v>
          </cell>
          <cell r="R4">
            <v>2021</v>
          </cell>
          <cell r="S4">
            <v>2022</v>
          </cell>
          <cell r="T4">
            <v>2023</v>
          </cell>
          <cell r="U4">
            <v>2024</v>
          </cell>
          <cell r="V4">
            <v>2025</v>
          </cell>
          <cell r="W4">
            <v>2026</v>
          </cell>
          <cell r="X4">
            <v>2027</v>
          </cell>
          <cell r="Y4">
            <v>2028</v>
          </cell>
          <cell r="Z4">
            <v>2029</v>
          </cell>
          <cell r="AA4">
            <v>2030</v>
          </cell>
          <cell r="AB4">
            <v>2031</v>
          </cell>
          <cell r="AC4">
            <v>2032</v>
          </cell>
          <cell r="AD4">
            <v>2033</v>
          </cell>
          <cell r="AE4">
            <v>2034</v>
          </cell>
          <cell r="AF4">
            <v>2035</v>
          </cell>
        </row>
        <row r="5">
          <cell r="D5">
            <v>4291367.4862800753</v>
          </cell>
          <cell r="E5">
            <v>4039152.4662087439</v>
          </cell>
          <cell r="F5">
            <v>3803295.2229694594</v>
          </cell>
          <cell r="G5">
            <v>3582633.8793042894</v>
          </cell>
          <cell r="H5">
            <v>3376095.8849311746</v>
          </cell>
          <cell r="I5">
            <v>3182690.704604446</v>
          </cell>
          <cell r="J5">
            <v>3001503.132304661</v>
          </cell>
          <cell r="K5">
            <v>2831687.1763091395</v>
          </cell>
          <cell r="L5">
            <v>2886461.9216242991</v>
          </cell>
          <cell r="M5">
            <v>2942388.5247078687</v>
          </cell>
          <cell r="N5">
            <v>2999492.3169466103</v>
          </cell>
          <cell r="O5">
            <v>3057799.1990647959</v>
          </cell>
          <cell r="P5">
            <v>3117335.6540499283</v>
          </cell>
          <cell r="Q5">
            <v>3178128.760373258</v>
          </cell>
          <cell r="R5">
            <v>3240206.2055118256</v>
          </cell>
          <cell r="S5">
            <v>3303596.2997789318</v>
          </cell>
          <cell r="T5">
            <v>3368327.9904700713</v>
          </cell>
          <cell r="U5">
            <v>3434430.8763315557</v>
          </cell>
          <cell r="V5">
            <v>3501935.2223591818</v>
          </cell>
          <cell r="W5">
            <v>3570871.9749345072</v>
          </cell>
          <cell r="X5">
            <v>3641272.777306438</v>
          </cell>
          <cell r="Y5">
            <v>3713169.9854260203</v>
          </cell>
          <cell r="Z5">
            <v>3786596.6841425207</v>
          </cell>
          <cell r="AA5">
            <v>3861586.7037690389</v>
          </cell>
          <cell r="AB5">
            <v>3938174.6370261102</v>
          </cell>
          <cell r="AC5">
            <v>4016395.8563719313</v>
          </cell>
          <cell r="AD5">
            <v>4096286.5317280483</v>
          </cell>
          <cell r="AE5">
            <v>4177883.6486095535</v>
          </cell>
          <cell r="AF5">
            <v>4261225.0266690273</v>
          </cell>
        </row>
        <row r="6">
          <cell r="D6">
            <v>2514404.8931274712</v>
          </cell>
          <cell r="E6">
            <v>2392370.7496851315</v>
          </cell>
          <cell r="F6">
            <v>2276343.3977890979</v>
          </cell>
          <cell r="G6">
            <v>2166023.3983326526</v>
          </cell>
          <cell r="H6">
            <v>2061126.4062715508</v>
          </cell>
          <cell r="I6">
            <v>1961382.4024645651</v>
          </cell>
          <cell r="J6">
            <v>1866534.9649224977</v>
          </cell>
          <cell r="K6">
            <v>1776340.5774303917</v>
          </cell>
          <cell r="L6">
            <v>1808087.0064169134</v>
          </cell>
          <cell r="M6">
            <v>1840468.6066002806</v>
          </cell>
          <cell r="N6">
            <v>1873498.9778495668</v>
          </cell>
          <cell r="O6">
            <v>1907192.0216976423</v>
          </cell>
          <cell r="P6">
            <v>1941561.9481474301</v>
          </cell>
          <cell r="Q6">
            <v>1976623.2826329491</v>
          </cell>
          <cell r="R6">
            <v>2012390.8731386696</v>
          </cell>
          <cell r="S6">
            <v>2048879.897480801</v>
          </cell>
          <cell r="T6">
            <v>2086105.8707542028</v>
          </cell>
          <cell r="U6">
            <v>2124084.6529487032</v>
          </cell>
          <cell r="V6">
            <v>2162832.4567386876</v>
          </cell>
          <cell r="W6">
            <v>2202365.8554499196</v>
          </cell>
          <cell r="X6">
            <v>2242701.7912076311</v>
          </cell>
          <cell r="Y6">
            <v>2283857.5832700296</v>
          </cell>
          <cell r="Z6">
            <v>2325850.9365514438</v>
          </cell>
          <cell r="AA6">
            <v>2368699.9503394533</v>
          </cell>
          <cell r="AB6">
            <v>2412423.1272104117</v>
          </cell>
          <cell r="AC6">
            <v>2457039.3821479101</v>
          </cell>
          <cell r="AD6">
            <v>2502568.0518688066</v>
          </cell>
          <cell r="AE6">
            <v>2549028.9043615554</v>
          </cell>
          <cell r="AF6">
            <v>2596442.1486417004</v>
          </cell>
        </row>
        <row r="7">
          <cell r="D7">
            <v>3179766.7231135666</v>
          </cell>
          <cell r="E7">
            <v>3204525.2741300198</v>
          </cell>
          <cell r="F7">
            <v>3231051.2511526593</v>
          </cell>
          <cell r="G7">
            <v>3259334.5399603816</v>
          </cell>
          <cell r="H7">
            <v>3289368.8626559866</v>
          </cell>
          <cell r="I7">
            <v>3321151.7264096788</v>
          </cell>
          <cell r="J7">
            <v>3354684.3823602418</v>
          </cell>
          <cell r="K7">
            <v>3389971.7945081107</v>
          </cell>
          <cell r="L7">
            <v>3461437.8377987295</v>
          </cell>
          <cell r="M7">
            <v>3534455.9808010138</v>
          </cell>
          <cell r="N7">
            <v>3609060.7251246697</v>
          </cell>
          <cell r="O7">
            <v>3685287.3551199092</v>
          </cell>
          <cell r="P7">
            <v>3763171.955985507</v>
          </cell>
          <cell r="Q7">
            <v>3842751.4323040019</v>
          </cell>
          <cell r="R7">
            <v>3924063.5270143184</v>
          </cell>
          <cell r="S7">
            <v>4007146.8408323387</v>
          </cell>
          <cell r="T7">
            <v>4092040.8521302072</v>
          </cell>
          <cell r="U7">
            <v>4178785.9372854182</v>
          </cell>
          <cell r="V7">
            <v>4267423.3915110016</v>
          </cell>
          <cell r="W7">
            <v>4357995.4501784174</v>
          </cell>
          <cell r="X7">
            <v>4450545.3106450299</v>
          </cell>
          <cell r="Y7">
            <v>4545117.1545983404</v>
          </cell>
          <cell r="Z7">
            <v>4641756.1709294664</v>
          </cell>
          <cell r="AA7">
            <v>4740508.579148625</v>
          </cell>
          <cell r="AB7">
            <v>4841421.6533557484</v>
          </cell>
          <cell r="AC7">
            <v>4944543.7467796151</v>
          </cell>
          <cell r="AD7">
            <v>5049924.3168992875</v>
          </cell>
          <cell r="AE7">
            <v>5157613.9511619061</v>
          </cell>
          <cell r="AF7">
            <v>5267664.3933113087</v>
          </cell>
        </row>
        <row r="8">
          <cell r="D8">
            <v>1015749.0606720912</v>
          </cell>
          <cell r="E8">
            <v>1005899.6497547259</v>
          </cell>
          <cell r="F8">
            <v>996227.36906761839</v>
          </cell>
          <cell r="G8">
            <v>986726.3117765527</v>
          </cell>
          <cell r="H8">
            <v>977390.95124936663</v>
          </cell>
          <cell r="I8">
            <v>968216.10718521487</v>
          </cell>
          <cell r="J8">
            <v>959196.91505141894</v>
          </cell>
          <cell r="K8">
            <v>950328.79849875264</v>
          </cell>
          <cell r="L8">
            <v>934523.07340324228</v>
          </cell>
          <cell r="M8">
            <v>919014.49596775626</v>
          </cell>
          <cell r="N8">
            <v>903796.76737453265</v>
          </cell>
          <cell r="O8">
            <v>888863.73699824861</v>
          </cell>
          <cell r="P8">
            <v>874209.39857684181</v>
          </cell>
          <cell r="Q8">
            <v>859827.88649165502</v>
          </cell>
          <cell r="R8">
            <v>845713.47215339774</v>
          </cell>
          <cell r="S8">
            <v>831860.56049053301</v>
          </cell>
          <cell r="T8">
            <v>818263.68653683166</v>
          </cell>
          <cell r="U8">
            <v>804917.51211495267</v>
          </cell>
          <cell r="V8">
            <v>791816.82261301612</v>
          </cell>
          <cell r="W8">
            <v>778956.52385125146</v>
          </cell>
          <cell r="X8">
            <v>766331.63903590257</v>
          </cell>
          <cell r="Y8">
            <v>753937.30579767644</v>
          </cell>
          <cell r="Z8">
            <v>741768.77331211232</v>
          </cell>
          <cell r="AA8">
            <v>729821.39949934615</v>
          </cell>
          <cell r="AB8">
            <v>718090.64830083097</v>
          </cell>
          <cell r="AC8">
            <v>706572.08703065722</v>
          </cell>
          <cell r="AD8">
            <v>695261.3837992046</v>
          </cell>
          <cell r="AE8">
            <v>684154.30500692804</v>
          </cell>
          <cell r="AF8">
            <v>673246.71290616121</v>
          </cell>
        </row>
        <row r="9">
          <cell r="D9">
            <v>1278617.5627284658</v>
          </cell>
          <cell r="E9">
            <v>1291726.37334123</v>
          </cell>
          <cell r="F9">
            <v>1319415.2984684142</v>
          </cell>
          <cell r="G9">
            <v>1322549.080096148</v>
          </cell>
          <cell r="H9">
            <v>1303603.4657674753</v>
          </cell>
          <cell r="I9">
            <v>1314594.129181409</v>
          </cell>
          <cell r="J9">
            <v>1328628.1680042117</v>
          </cell>
          <cell r="K9">
            <v>1336446.6336409401</v>
          </cell>
          <cell r="L9">
            <v>1330126.387496728</v>
          </cell>
          <cell r="M9">
            <v>1324320.6687825376</v>
          </cell>
          <cell r="N9">
            <v>1321059.1107197036</v>
          </cell>
          <cell r="O9">
            <v>1313871.5588171436</v>
          </cell>
          <cell r="P9">
            <v>1305866.0085520558</v>
          </cell>
          <cell r="Q9">
            <v>1299452.7253901502</v>
          </cell>
          <cell r="R9">
            <v>1293870.4220283462</v>
          </cell>
          <cell r="S9">
            <v>1288738.4147958672</v>
          </cell>
          <cell r="T9">
            <v>1283168.5849059776</v>
          </cell>
          <cell r="U9">
            <v>1278175.7704107878</v>
          </cell>
          <cell r="V9">
            <v>1273252.4730997048</v>
          </cell>
          <cell r="W9">
            <v>1268715.819120015</v>
          </cell>
          <cell r="X9">
            <v>1264819.5202790864</v>
          </cell>
          <cell r="Y9">
            <v>1261309.8548763108</v>
          </cell>
          <cell r="Z9">
            <v>1258059.9816596655</v>
          </cell>
          <cell r="AA9">
            <v>1255450.528359032</v>
          </cell>
          <cell r="AB9">
            <v>1251705.4749812521</v>
          </cell>
          <cell r="AC9">
            <v>1248791.2706454953</v>
          </cell>
          <cell r="AD9">
            <v>1246327.4234998678</v>
          </cell>
          <cell r="AE9">
            <v>1244694.6377737876</v>
          </cell>
          <cell r="AF9">
            <v>1243766.1870458371</v>
          </cell>
        </row>
        <row r="10">
          <cell r="D10">
            <v>2528314.1087377295</v>
          </cell>
          <cell r="E10">
            <v>2480834.983320585</v>
          </cell>
          <cell r="F10">
            <v>2411006.6672632461</v>
          </cell>
          <cell r="G10">
            <v>2394023.9288677964</v>
          </cell>
          <cell r="H10">
            <v>2363814.7042397372</v>
          </cell>
          <cell r="I10">
            <v>2330516.5220562196</v>
          </cell>
          <cell r="J10">
            <v>2339610.3136021672</v>
          </cell>
          <cell r="K10">
            <v>2330024.9054833609</v>
          </cell>
          <cell r="L10">
            <v>2370800.9718943778</v>
          </cell>
          <cell r="M10">
            <v>2411166.0539662396</v>
          </cell>
          <cell r="N10">
            <v>2450456.9412140776</v>
          </cell>
          <cell r="O10">
            <v>2488411.4649554663</v>
          </cell>
          <cell r="P10">
            <v>2523606.1920415256</v>
          </cell>
          <cell r="Q10">
            <v>2562109.2719578934</v>
          </cell>
          <cell r="R10">
            <v>2598291.9846277987</v>
          </cell>
          <cell r="S10">
            <v>2636741.2574019097</v>
          </cell>
          <cell r="T10">
            <v>2673391.6888556397</v>
          </cell>
          <cell r="U10">
            <v>2711829.7470558905</v>
          </cell>
          <cell r="V10">
            <v>2750675.0641158517</v>
          </cell>
          <cell r="W10">
            <v>2789028.5312434263</v>
          </cell>
          <cell r="X10">
            <v>2830157.7794767814</v>
          </cell>
          <cell r="Y10">
            <v>2872403.7045517028</v>
          </cell>
          <cell r="Z10">
            <v>2915870.4051275868</v>
          </cell>
          <cell r="AA10">
            <v>2960101.7510064882</v>
          </cell>
          <cell r="AB10">
            <v>3003400.3881033612</v>
          </cell>
          <cell r="AC10">
            <v>3048436.0733455792</v>
          </cell>
          <cell r="AD10">
            <v>3093833.2116101203</v>
          </cell>
          <cell r="AE10">
            <v>3140820.7364366767</v>
          </cell>
          <cell r="AF10">
            <v>3189466.5409465334</v>
          </cell>
        </row>
        <row r="11">
          <cell r="D11">
            <v>1067458.9436074689</v>
          </cell>
          <cell r="E11">
            <v>1046723.4955361601</v>
          </cell>
          <cell r="F11">
            <v>1026523.2538547487</v>
          </cell>
          <cell r="G11">
            <v>1006844.0959944876</v>
          </cell>
          <cell r="H11">
            <v>987672.2779175957</v>
          </cell>
          <cell r="I11">
            <v>968994.4238548656</v>
          </cell>
          <cell r="J11">
            <v>950797.51632449485</v>
          </cell>
          <cell r="K11">
            <v>933068.88642435428</v>
          </cell>
          <cell r="L11">
            <v>914826.20305603906</v>
          </cell>
          <cell r="M11">
            <v>896967.29322463879</v>
          </cell>
          <cell r="N11">
            <v>879483.59510176047</v>
          </cell>
          <cell r="O11">
            <v>862366.74638001609</v>
          </cell>
          <cell r="P11">
            <v>845608.57947833103</v>
          </cell>
          <cell r="Q11">
            <v>829201.11686492292</v>
          </cell>
          <cell r="R11">
            <v>813136.56649502367</v>
          </cell>
          <cell r="S11">
            <v>797407.31736048998</v>
          </cell>
          <cell r="T11">
            <v>782005.93514851504</v>
          </cell>
          <cell r="U11">
            <v>766925.15800673189</v>
          </cell>
          <cell r="V11">
            <v>752157.89241205901</v>
          </cell>
          <cell r="W11">
            <v>737697.2091407103</v>
          </cell>
          <cell r="X11">
            <v>723536.33933685592</v>
          </cell>
          <cell r="Y11">
            <v>709668.6706774804</v>
          </cell>
          <cell r="Z11">
            <v>696087.74363104999</v>
          </cell>
          <cell r="AA11">
            <v>682787.24780765816</v>
          </cell>
          <cell r="AB11">
            <v>669761.01839837944</v>
          </cell>
          <cell r="AC11">
            <v>657003.0327016135</v>
          </cell>
          <cell r="AD11">
            <v>644507.40673426655</v>
          </cell>
          <cell r="AE11">
            <v>632268.3919256588</v>
          </cell>
          <cell r="AF11">
            <v>620280.37189211091</v>
          </cell>
        </row>
        <row r="12">
          <cell r="D12">
            <v>1244982.9846686816</v>
          </cell>
          <cell r="E12">
            <v>1245448.3034383359</v>
          </cell>
          <cell r="F12">
            <v>1246276.6886653823</v>
          </cell>
          <cell r="G12">
            <v>1247458.720896051</v>
          </cell>
          <cell r="H12">
            <v>1248985.3489221372</v>
          </cell>
          <cell r="I12">
            <v>1250847.8766863234</v>
          </cell>
          <cell r="J12">
            <v>1253037.9506686246</v>
          </cell>
          <cell r="K12">
            <v>1255547.5477362913</v>
          </cell>
          <cell r="L12">
            <v>1221642.4196169693</v>
          </cell>
          <cell r="M12">
            <v>1188765.4437610786</v>
          </cell>
          <cell r="N12">
            <v>1156880.4266382649</v>
          </cell>
          <cell r="O12">
            <v>1125952.6502419524</v>
          </cell>
          <cell r="P12">
            <v>1095948.804878548</v>
          </cell>
          <cell r="Q12">
            <v>1066836.9252348673</v>
          </cell>
          <cell r="R12">
            <v>1038586.3295578096</v>
          </cell>
          <cell r="S12">
            <v>1011167.5617888843</v>
          </cell>
          <cell r="T12">
            <v>984552.33650430001</v>
          </cell>
          <cell r="U12">
            <v>958713.4865190303</v>
          </cell>
          <cell r="V12">
            <v>933624.91302056552</v>
          </cell>
          <cell r="W12">
            <v>909261.53810496838</v>
          </cell>
          <cell r="X12">
            <v>885599.25959441811</v>
          </cell>
          <cell r="Y12">
            <v>862614.9080216306</v>
          </cell>
          <cell r="Z12">
            <v>840286.20567243849</v>
          </cell>
          <cell r="AA12">
            <v>818591.72758340207</v>
          </cell>
          <cell r="AB12">
            <v>797510.86439660925</v>
          </cell>
          <cell r="AC12">
            <v>777023.78697884863</v>
          </cell>
          <cell r="AD12">
            <v>757111.41271709418</v>
          </cell>
          <cell r="AE12">
            <v>737755.3734067505</v>
          </cell>
          <cell r="AF12">
            <v>718937.9846533899</v>
          </cell>
        </row>
        <row r="13">
          <cell r="D13">
            <v>1677277.1359536212</v>
          </cell>
          <cell r="E13">
            <v>1746861.0068350034</v>
          </cell>
          <cell r="F13">
            <v>1821314.7590600608</v>
          </cell>
          <cell r="G13">
            <v>1900934.9409162439</v>
          </cell>
          <cell r="H13">
            <v>1986038.678069314</v>
          </cell>
          <cell r="I13">
            <v>2076965.0854899979</v>
          </cell>
          <cell r="J13">
            <v>2174076.7804580671</v>
          </cell>
          <cell r="K13">
            <v>2277761.5038826256</v>
          </cell>
          <cell r="L13">
            <v>2233591.214327462</v>
          </cell>
          <cell r="M13">
            <v>2190388.8717655046</v>
          </cell>
          <cell r="N13">
            <v>2148130.6604895862</v>
          </cell>
          <cell r="O13">
            <v>2106793.4261991796</v>
          </cell>
          <cell r="P13">
            <v>2066354.6549915976</v>
          </cell>
          <cell r="Q13">
            <v>2026792.4531183541</v>
          </cell>
          <cell r="R13">
            <v>1988085.527475364</v>
          </cell>
          <cell r="S13">
            <v>1950213.1667970759</v>
          </cell>
          <cell r="T13">
            <v>1913155.2235259451</v>
          </cell>
          <cell r="U13">
            <v>1876892.096329906</v>
          </cell>
          <cell r="V13">
            <v>1841404.7132417385</v>
          </cell>
          <cell r="W13">
            <v>1806674.5153953393</v>
          </cell>
          <cell r="X13">
            <v>1772683.4413350252</v>
          </cell>
          <cell r="Y13">
            <v>1739413.9118750358</v>
          </cell>
          <cell r="Z13">
            <v>1706848.8154873934</v>
          </cell>
          <cell r="AA13">
            <v>1674971.4941972354</v>
          </cell>
          <cell r="AB13">
            <v>1643765.7299656409</v>
          </cell>
          <cell r="AC13">
            <v>1613215.7315408287</v>
          </cell>
          <cell r="AD13">
            <v>1583306.1217594463</v>
          </cell>
          <cell r="AE13">
            <v>1554021.925280435</v>
          </cell>
          <cell r="AF13">
            <v>1525348.5567347291</v>
          </cell>
        </row>
        <row r="14">
          <cell r="D14">
            <v>407769.14488460554</v>
          </cell>
          <cell r="E14">
            <v>406667.20970027026</v>
          </cell>
          <cell r="F14">
            <v>405801.17726546776</v>
          </cell>
          <cell r="G14">
            <v>405171.88090373162</v>
          </cell>
          <cell r="H14">
            <v>404780.44706098328</v>
          </cell>
          <cell r="I14">
            <v>404628.29753994127</v>
          </cell>
          <cell r="J14">
            <v>404717.15215110092</v>
          </cell>
          <cell r="K14">
            <v>405049.03178533615</v>
          </cell>
          <cell r="L14">
            <v>411548.97144062555</v>
          </cell>
          <cell r="M14">
            <v>418210.08276222734</v>
          </cell>
          <cell r="N14">
            <v>425037.09595246264</v>
          </cell>
          <cell r="O14">
            <v>432034.88996454974</v>
          </cell>
          <cell r="P14">
            <v>439208.49737015454</v>
          </cell>
          <cell r="Q14">
            <v>446563.10939056141</v>
          </cell>
          <cell r="R14">
            <v>454104.08109706396</v>
          </cell>
          <cell r="S14">
            <v>461836.93678637414</v>
          </cell>
          <cell r="T14">
            <v>469767.37553704611</v>
          </cell>
          <cell r="U14">
            <v>477901.27695312258</v>
          </cell>
          <cell r="V14">
            <v>486244.70710142143</v>
          </cell>
          <cell r="W14">
            <v>494803.92464911006</v>
          </cell>
          <cell r="X14">
            <v>503585.38720843929</v>
          </cell>
          <cell r="Y14">
            <v>512595.75789575116</v>
          </cell>
          <cell r="Z14">
            <v>521841.91211212182</v>
          </cell>
          <cell r="AA14">
            <v>531330.94455325289</v>
          </cell>
          <cell r="AB14">
            <v>541070.1764564953</v>
          </cell>
          <cell r="AC14">
            <v>551067.16309315816</v>
          </cell>
          <cell r="AD14">
            <v>561329.70151454036</v>
          </cell>
          <cell r="AE14">
            <v>571865.83856041939</v>
          </cell>
          <cell r="AF14">
            <v>582683.8791390293</v>
          </cell>
        </row>
        <row r="15">
          <cell r="D15">
            <v>975192.68752453895</v>
          </cell>
          <cell r="E15">
            <v>976993.43282155623</v>
          </cell>
          <cell r="F15">
            <v>980291.93054004759</v>
          </cell>
          <cell r="G15">
            <v>985051.77404903213</v>
          </cell>
          <cell r="H15">
            <v>991243.02473949734</v>
          </cell>
          <cell r="I15">
            <v>998842.11776357354</v>
          </cell>
          <cell r="J15">
            <v>1007831.8042397732</v>
          </cell>
          <cell r="K15">
            <v>1018201.1301888986</v>
          </cell>
          <cell r="L15">
            <v>1012008.493882966</v>
          </cell>
          <cell r="M15">
            <v>1006046.0601146721</v>
          </cell>
          <cell r="N15">
            <v>1000332.9509481151</v>
          </cell>
          <cell r="O15">
            <v>994891.58283732948</v>
          </cell>
          <cell r="P15">
            <v>989748.20680860255</v>
          </cell>
          <cell r="Q15">
            <v>984933.53757072974</v>
          </cell>
          <cell r="R15">
            <v>980483.48619000916</v>
          </cell>
          <cell r="S15">
            <v>976440.01337591535</v>
          </cell>
          <cell r="T15">
            <v>972852.12322905753</v>
          </cell>
          <cell r="U15">
            <v>969777.02057049214</v>
          </cell>
          <cell r="V15">
            <v>967281.45877672464</v>
          </cell>
          <cell r="W15">
            <v>965443.30947633157</v>
          </cell>
          <cell r="X15">
            <v>964353.39062514203</v>
          </cell>
          <cell r="Y15">
            <v>964117.59548739879</v>
          </cell>
          <cell r="Z15">
            <v>964859.37205009337</v>
          </cell>
          <cell r="AA15">
            <v>966722.61054955772</v>
          </cell>
          <cell r="AB15">
            <v>969875.00628305762</v>
          </cell>
          <cell r="AC15">
            <v>974511.9759343653</v>
          </cell>
          <cell r="AD15">
            <v>980861.21851835412</v>
          </cell>
          <cell r="AE15">
            <v>989188.02704501071</v>
          </cell>
          <cell r="AF15">
            <v>999801.47446679429</v>
          </cell>
        </row>
        <row r="16">
          <cell r="D16">
            <v>251828.31275786951</v>
          </cell>
          <cell r="E16">
            <v>255359.60301337854</v>
          </cell>
          <cell r="F16">
            <v>258981.28061433395</v>
          </cell>
          <cell r="G16">
            <v>262696.08733573859</v>
          </cell>
          <cell r="H16">
            <v>266506.85058937961</v>
          </cell>
          <cell r="I16">
            <v>270416.48611218098</v>
          </cell>
          <cell r="J16">
            <v>274428.00072685175</v>
          </cell>
          <cell r="K16">
            <v>278544.49519876251</v>
          </cell>
          <cell r="L16">
            <v>281426.74596909358</v>
          </cell>
          <cell r="M16">
            <v>284344.99034738552</v>
          </cell>
          <cell r="N16">
            <v>287299.76313860476</v>
          </cell>
          <cell r="O16">
            <v>290291.60813525337</v>
          </cell>
          <cell r="P16">
            <v>293321.07827772392</v>
          </cell>
          <cell r="Q16">
            <v>296388.73581768415</v>
          </cell>
          <cell r="R16">
            <v>299495.1524900074</v>
          </cell>
          <cell r="S16">
            <v>302640.9096802866</v>
          </cell>
          <cell r="T16">
            <v>305826.59860171442</v>
          </cell>
          <cell r="U16">
            <v>309052.82047256746</v>
          </cell>
          <cell r="V16">
            <v>312320.18669687863</v>
          </cell>
          <cell r="W16">
            <v>315629.31904723938</v>
          </cell>
          <cell r="X16">
            <v>318980.84985679924</v>
          </cell>
          <cell r="Y16">
            <v>322375.42220680398</v>
          </cell>
          <cell r="Z16">
            <v>325813.69012346352</v>
          </cell>
          <cell r="AA16">
            <v>329296.31877679582</v>
          </cell>
          <cell r="AB16">
            <v>332823.98468207649</v>
          </cell>
          <cell r="AC16">
            <v>336397.37590718549</v>
          </cell>
          <cell r="AD16">
            <v>340017.19228172314</v>
          </cell>
          <cell r="AE16">
            <v>343684.14561160887</v>
          </cell>
          <cell r="AF16">
            <v>347398.95989699854</v>
          </cell>
        </row>
        <row r="17">
          <cell r="D17">
            <v>1337632.9100192124</v>
          </cell>
          <cell r="E17">
            <v>1330595.6913754975</v>
          </cell>
          <cell r="F17">
            <v>1324042.7385794488</v>
          </cell>
          <cell r="G17">
            <v>1317964.5426047675</v>
          </cell>
          <cell r="H17">
            <v>1312351.9008321511</v>
          </cell>
          <cell r="I17">
            <v>1307195.9097687001</v>
          </cell>
          <cell r="J17">
            <v>1302487.957984827</v>
          </cell>
          <cell r="K17">
            <v>1298219.7192634072</v>
          </cell>
          <cell r="L17">
            <v>1257292.5681038226</v>
          </cell>
          <cell r="M17">
            <v>1217706.5320192729</v>
          </cell>
          <cell r="N17">
            <v>1179416.0318853843</v>
          </cell>
          <cell r="O17">
            <v>1142377.0893386956</v>
          </cell>
          <cell r="P17">
            <v>1106547.2689403477</v>
          </cell>
          <cell r="Q17">
            <v>1071885.6224795945</v>
          </cell>
          <cell r="R17">
            <v>1038352.63533641</v>
          </cell>
          <cell r="S17">
            <v>1005910.1748255558</v>
          </cell>
          <cell r="T17">
            <v>974521.44044746098</v>
          </cell>
          <cell r="U17">
            <v>944150.91597410874</v>
          </cell>
          <cell r="V17">
            <v>914764.32330088294</v>
          </cell>
          <cell r="W17">
            <v>886328.57799796388</v>
          </cell>
          <cell r="X17">
            <v>858811.74649740069</v>
          </cell>
          <cell r="Y17">
            <v>832183.00485443347</v>
          </cell>
          <cell r="Z17">
            <v>806412.59902397357</v>
          </cell>
          <cell r="AA17">
            <v>781471.80659541977</v>
          </cell>
          <cell r="AB17">
            <v>757332.89993114048</v>
          </cell>
          <cell r="AC17">
            <v>733969.11065604934</v>
          </cell>
          <cell r="AD17">
            <v>711354.59544769523</v>
          </cell>
          <cell r="AE17">
            <v>689464.40307822055</v>
          </cell>
          <cell r="AF17">
            <v>668274.44266138703</v>
          </cell>
        </row>
        <row r="18">
          <cell r="D18">
            <v>1060765.22668115</v>
          </cell>
          <cell r="E18">
            <v>1057469.8851045261</v>
          </cell>
          <cell r="F18">
            <v>1054543.6245433879</v>
          </cell>
          <cell r="G18">
            <v>1051974.4453959025</v>
          </cell>
          <cell r="H18">
            <v>1049750.9045557491</v>
          </cell>
          <cell r="I18">
            <v>1047862.0952228659</v>
          </cell>
          <cell r="J18">
            <v>1046297.6276396553</v>
          </cell>
          <cell r="K18">
            <v>1045047.6107185702</v>
          </cell>
          <cell r="L18">
            <v>1058303.5341614459</v>
          </cell>
          <cell r="M18">
            <v>1076666.7628215624</v>
          </cell>
          <cell r="N18">
            <v>1098035.0726149292</v>
          </cell>
          <cell r="O18">
            <v>1121367.2719254876</v>
          </cell>
          <cell r="P18">
            <v>1146153.5638311449</v>
          </cell>
          <cell r="Q18">
            <v>1172150.5017332891</v>
          </cell>
          <cell r="R18">
            <v>1199248.3594108338</v>
          </cell>
          <cell r="S18">
            <v>1227404.7674003779</v>
          </cell>
          <cell r="T18">
            <v>1256611.5123270587</v>
          </cell>
          <cell r="U18">
            <v>1286877.9328266906</v>
          </cell>
          <cell r="V18">
            <v>1318222.6215417571</v>
          </cell>
          <cell r="W18">
            <v>1350669.2842652572</v>
          </cell>
          <cell r="X18">
            <v>1384244.679939135</v>
          </cell>
          <cell r="Y18">
            <v>1418977.602449992</v>
          </cell>
          <cell r="Z18">
            <v>1454898.3842430932</v>
          </cell>
          <cell r="AA18">
            <v>1492038.6615455067</v>
          </cell>
          <cell r="AB18">
            <v>1530431.270989727</v>
          </cell>
          <cell r="AC18">
            <v>1570110.2124874969</v>
          </cell>
          <cell r="AD18">
            <v>1611110.6457620235</v>
          </cell>
          <cell r="AE18">
            <v>1653468.9042409216</v>
          </cell>
          <cell r="AF18">
            <v>1697222.5181669868</v>
          </cell>
        </row>
        <row r="19">
          <cell r="D19">
            <v>820370.5611263545</v>
          </cell>
          <cell r="E19">
            <v>806476.03263167874</v>
          </cell>
          <cell r="F19">
            <v>793136.69888636132</v>
          </cell>
          <cell r="G19">
            <v>780327.91888735432</v>
          </cell>
          <cell r="H19">
            <v>768026.33316184336</v>
          </cell>
          <cell r="I19">
            <v>756209.80157323601</v>
          </cell>
          <cell r="J19">
            <v>744857.34432168305</v>
          </cell>
          <cell r="K19">
            <v>733949.08598155563</v>
          </cell>
          <cell r="L19">
            <v>749415.62199552869</v>
          </cell>
          <cell r="M19">
            <v>765228.18377294287</v>
          </cell>
          <cell r="N19">
            <v>781394.76113999821</v>
          </cell>
          <cell r="O19">
            <v>797923.53135944915</v>
          </cell>
          <cell r="P19">
            <v>814822.86356267065</v>
          </cell>
          <cell r="Q19">
            <v>832101.32328695012</v>
          </cell>
          <cell r="R19">
            <v>849767.67712050176</v>
          </cell>
          <cell r="S19">
            <v>867830.89745777205</v>
          </cell>
          <cell r="T19">
            <v>886300.16736765776</v>
          </cell>
          <cell r="U19">
            <v>905184.88557732175</v>
          </cell>
          <cell r="V19">
            <v>924494.67157436092</v>
          </cell>
          <cell r="W19">
            <v>944239.37083013926</v>
          </cell>
          <cell r="X19">
            <v>964429.06014717056</v>
          </cell>
          <cell r="Y19">
            <v>985074.0531335026</v>
          </cell>
          <cell r="Z19">
            <v>1006184.9058071258</v>
          </cell>
          <cell r="AA19">
            <v>1027772.422333498</v>
          </cell>
          <cell r="AB19">
            <v>1049847.6608993565</v>
          </cell>
          <cell r="AC19">
            <v>1072421.9397260591</v>
          </cell>
          <cell r="AD19">
            <v>1095506.8432257744</v>
          </cell>
          <cell r="AE19">
            <v>1119114.2283039237</v>
          </cell>
          <cell r="AF19">
            <v>1143256.2308113507</v>
          </cell>
        </row>
        <row r="20">
          <cell r="D20">
            <v>681638.61816275795</v>
          </cell>
          <cell r="E20">
            <v>678814.60296406562</v>
          </cell>
          <cell r="F20">
            <v>678840.41207076714</v>
          </cell>
          <cell r="G20">
            <v>681913.1288479825</v>
          </cell>
          <cell r="H20">
            <v>688259.01210421335</v>
          </cell>
          <cell r="I20">
            <v>698136.79090194311</v>
          </cell>
          <cell r="J20">
            <v>711841.37059010309</v>
          </cell>
          <cell r="K20">
            <v>729708.00000000012</v>
          </cell>
          <cell r="L20">
            <v>744820.07601948339</v>
          </cell>
          <cell r="M20">
            <v>760266.84943858231</v>
          </cell>
          <cell r="N20">
            <v>776056.2021417541</v>
          </cell>
          <cell r="O20">
            <v>792196.21159046842</v>
          </cell>
          <cell r="P20">
            <v>808695.15588075551</v>
          </cell>
          <cell r="Q20">
            <v>825561.51893558539</v>
          </cell>
          <cell r="R20">
            <v>842803.995835757</v>
          </cell>
          <cell r="S20">
            <v>860431.4982930671</v>
          </cell>
          <cell r="T20">
            <v>878453.16026963596</v>
          </cell>
          <cell r="U20">
            <v>896878.34374738042</v>
          </cell>
          <cell r="V20">
            <v>915716.64465172379</v>
          </cell>
          <cell r="W20">
            <v>934977.89893375372</v>
          </cell>
          <cell r="X20">
            <v>954672.18881515507</v>
          </cell>
          <cell r="Y20">
            <v>974809.84920035943</v>
          </cell>
          <cell r="Z20">
            <v>995401.47426048003</v>
          </cell>
          <cell r="AA20">
            <v>1016457.9241937281</v>
          </cell>
          <cell r="AB20">
            <v>1037990.3321671333</v>
          </cell>
          <cell r="AC20">
            <v>1060010.1114445257</v>
          </cell>
          <cell r="AD20">
            <v>1082528.9627058755</v>
          </cell>
          <cell r="AE20">
            <v>1105558.881563229</v>
          </cell>
          <cell r="AF20">
            <v>1129112.1662786165</v>
          </cell>
        </row>
        <row r="21">
          <cell r="D21">
            <v>1760512.8539559303</v>
          </cell>
          <cell r="E21">
            <v>1728095.9536535724</v>
          </cell>
          <cell r="F21">
            <v>1696295.8043939681</v>
          </cell>
          <cell r="G21">
            <v>1665100.5719498482</v>
          </cell>
          <cell r="H21">
            <v>1634498.649682648</v>
          </cell>
          <cell r="I21">
            <v>1604478.6541626968</v>
          </cell>
          <cell r="J21">
            <v>1575029.4208737153</v>
          </cell>
          <cell r="K21">
            <v>1546139.9999999998</v>
          </cell>
          <cell r="L21">
            <v>1602462.4018369287</v>
          </cell>
          <cell r="M21">
            <v>1661026.8711577528</v>
          </cell>
          <cell r="N21">
            <v>1721936.5513000374</v>
          </cell>
          <cell r="O21">
            <v>1785300.2617974537</v>
          </cell>
          <cell r="P21">
            <v>1851232.864854618</v>
          </cell>
          <cell r="Q21">
            <v>1919855.6581123304</v>
          </cell>
          <cell r="R21">
            <v>1991296.7956982474</v>
          </cell>
          <cell r="S21">
            <v>2065691.7397134597</v>
          </cell>
          <cell r="T21">
            <v>2143183.7444731686</v>
          </cell>
          <cell r="U21">
            <v>2223924.376000599</v>
          </cell>
          <cell r="V21">
            <v>2308074.0694684931</v>
          </cell>
          <cell r="W21">
            <v>2395802.7274931772</v>
          </cell>
          <cell r="X21">
            <v>2487290.3624134259</v>
          </cell>
          <cell r="Y21">
            <v>2582727.7859315756</v>
          </cell>
          <cell r="Z21">
            <v>2682317.3497589063</v>
          </cell>
          <cell r="AA21">
            <v>2786273.741192807</v>
          </cell>
          <cell r="AB21">
            <v>2894824.8378612786</v>
          </cell>
          <cell r="AC21">
            <v>3008212.6262027598</v>
          </cell>
          <cell r="AD21">
            <v>3126694.1886079614</v>
          </cell>
          <cell r="AE21">
            <v>3250542.7645374467</v>
          </cell>
          <cell r="AF21">
            <v>3380048.8913464649</v>
          </cell>
        </row>
        <row r="22">
          <cell r="D22">
            <v>2691690.4331208793</v>
          </cell>
          <cell r="E22">
            <v>2612362.4185169982</v>
          </cell>
          <cell r="F22">
            <v>2527628.4138583145</v>
          </cell>
          <cell r="G22">
            <v>2441797.3067022031</v>
          </cell>
          <cell r="H22">
            <v>2372719.1580555034</v>
          </cell>
          <cell r="I22">
            <v>2306007.3348473008</v>
          </cell>
          <cell r="J22">
            <v>2247974.1951346882</v>
          </cell>
          <cell r="K22">
            <v>2184545.297647438</v>
          </cell>
          <cell r="L22">
            <v>2246202.9537841924</v>
          </cell>
          <cell r="M22">
            <v>2313569.1860381849</v>
          </cell>
          <cell r="N22">
            <v>2381254.857129286</v>
          </cell>
          <cell r="O22">
            <v>2450620.8230832662</v>
          </cell>
          <cell r="P22">
            <v>2522921.1058695414</v>
          </cell>
          <cell r="Q22">
            <v>2599243.5735916863</v>
          </cell>
          <cell r="R22">
            <v>2679548.3548584343</v>
          </cell>
          <cell r="S22">
            <v>2765616.3507857528</v>
          </cell>
          <cell r="T22">
            <v>2857260.5009938255</v>
          </cell>
          <cell r="U22">
            <v>2954011.1713352511</v>
          </cell>
          <cell r="V22">
            <v>3057042.2254285561</v>
          </cell>
          <cell r="W22">
            <v>3167126.9688611226</v>
          </cell>
          <cell r="X22">
            <v>3282654.3220971408</v>
          </cell>
          <cell r="Y22">
            <v>3404322.2220260529</v>
          </cell>
          <cell r="Z22">
            <v>3535078.9014552142</v>
          </cell>
          <cell r="AA22">
            <v>3673266.7986299773</v>
          </cell>
          <cell r="AB22">
            <v>3819842.7148505147</v>
          </cell>
          <cell r="AC22">
            <v>3974469.4892549324</v>
          </cell>
          <cell r="AD22">
            <v>4137382.6123403707</v>
          </cell>
          <cell r="AE22">
            <v>4311317.1070297016</v>
          </cell>
          <cell r="AF22">
            <v>4496576.9164393302</v>
          </cell>
        </row>
        <row r="23">
          <cell r="D23">
            <v>4764248.4161520349</v>
          </cell>
          <cell r="E23">
            <v>4627374.7238014443</v>
          </cell>
          <cell r="F23">
            <v>4257192.7344720969</v>
          </cell>
          <cell r="G23">
            <v>4120506.6299211765</v>
          </cell>
          <cell r="H23">
            <v>4106992.3057276993</v>
          </cell>
          <cell r="I23">
            <v>4067729.3351340354</v>
          </cell>
          <cell r="J23">
            <v>3989487.2610772275</v>
          </cell>
          <cell r="K23">
            <v>3940975.7349026655</v>
          </cell>
          <cell r="L23">
            <v>3982508.4051584811</v>
          </cell>
          <cell r="M23">
            <v>4029755.8279101402</v>
          </cell>
          <cell r="N23">
            <v>4061191.0818360937</v>
          </cell>
          <cell r="O23">
            <v>4058465.4273795723</v>
          </cell>
          <cell r="P23">
            <v>4113758.398733058</v>
          </cell>
          <cell r="Q23">
            <v>4130362.2345522963</v>
          </cell>
          <cell r="R23">
            <v>4198864.2466957569</v>
          </cell>
          <cell r="S23">
            <v>4288306.4913977254</v>
          </cell>
          <cell r="T23">
            <v>4367799.6888494361</v>
          </cell>
          <cell r="U23">
            <v>4426185.3462245725</v>
          </cell>
          <cell r="V23">
            <v>4505109.0976811182</v>
          </cell>
          <cell r="W23">
            <v>4555472.9287637537</v>
          </cell>
          <cell r="X23">
            <v>4601885.309660973</v>
          </cell>
          <cell r="Y23">
            <v>4622524.7614175128</v>
          </cell>
          <cell r="Z23">
            <v>4646010.8756316798</v>
          </cell>
          <cell r="AA23">
            <v>4677852.0706630582</v>
          </cell>
          <cell r="AB23">
            <v>4700309.8199950736</v>
          </cell>
          <cell r="AC23">
            <v>4713666.0942004323</v>
          </cell>
          <cell r="AD23">
            <v>4708474.9062275616</v>
          </cell>
          <cell r="AE23">
            <v>4718623.7419429338</v>
          </cell>
          <cell r="AF23">
            <v>4717786.1333754268</v>
          </cell>
        </row>
        <row r="24">
          <cell r="D24">
            <v>33549588.063274503</v>
          </cell>
          <cell r="E24">
            <v>32933751.855832916</v>
          </cell>
          <cell r="F24">
            <v>32108208.723514885</v>
          </cell>
          <cell r="G24">
            <v>31579033.182742339</v>
          </cell>
          <cell r="H24">
            <v>31189225.166534014</v>
          </cell>
          <cell r="I24">
            <v>30836865.800959192</v>
          </cell>
          <cell r="J24">
            <v>30533022.258436017</v>
          </cell>
          <cell r="K24">
            <v>30261557.929600604</v>
          </cell>
          <cell r="L24">
            <v>30507486.807987329</v>
          </cell>
          <cell r="M24">
            <v>30780757.285959639</v>
          </cell>
          <cell r="N24">
            <v>31053813.889545441</v>
          </cell>
          <cell r="O24">
            <v>31302006.856885877</v>
          </cell>
          <cell r="P24">
            <v>31620072.200830374</v>
          </cell>
          <cell r="Q24">
            <v>31920769.66983876</v>
          </cell>
          <cell r="R24">
            <v>32288309.692735571</v>
          </cell>
          <cell r="S24">
            <v>32697861.096443117</v>
          </cell>
          <cell r="T24">
            <v>33113588.48092775</v>
          </cell>
          <cell r="U24">
            <v>33528699.326685078</v>
          </cell>
          <cell r="V24">
            <v>33984392.955333725</v>
          </cell>
          <cell r="W24">
            <v>34432061.727736399</v>
          </cell>
          <cell r="X24">
            <v>34898555.155477956</v>
          </cell>
          <cell r="Y24">
            <v>35361201.133697614</v>
          </cell>
          <cell r="Z24">
            <v>35851945.180979826</v>
          </cell>
          <cell r="AA24">
            <v>36375002.680743888</v>
          </cell>
          <cell r="AB24">
            <v>36910602.245854199</v>
          </cell>
          <cell r="AC24">
            <v>37463857.066449441</v>
          </cell>
          <cell r="AD24">
            <v>38024386.72724802</v>
          </cell>
          <cell r="AE24">
            <v>38631069.915876664</v>
          </cell>
          <cell r="AF24">
            <v>39258539.53538318</v>
          </cell>
        </row>
      </sheetData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MPS Com EE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Inputs and Calculations (1)"/>
      <sheetName val="Inputs and Calculations (2)"/>
      <sheetName val="Inputs and Calculations (3)"/>
      <sheetName val="Output"/>
      <sheetName val="Data Validation"/>
    </sheetNames>
    <sheetDataSet>
      <sheetData sheetId="0" refreshError="1"/>
      <sheetData sheetId="1">
        <row r="34">
          <cell r="C34">
            <v>15</v>
          </cell>
        </row>
      </sheetData>
      <sheetData sheetId="2">
        <row r="54"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B55">
            <v>0</v>
          </cell>
          <cell r="C55" t="str">
            <v>High bay</v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>High bay</v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High bay_kWh Base</v>
          </cell>
          <cell r="D56" t="str">
            <v>High bay_kWh EE</v>
          </cell>
          <cell r="E56" t="str">
            <v>High bay_Delta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High bay_kW Base</v>
          </cell>
          <cell r="S56" t="str">
            <v>High bay_kW EE</v>
          </cell>
          <cell r="T56" t="str">
            <v>High bay_Delta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DEIAssemblyTurnover</v>
          </cell>
          <cell r="B57" t="str">
            <v>AssemblyTurnover</v>
          </cell>
          <cell r="C57">
            <v>880.30525333333333</v>
          </cell>
          <cell r="D57">
            <v>315.66976</v>
          </cell>
          <cell r="E57">
            <v>564.63549333333333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0.14123054399999999</v>
          </cell>
          <cell r="S57">
            <v>8.5042047999999995E-2</v>
          </cell>
          <cell r="T57">
            <v>5.6188495999999991E-2</v>
          </cell>
          <cell r="U57">
            <v>0.23715594933333331</v>
          </cell>
          <cell r="V57">
            <v>8.5042047999999995E-2</v>
          </cell>
          <cell r="W57">
            <v>0.1521139013333333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DEICollege and UniversityTurnover</v>
          </cell>
          <cell r="B58" t="str">
            <v>College and UniversityTurnover</v>
          </cell>
          <cell r="C58">
            <v>1018.7157699999999</v>
          </cell>
          <cell r="D58">
            <v>365.30255999999997</v>
          </cell>
          <cell r="E58">
            <v>653.41320999999994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0.13116481919999998</v>
          </cell>
          <cell r="S58">
            <v>7.8980966400000005E-2</v>
          </cell>
          <cell r="T58">
            <v>5.2183852799999972E-2</v>
          </cell>
          <cell r="U58">
            <v>0.22025346879999999</v>
          </cell>
          <cell r="V58">
            <v>7.8980966400000005E-2</v>
          </cell>
          <cell r="W58">
            <v>0.1412725024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DEIData CenterTurnover</v>
          </cell>
          <cell r="B59" t="str">
            <v>Data CenterTurnover</v>
          </cell>
          <cell r="C59">
            <v>1349.2300266666666</v>
          </cell>
          <cell r="D59">
            <v>483.82208000000003</v>
          </cell>
          <cell r="E59">
            <v>865.40794666666659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0.14123054399999999</v>
          </cell>
          <cell r="S59">
            <v>8.5042047999999995E-2</v>
          </cell>
          <cell r="T59">
            <v>5.6188495999999991E-2</v>
          </cell>
          <cell r="U59">
            <v>0.23715594933333331</v>
          </cell>
          <cell r="V59">
            <v>8.5042047999999995E-2</v>
          </cell>
          <cell r="W59">
            <v>0.1521139013333333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DEIGroceryTurnover</v>
          </cell>
          <cell r="B60" t="str">
            <v>GroceryTurnover</v>
          </cell>
          <cell r="C60">
            <v>1731.576</v>
          </cell>
          <cell r="D60">
            <v>620.928</v>
          </cell>
          <cell r="E60">
            <v>1110.6480000000001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0.20397504</v>
          </cell>
          <cell r="S60">
            <v>0.12282367999999999</v>
          </cell>
          <cell r="T60">
            <v>8.1151360000000006E-2</v>
          </cell>
          <cell r="U60">
            <v>0.34251722666666662</v>
          </cell>
          <cell r="V60">
            <v>0.12282367999999999</v>
          </cell>
          <cell r="W60">
            <v>0.21969354666666663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DEIHealthcareTurnover</v>
          </cell>
          <cell r="B61" t="str">
            <v>HealthcareTurnover</v>
          </cell>
          <cell r="C61">
            <v>1539.0037600000001</v>
          </cell>
          <cell r="D61">
            <v>551.87328000000002</v>
          </cell>
          <cell r="E61">
            <v>987.13048000000003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0.16730387519999998</v>
          </cell>
          <cell r="S61">
            <v>0.10074211840000001</v>
          </cell>
          <cell r="T61">
            <v>6.6561756799999969E-2</v>
          </cell>
          <cell r="U61">
            <v>0.28093858613333333</v>
          </cell>
          <cell r="V61">
            <v>0.10074211840000001</v>
          </cell>
          <cell r="W61">
            <v>0.18019646773333331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DEIHospitalsTurnover</v>
          </cell>
          <cell r="B62" t="str">
            <v>HospitalsTurnover</v>
          </cell>
          <cell r="C62">
            <v>2082.0015066666665</v>
          </cell>
          <cell r="D62">
            <v>746.58752000000004</v>
          </cell>
          <cell r="E62">
            <v>1335.4139866666665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0.16947665280000002</v>
          </cell>
          <cell r="S62">
            <v>0.10205045759999999</v>
          </cell>
          <cell r="T62">
            <v>6.7426195200000025E-2</v>
          </cell>
          <cell r="U62">
            <v>0.28458713919999995</v>
          </cell>
          <cell r="V62">
            <v>0.10205045759999999</v>
          </cell>
          <cell r="W62">
            <v>0.18253668159999997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DEIInstitutionalTurnover</v>
          </cell>
          <cell r="B63" t="str">
            <v>InstitutionalTurnover</v>
          </cell>
          <cell r="C63">
            <v>1009.7799133333333</v>
          </cell>
          <cell r="D63">
            <v>362.09823999999998</v>
          </cell>
          <cell r="E63">
            <v>647.68167333333326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0.1390577664</v>
          </cell>
          <cell r="S63">
            <v>8.3733708800000001E-2</v>
          </cell>
          <cell r="T63">
            <v>5.5324057600000004E-2</v>
          </cell>
          <cell r="U63">
            <v>0.23350739626666664</v>
          </cell>
          <cell r="V63">
            <v>8.3733708800000001E-2</v>
          </cell>
          <cell r="W63">
            <v>0.14977368746666664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DEILodging/HospitalityTurnover</v>
          </cell>
          <cell r="B64" t="str">
            <v>Lodging/HospitalityTurnover</v>
          </cell>
          <cell r="C64">
            <v>1160.7743399999999</v>
          </cell>
          <cell r="D64">
            <v>416.24352000000005</v>
          </cell>
          <cell r="E64">
            <v>744.53081999999995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8.1213105599999988E-2</v>
          </cell>
          <cell r="S64">
            <v>4.8902515199999996E-2</v>
          </cell>
          <cell r="T64">
            <v>3.2310590399999992E-2</v>
          </cell>
          <cell r="U64">
            <v>0.13637397839999996</v>
          </cell>
          <cell r="V64">
            <v>4.8902515199999996E-2</v>
          </cell>
          <cell r="W64">
            <v>8.747146319999996E-2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DEIMiscellaneousTurnover</v>
          </cell>
          <cell r="B65" t="str">
            <v>MiscellaneousTurnover</v>
          </cell>
          <cell r="C65">
            <v>1349.2300266666666</v>
          </cell>
          <cell r="D65">
            <v>483.82208000000003</v>
          </cell>
          <cell r="E65">
            <v>865.40794666666659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0.14123054399999999</v>
          </cell>
          <cell r="S65">
            <v>8.5042047999999995E-2</v>
          </cell>
          <cell r="T65">
            <v>5.6188495999999991E-2</v>
          </cell>
          <cell r="U65">
            <v>0.23715594933333331</v>
          </cell>
          <cell r="V65">
            <v>8.5042047999999995E-2</v>
          </cell>
          <cell r="W65">
            <v>0.1521139013333333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DEIOfficesTurnover</v>
          </cell>
          <cell r="B66" t="str">
            <v>OfficesTurnover</v>
          </cell>
          <cell r="C66">
            <v>995.69992666666656</v>
          </cell>
          <cell r="D66">
            <v>357.04927999999995</v>
          </cell>
          <cell r="E66">
            <v>638.6506466666666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0.1651310976</v>
          </cell>
          <cell r="S66">
            <v>9.9433779200000003E-2</v>
          </cell>
          <cell r="T66">
            <v>6.5697318399999996E-2</v>
          </cell>
          <cell r="U66">
            <v>0.27729003306666666</v>
          </cell>
          <cell r="V66">
            <v>9.9433779200000003E-2</v>
          </cell>
          <cell r="W66">
            <v>0.17785625386666665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DEIRestaurantsTurnover</v>
          </cell>
          <cell r="B67" t="str">
            <v>RestaurantsTurnover</v>
          </cell>
          <cell r="C67">
            <v>1048.5029999999999</v>
          </cell>
          <cell r="D67">
            <v>375.98399999999998</v>
          </cell>
          <cell r="E67">
            <v>672.51900000000001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0.18402095999999998</v>
          </cell>
          <cell r="S67">
            <v>0.11080831999999999</v>
          </cell>
          <cell r="T67">
            <v>7.3212639999999995E-2</v>
          </cell>
          <cell r="U67">
            <v>0.30901010666666662</v>
          </cell>
          <cell r="V67">
            <v>0.11080831999999999</v>
          </cell>
          <cell r="W67">
            <v>0.19820178666666663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DEIRetailTurnover</v>
          </cell>
          <cell r="B68" t="str">
            <v>RetailTurnover</v>
          </cell>
          <cell r="C68">
            <v>1556.6693333333333</v>
          </cell>
          <cell r="D68">
            <v>558.20799999999997</v>
          </cell>
          <cell r="E68">
            <v>998.4613333333333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0.18623807999999997</v>
          </cell>
          <cell r="S68">
            <v>0.11214335999999998</v>
          </cell>
          <cell r="T68">
            <v>7.4094719999999989E-2</v>
          </cell>
          <cell r="U68">
            <v>0.31273311999999992</v>
          </cell>
          <cell r="V68">
            <v>0.11214335999999998</v>
          </cell>
          <cell r="W68">
            <v>0.20058975999999995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DEISchools K-12Turnover</v>
          </cell>
          <cell r="B69" t="str">
            <v>Schools K-12Turnover</v>
          </cell>
          <cell r="C69">
            <v>646.44567000000006</v>
          </cell>
          <cell r="D69">
            <v>231.80976000000001</v>
          </cell>
          <cell r="E69">
            <v>414.63591000000008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9.6444719999999984E-2</v>
          </cell>
          <cell r="S69">
            <v>5.8074239999999999E-2</v>
          </cell>
          <cell r="T69">
            <v>3.8370479999999985E-2</v>
          </cell>
          <cell r="U69">
            <v>0.16195107999999997</v>
          </cell>
          <cell r="V69">
            <v>5.8074239999999999E-2</v>
          </cell>
          <cell r="W69">
            <v>0.10387683999999997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DEIWarehouseTurnover</v>
          </cell>
          <cell r="B70" t="str">
            <v>WarehouseTurnover</v>
          </cell>
          <cell r="C70">
            <v>1182.4190399999998</v>
          </cell>
          <cell r="D70">
            <v>424.00511999999998</v>
          </cell>
          <cell r="E70">
            <v>758.41391999999973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0.17340095519999996</v>
          </cell>
          <cell r="S70">
            <v>0.10441347840000001</v>
          </cell>
          <cell r="T70">
            <v>6.8987476799999947E-2</v>
          </cell>
          <cell r="U70">
            <v>0.29117687279999999</v>
          </cell>
          <cell r="V70">
            <v>0.10441347840000001</v>
          </cell>
          <cell r="W70">
            <v>0.18676339439999998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DEIAssemblyEarly Retirement</v>
          </cell>
          <cell r="B71" t="str">
            <v>AssemblyEarly Retirement</v>
          </cell>
          <cell r="C71">
            <v>880.30525333333333</v>
          </cell>
          <cell r="D71">
            <v>315.66976</v>
          </cell>
          <cell r="E71">
            <v>564.63549333333333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0.15255176664000003</v>
          </cell>
          <cell r="S71">
            <v>8.5042047999999995E-2</v>
          </cell>
          <cell r="T71">
            <v>6.7509718640000035E-2</v>
          </cell>
          <cell r="U71">
            <v>0.23715594933333331</v>
          </cell>
          <cell r="V71">
            <v>8.5042047999999995E-2</v>
          </cell>
          <cell r="W71">
            <v>0.1521139013333333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DEICollege and UniversityEarly Retirement</v>
          </cell>
          <cell r="B72" t="str">
            <v>College and UniversityEarly Retirement</v>
          </cell>
          <cell r="C72">
            <v>1018.7157699999999</v>
          </cell>
          <cell r="D72">
            <v>365.30255999999997</v>
          </cell>
          <cell r="E72">
            <v>653.41320999999994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0.14167916035200004</v>
          </cell>
          <cell r="S72">
            <v>7.8980966400000005E-2</v>
          </cell>
          <cell r="T72">
            <v>6.2698193952000034E-2</v>
          </cell>
          <cell r="U72">
            <v>0.22025346879999999</v>
          </cell>
          <cell r="V72">
            <v>7.8980966400000005E-2</v>
          </cell>
          <cell r="W72">
            <v>0.1412725024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DEIData CenterEarly Retirement</v>
          </cell>
          <cell r="B73" t="str">
            <v>Data CenterEarly Retirement</v>
          </cell>
          <cell r="C73">
            <v>1349.2300266666666</v>
          </cell>
          <cell r="D73">
            <v>483.82208000000003</v>
          </cell>
          <cell r="E73">
            <v>865.40794666666659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0.15255176664000003</v>
          </cell>
          <cell r="S73">
            <v>8.5042047999999995E-2</v>
          </cell>
          <cell r="T73">
            <v>6.7509718640000035E-2</v>
          </cell>
          <cell r="U73">
            <v>0.23715594933333331</v>
          </cell>
          <cell r="V73">
            <v>8.5042047999999995E-2</v>
          </cell>
          <cell r="W73">
            <v>0.1521139013333333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DEIGroceryEarly Retirement</v>
          </cell>
          <cell r="B74" t="str">
            <v>GroceryEarly Retirement</v>
          </cell>
          <cell r="C74">
            <v>1731.576</v>
          </cell>
          <cell r="D74">
            <v>620.928</v>
          </cell>
          <cell r="E74">
            <v>1110.6480000000001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0.22032594240000003</v>
          </cell>
          <cell r="S74">
            <v>0.12282367999999999</v>
          </cell>
          <cell r="T74">
            <v>9.7502262400000039E-2</v>
          </cell>
          <cell r="U74">
            <v>0.34251722666666662</v>
          </cell>
          <cell r="V74">
            <v>0.12282367999999999</v>
          </cell>
          <cell r="W74">
            <v>0.21969354666666663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DEIHealthcareEarly Retirement</v>
          </cell>
          <cell r="B75" t="str">
            <v>HealthcareEarly Retirement</v>
          </cell>
          <cell r="C75">
            <v>1539.0037600000001</v>
          </cell>
          <cell r="D75">
            <v>551.87328000000002</v>
          </cell>
          <cell r="E75">
            <v>987.13048000000003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0.18071516971199997</v>
          </cell>
          <cell r="S75">
            <v>0.10074211840000001</v>
          </cell>
          <cell r="T75">
            <v>7.9973051311999957E-2</v>
          </cell>
          <cell r="U75">
            <v>0.28093858613333333</v>
          </cell>
          <cell r="V75">
            <v>0.10074211840000001</v>
          </cell>
          <cell r="W75">
            <v>0.18019646773333331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DEIHospitalsEarly Retirement</v>
          </cell>
          <cell r="B76" t="str">
            <v>HospitalsEarly Retirement</v>
          </cell>
          <cell r="C76">
            <v>2082.0015066666665</v>
          </cell>
          <cell r="D76">
            <v>746.58752000000004</v>
          </cell>
          <cell r="E76">
            <v>1335.4139866666665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0.18306211996800001</v>
          </cell>
          <cell r="S76">
            <v>0.10205045759999999</v>
          </cell>
          <cell r="T76">
            <v>8.1011662368000018E-2</v>
          </cell>
          <cell r="U76">
            <v>0.28458713919999995</v>
          </cell>
          <cell r="V76">
            <v>0.10205045759999999</v>
          </cell>
          <cell r="W76">
            <v>0.18253668159999997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DEIInstitutionalEarly Retirement</v>
          </cell>
          <cell r="B77" t="str">
            <v>InstitutionalEarly Retirement</v>
          </cell>
          <cell r="C77">
            <v>1009.7799133333333</v>
          </cell>
          <cell r="D77">
            <v>362.09823999999998</v>
          </cell>
          <cell r="E77">
            <v>647.68167333333326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0.15020481638399999</v>
          </cell>
          <cell r="S77">
            <v>8.3733708800000001E-2</v>
          </cell>
          <cell r="T77">
            <v>6.6471107583999989E-2</v>
          </cell>
          <cell r="U77">
            <v>0.23350739626666664</v>
          </cell>
          <cell r="V77">
            <v>8.3733708800000001E-2</v>
          </cell>
          <cell r="W77">
            <v>0.14977368746666664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DEILodging/HospitalityEarly Retirement</v>
          </cell>
          <cell r="B78" t="str">
            <v>Lodging/HospitalityEarly Retirement</v>
          </cell>
          <cell r="C78">
            <v>1160.7743399999999</v>
          </cell>
          <cell r="D78">
            <v>416.24352000000005</v>
          </cell>
          <cell r="E78">
            <v>744.53081999999995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8.7723252936000001E-2</v>
          </cell>
          <cell r="S78">
            <v>4.8902515199999996E-2</v>
          </cell>
          <cell r="T78">
            <v>3.8820737736000005E-2</v>
          </cell>
          <cell r="U78">
            <v>0.13637397839999996</v>
          </cell>
          <cell r="V78">
            <v>4.8902515199999996E-2</v>
          </cell>
          <cell r="W78">
            <v>8.747146319999996E-2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DEIMiscellaneousEarly Retirement</v>
          </cell>
          <cell r="B79" t="str">
            <v>MiscellaneousEarly Retirement</v>
          </cell>
          <cell r="C79">
            <v>1349.2300266666666</v>
          </cell>
          <cell r="D79">
            <v>483.82208000000003</v>
          </cell>
          <cell r="E79">
            <v>865.40794666666659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0.15255176664000003</v>
          </cell>
          <cell r="S79">
            <v>8.5042047999999995E-2</v>
          </cell>
          <cell r="T79">
            <v>6.7509718640000035E-2</v>
          </cell>
          <cell r="U79">
            <v>0.23715594933333331</v>
          </cell>
          <cell r="V79">
            <v>8.5042047999999995E-2</v>
          </cell>
          <cell r="W79">
            <v>0.1521139013333333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DEIOfficesEarly Retirement</v>
          </cell>
          <cell r="B80" t="str">
            <v>OfficesEarly Retirement</v>
          </cell>
          <cell r="C80">
            <v>995.69992666666656</v>
          </cell>
          <cell r="D80">
            <v>357.04927999999995</v>
          </cell>
          <cell r="E80">
            <v>638.6506466666666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0.17836821945600001</v>
          </cell>
          <cell r="S80">
            <v>9.9433779200000003E-2</v>
          </cell>
          <cell r="T80">
            <v>7.8934440256000007E-2</v>
          </cell>
          <cell r="U80">
            <v>0.27729003306666666</v>
          </cell>
          <cell r="V80">
            <v>9.9433779200000003E-2</v>
          </cell>
          <cell r="W80">
            <v>0.17785625386666665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DEIRestaurantsEarly Retirement</v>
          </cell>
          <cell r="B81" t="str">
            <v>RestaurantsEarly Retirement</v>
          </cell>
          <cell r="C81">
            <v>1048.5029999999999</v>
          </cell>
          <cell r="D81">
            <v>375.98399999999998</v>
          </cell>
          <cell r="E81">
            <v>672.51900000000001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0.1987723176</v>
          </cell>
          <cell r="S81">
            <v>0.11080831999999999</v>
          </cell>
          <cell r="T81">
            <v>8.796399760000001E-2</v>
          </cell>
          <cell r="U81">
            <v>0.30901010666666662</v>
          </cell>
          <cell r="V81">
            <v>0.11080831999999999</v>
          </cell>
          <cell r="W81">
            <v>0.19820178666666663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DEIRetailEarly Retirement</v>
          </cell>
          <cell r="B82" t="str">
            <v>RetailEarly Retirement</v>
          </cell>
          <cell r="C82">
            <v>1556.6693333333333</v>
          </cell>
          <cell r="D82">
            <v>558.20799999999997</v>
          </cell>
          <cell r="E82">
            <v>998.4613333333333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0.20116716480000002</v>
          </cell>
          <cell r="S82">
            <v>0.11214335999999998</v>
          </cell>
          <cell r="T82">
            <v>8.9023804800000036E-2</v>
          </cell>
          <cell r="U82">
            <v>0.31273311999999992</v>
          </cell>
          <cell r="V82">
            <v>0.11214335999999998</v>
          </cell>
          <cell r="W82">
            <v>0.20058975999999995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DEISchools K-12Early Retirement</v>
          </cell>
          <cell r="B83" t="str">
            <v>Schools K-12Early Retirement</v>
          </cell>
          <cell r="C83">
            <v>646.44567000000006</v>
          </cell>
          <cell r="D83">
            <v>231.80976000000001</v>
          </cell>
          <cell r="E83">
            <v>414.63591000000008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0.1041758532</v>
          </cell>
          <cell r="S83">
            <v>5.8074239999999999E-2</v>
          </cell>
          <cell r="T83">
            <v>4.6101613200000002E-2</v>
          </cell>
          <cell r="U83">
            <v>0.16195107999999997</v>
          </cell>
          <cell r="V83">
            <v>5.8074239999999999E-2</v>
          </cell>
          <cell r="W83">
            <v>0.10387683999999997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DEIWarehouseEarly Retirement</v>
          </cell>
          <cell r="B84" t="str">
            <v>WarehouseEarly Retirement</v>
          </cell>
          <cell r="C84">
            <v>1182.4190399999998</v>
          </cell>
          <cell r="D84">
            <v>424.00511999999998</v>
          </cell>
          <cell r="E84">
            <v>758.41391999999973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0.18730099951200002</v>
          </cell>
          <cell r="S84">
            <v>0.10441347840000001</v>
          </cell>
          <cell r="T84">
            <v>8.2887521112000012E-2</v>
          </cell>
          <cell r="U84">
            <v>0.29117687279999999</v>
          </cell>
          <cell r="V84">
            <v>0.10441347840000001</v>
          </cell>
          <cell r="W84">
            <v>0.18676339439999998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DEIAssemblyNew</v>
          </cell>
          <cell r="B85" t="str">
            <v>AssemblyNew</v>
          </cell>
          <cell r="C85">
            <v>880.30525333333333</v>
          </cell>
          <cell r="D85">
            <v>315.66976</v>
          </cell>
          <cell r="E85">
            <v>564.63549333333333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0.14123054399999999</v>
          </cell>
          <cell r="S85">
            <v>8.5042047999999995E-2</v>
          </cell>
          <cell r="T85">
            <v>5.6188495999999991E-2</v>
          </cell>
          <cell r="U85">
            <v>0.23715594933333331</v>
          </cell>
          <cell r="V85">
            <v>8.5042047999999995E-2</v>
          </cell>
          <cell r="W85">
            <v>0.1521139013333333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>DEICollege and UniversityNew</v>
          </cell>
          <cell r="B86" t="str">
            <v>College and UniversityNew</v>
          </cell>
          <cell r="C86">
            <v>1018.7157699999999</v>
          </cell>
          <cell r="D86">
            <v>365.30255999999997</v>
          </cell>
          <cell r="E86">
            <v>653.41320999999994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0.13116481919999998</v>
          </cell>
          <cell r="S86">
            <v>7.8980966400000005E-2</v>
          </cell>
          <cell r="T86">
            <v>5.2183852799999972E-2</v>
          </cell>
          <cell r="U86">
            <v>0.22025346879999999</v>
          </cell>
          <cell r="V86">
            <v>7.8980966400000005E-2</v>
          </cell>
          <cell r="W86">
            <v>0.1412725024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DEIData CenterNew</v>
          </cell>
          <cell r="B87" t="str">
            <v>Data CenterNew</v>
          </cell>
          <cell r="C87">
            <v>1349.2300266666666</v>
          </cell>
          <cell r="D87">
            <v>483.82208000000003</v>
          </cell>
          <cell r="E87">
            <v>865.40794666666659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0.14123054399999999</v>
          </cell>
          <cell r="S87">
            <v>8.5042047999999995E-2</v>
          </cell>
          <cell r="T87">
            <v>5.6188495999999991E-2</v>
          </cell>
          <cell r="U87">
            <v>0.23715594933333331</v>
          </cell>
          <cell r="V87">
            <v>8.5042047999999995E-2</v>
          </cell>
          <cell r="W87">
            <v>0.1521139013333333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DEIGroceryNew</v>
          </cell>
          <cell r="B88" t="str">
            <v>GroceryNew</v>
          </cell>
          <cell r="C88">
            <v>1731.576</v>
          </cell>
          <cell r="D88">
            <v>620.928</v>
          </cell>
          <cell r="E88">
            <v>1110.6480000000001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0.20397504</v>
          </cell>
          <cell r="S88">
            <v>0.12282367999999999</v>
          </cell>
          <cell r="T88">
            <v>8.1151360000000006E-2</v>
          </cell>
          <cell r="U88">
            <v>0.34251722666666662</v>
          </cell>
          <cell r="V88">
            <v>0.12282367999999999</v>
          </cell>
          <cell r="W88">
            <v>0.21969354666666663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DEIHealthcareNew</v>
          </cell>
          <cell r="B89" t="str">
            <v>HealthcareNew</v>
          </cell>
          <cell r="C89">
            <v>1539.0037600000001</v>
          </cell>
          <cell r="D89">
            <v>551.87328000000002</v>
          </cell>
          <cell r="E89">
            <v>987.13048000000003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0.16730387519999998</v>
          </cell>
          <cell r="S89">
            <v>0.10074211840000001</v>
          </cell>
          <cell r="T89">
            <v>6.6561756799999969E-2</v>
          </cell>
          <cell r="U89">
            <v>0.28093858613333333</v>
          </cell>
          <cell r="V89">
            <v>0.10074211840000001</v>
          </cell>
          <cell r="W89">
            <v>0.18019646773333331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DEIHospitalsNew</v>
          </cell>
          <cell r="B90" t="str">
            <v>HospitalsNew</v>
          </cell>
          <cell r="C90">
            <v>2082.0015066666665</v>
          </cell>
          <cell r="D90">
            <v>746.58752000000004</v>
          </cell>
          <cell r="E90">
            <v>1335.4139866666665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0.16947665280000002</v>
          </cell>
          <cell r="S90">
            <v>0.10205045759999999</v>
          </cell>
          <cell r="T90">
            <v>6.7426195200000025E-2</v>
          </cell>
          <cell r="U90">
            <v>0.28458713919999995</v>
          </cell>
          <cell r="V90">
            <v>0.10205045759999999</v>
          </cell>
          <cell r="W90">
            <v>0.18253668159999997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DEIInstitutionalNew</v>
          </cell>
          <cell r="B91" t="str">
            <v>InstitutionalNew</v>
          </cell>
          <cell r="C91">
            <v>1009.7799133333333</v>
          </cell>
          <cell r="D91">
            <v>362.09823999999998</v>
          </cell>
          <cell r="E91">
            <v>647.68167333333326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0.1390577664</v>
          </cell>
          <cell r="S91">
            <v>8.3733708800000001E-2</v>
          </cell>
          <cell r="T91">
            <v>5.5324057600000004E-2</v>
          </cell>
          <cell r="U91">
            <v>0.23350739626666664</v>
          </cell>
          <cell r="V91">
            <v>8.3733708800000001E-2</v>
          </cell>
          <cell r="W91">
            <v>0.14977368746666664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DEILodging/HospitalityNew</v>
          </cell>
          <cell r="B92" t="str">
            <v>Lodging/HospitalityNew</v>
          </cell>
          <cell r="C92">
            <v>1160.7743399999999</v>
          </cell>
          <cell r="D92">
            <v>416.24352000000005</v>
          </cell>
          <cell r="E92">
            <v>744.53081999999995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8.1213105599999988E-2</v>
          </cell>
          <cell r="S92">
            <v>4.8902515199999996E-2</v>
          </cell>
          <cell r="T92">
            <v>3.2310590399999992E-2</v>
          </cell>
          <cell r="U92">
            <v>0.13637397839999996</v>
          </cell>
          <cell r="V92">
            <v>4.8902515199999996E-2</v>
          </cell>
          <cell r="W92">
            <v>8.747146319999996E-2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DEIMiscellaneousNew</v>
          </cell>
          <cell r="B93" t="str">
            <v>MiscellaneousNew</v>
          </cell>
          <cell r="C93">
            <v>1349.2300266666666</v>
          </cell>
          <cell r="D93">
            <v>483.82208000000003</v>
          </cell>
          <cell r="E93">
            <v>865.40794666666659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0.14123054399999999</v>
          </cell>
          <cell r="S93">
            <v>8.5042047999999995E-2</v>
          </cell>
          <cell r="T93">
            <v>5.6188495999999991E-2</v>
          </cell>
          <cell r="U93">
            <v>0.23715594933333331</v>
          </cell>
          <cell r="V93">
            <v>8.5042047999999995E-2</v>
          </cell>
          <cell r="W93">
            <v>0.1521139013333333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DEIOfficesNew</v>
          </cell>
          <cell r="B94" t="str">
            <v>OfficesNew</v>
          </cell>
          <cell r="C94">
            <v>995.69992666666656</v>
          </cell>
          <cell r="D94">
            <v>357.04927999999995</v>
          </cell>
          <cell r="E94">
            <v>638.6506466666666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0.1651310976</v>
          </cell>
          <cell r="S94">
            <v>9.9433779200000003E-2</v>
          </cell>
          <cell r="T94">
            <v>6.5697318399999996E-2</v>
          </cell>
          <cell r="U94">
            <v>0.27729003306666666</v>
          </cell>
          <cell r="V94">
            <v>9.9433779200000003E-2</v>
          </cell>
          <cell r="W94">
            <v>0.17785625386666665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DEIRestaurantsNew</v>
          </cell>
          <cell r="B95" t="str">
            <v>RestaurantsNew</v>
          </cell>
          <cell r="C95">
            <v>1048.5029999999999</v>
          </cell>
          <cell r="D95">
            <v>375.98399999999998</v>
          </cell>
          <cell r="E95">
            <v>672.51900000000001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0.18402095999999998</v>
          </cell>
          <cell r="S95">
            <v>0.11080831999999999</v>
          </cell>
          <cell r="T95">
            <v>7.3212639999999995E-2</v>
          </cell>
          <cell r="U95">
            <v>0.30901010666666662</v>
          </cell>
          <cell r="V95">
            <v>0.11080831999999999</v>
          </cell>
          <cell r="W95">
            <v>0.19820178666666663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DEIRetailNew</v>
          </cell>
          <cell r="B96" t="str">
            <v>RetailNew</v>
          </cell>
          <cell r="C96">
            <v>1556.6693333333333</v>
          </cell>
          <cell r="D96">
            <v>558.20799999999997</v>
          </cell>
          <cell r="E96">
            <v>998.4613333333333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0.18623807999999997</v>
          </cell>
          <cell r="S96">
            <v>0.11214335999999998</v>
          </cell>
          <cell r="T96">
            <v>7.4094719999999989E-2</v>
          </cell>
          <cell r="U96">
            <v>0.31273311999999992</v>
          </cell>
          <cell r="V96">
            <v>0.11214335999999998</v>
          </cell>
          <cell r="W96">
            <v>0.20058975999999995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DEISchools K-12New</v>
          </cell>
          <cell r="B97" t="str">
            <v>Schools K-12New</v>
          </cell>
          <cell r="C97">
            <v>646.44567000000006</v>
          </cell>
          <cell r="D97">
            <v>231.80976000000001</v>
          </cell>
          <cell r="E97">
            <v>414.63591000000008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9.6444719999999984E-2</v>
          </cell>
          <cell r="S97">
            <v>5.8074239999999999E-2</v>
          </cell>
          <cell r="T97">
            <v>3.8370479999999985E-2</v>
          </cell>
          <cell r="U97">
            <v>0.16195107999999997</v>
          </cell>
          <cell r="V97">
            <v>5.8074239999999999E-2</v>
          </cell>
          <cell r="W97">
            <v>0.10387683999999997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DEIWarehouseNew</v>
          </cell>
          <cell r="B98" t="str">
            <v>WarehouseNew</v>
          </cell>
          <cell r="C98">
            <v>1182.4190399999998</v>
          </cell>
          <cell r="D98">
            <v>424.00511999999998</v>
          </cell>
          <cell r="E98">
            <v>758.41391999999973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0.17340095519999996</v>
          </cell>
          <cell r="S98">
            <v>0.10441347840000001</v>
          </cell>
          <cell r="T98">
            <v>6.8987476799999947E-2</v>
          </cell>
          <cell r="U98">
            <v>0.29117687279999999</v>
          </cell>
          <cell r="V98">
            <v>0.10441347840000001</v>
          </cell>
          <cell r="W98">
            <v>0.18676339439999998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880.30525333333333</v>
          </cell>
          <cell r="D99">
            <v>315.66976</v>
          </cell>
          <cell r="E99">
            <v>564.63549333333333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0.14123054399999999</v>
          </cell>
          <cell r="S99">
            <v>8.5042047999999995E-2</v>
          </cell>
          <cell r="T99">
            <v>5.6188495999999991E-2</v>
          </cell>
          <cell r="U99">
            <v>0.23715594933333331</v>
          </cell>
          <cell r="V99">
            <v>8.5042047999999995E-2</v>
          </cell>
          <cell r="W99">
            <v>0.1521139013333333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1018.7157699999999</v>
          </cell>
          <cell r="D100">
            <v>365.30255999999997</v>
          </cell>
          <cell r="E100">
            <v>653.41320999999994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0.13116481919999998</v>
          </cell>
          <cell r="S100">
            <v>7.8980966400000005E-2</v>
          </cell>
          <cell r="T100">
            <v>5.2183852799999972E-2</v>
          </cell>
          <cell r="U100">
            <v>0.22025346879999999</v>
          </cell>
          <cell r="V100">
            <v>7.8980966400000005E-2</v>
          </cell>
          <cell r="W100">
            <v>0.1412725024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1349.2300266666666</v>
          </cell>
          <cell r="D101">
            <v>483.82208000000003</v>
          </cell>
          <cell r="E101">
            <v>865.40794666666659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0.14123054399999999</v>
          </cell>
          <cell r="S101">
            <v>8.5042047999999995E-2</v>
          </cell>
          <cell r="T101">
            <v>5.6188495999999991E-2</v>
          </cell>
          <cell r="U101">
            <v>0.23715594933333331</v>
          </cell>
          <cell r="V101">
            <v>8.5042047999999995E-2</v>
          </cell>
          <cell r="W101">
            <v>0.1521139013333333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</row>
        <row r="103"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0</v>
          </cell>
          <cell r="C104" t="str">
            <v>High bay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>High bay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High bay_kWh Base</v>
          </cell>
          <cell r="D105" t="str">
            <v>High bay_kWh EE</v>
          </cell>
          <cell r="E105" t="str">
            <v>High bay_Delta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High bay_kW Base</v>
          </cell>
          <cell r="S105" t="str">
            <v>High bay_kW EE</v>
          </cell>
          <cell r="T105" t="str">
            <v>High bay_Delta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AssemblyTurnover</v>
          </cell>
          <cell r="B106" t="str">
            <v>AssemblyTurnover</v>
          </cell>
          <cell r="C106">
            <v>0</v>
          </cell>
          <cell r="D106">
            <v>315.66976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College and UniversityTurnover</v>
          </cell>
          <cell r="B107" t="str">
            <v>College and UniversityTurnover</v>
          </cell>
          <cell r="C107">
            <v>0</v>
          </cell>
          <cell r="D107">
            <v>365.30255999999997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Data CenterTurnover</v>
          </cell>
          <cell r="B108" t="str">
            <v>Data CenterTurnover</v>
          </cell>
          <cell r="C108">
            <v>0</v>
          </cell>
          <cell r="D108">
            <v>483.82208000000003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GroceryTurnover</v>
          </cell>
          <cell r="B109" t="str">
            <v>GroceryTurnover</v>
          </cell>
          <cell r="C109">
            <v>0</v>
          </cell>
          <cell r="D109">
            <v>620.928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HealthcareTurnover</v>
          </cell>
          <cell r="B110" t="str">
            <v>HealthcareTurnover</v>
          </cell>
          <cell r="C110">
            <v>0</v>
          </cell>
          <cell r="D110">
            <v>551.87328000000002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HospitalsTurnover</v>
          </cell>
          <cell r="B111" t="str">
            <v>HospitalsTurnover</v>
          </cell>
          <cell r="C111">
            <v>0</v>
          </cell>
          <cell r="D111">
            <v>746.58752000000004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InstitutionalTurnover</v>
          </cell>
          <cell r="B112" t="str">
            <v>InstitutionalTurnover</v>
          </cell>
          <cell r="C112">
            <v>0</v>
          </cell>
          <cell r="D112">
            <v>362.09823999999998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Lodging/HospitalityTurnover</v>
          </cell>
          <cell r="B113" t="str">
            <v>Lodging/HospitalityTurnover</v>
          </cell>
          <cell r="C113">
            <v>0</v>
          </cell>
          <cell r="D113">
            <v>416.24352000000005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MiscellaneousTurnover</v>
          </cell>
          <cell r="B114" t="str">
            <v>MiscellaneousTurnover</v>
          </cell>
          <cell r="C114">
            <v>0</v>
          </cell>
          <cell r="D114">
            <v>483.82208000000003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OfficesTurnover</v>
          </cell>
          <cell r="B115" t="str">
            <v>OfficesTurnover</v>
          </cell>
          <cell r="C115">
            <v>0</v>
          </cell>
          <cell r="D115">
            <v>357.04927999999995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RestaurantsTurnover</v>
          </cell>
          <cell r="B116" t="str">
            <v>RestaurantsTurnover</v>
          </cell>
          <cell r="C116">
            <v>0</v>
          </cell>
          <cell r="D116">
            <v>375.98399999999998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RetailTurnover</v>
          </cell>
          <cell r="B117" t="str">
            <v>RetailTurnover</v>
          </cell>
          <cell r="C117">
            <v>0</v>
          </cell>
          <cell r="D117">
            <v>558.20799999999997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Schools K-12Turnover</v>
          </cell>
          <cell r="B118" t="str">
            <v>Schools K-12Turnover</v>
          </cell>
          <cell r="C118">
            <v>0</v>
          </cell>
          <cell r="D118">
            <v>231.80976000000001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WarehouseTurnover</v>
          </cell>
          <cell r="B119" t="str">
            <v>WarehouseTurnover</v>
          </cell>
          <cell r="C119">
            <v>0</v>
          </cell>
          <cell r="D119">
            <v>424.00511999999998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AssemblyEarly Retirement</v>
          </cell>
          <cell r="B120" t="str">
            <v>AssemblyEarly Retirement</v>
          </cell>
          <cell r="C120">
            <v>0</v>
          </cell>
          <cell r="D120">
            <v>315.66976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College and UniversityEarly Retirement</v>
          </cell>
          <cell r="B121" t="str">
            <v>College and UniversityEarly Retirement</v>
          </cell>
          <cell r="C121">
            <v>0</v>
          </cell>
          <cell r="D121">
            <v>365.30255999999997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Data CenterEarly Retirement</v>
          </cell>
          <cell r="B122" t="str">
            <v>Data CenterEarly Retirement</v>
          </cell>
          <cell r="C122">
            <v>0</v>
          </cell>
          <cell r="D122">
            <v>483.82208000000003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GroceryEarly Retirement</v>
          </cell>
          <cell r="B123" t="str">
            <v>GroceryEarly Retirement</v>
          </cell>
          <cell r="C123">
            <v>0</v>
          </cell>
          <cell r="D123">
            <v>620.928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HealthcareEarly Retirement</v>
          </cell>
          <cell r="B124" t="str">
            <v>HealthcareEarly Retirement</v>
          </cell>
          <cell r="C124">
            <v>0</v>
          </cell>
          <cell r="D124">
            <v>551.87328000000002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HospitalsEarly Retirement</v>
          </cell>
          <cell r="B125" t="str">
            <v>HospitalsEarly Retirement</v>
          </cell>
          <cell r="C125">
            <v>0</v>
          </cell>
          <cell r="D125">
            <v>746.58752000000004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InstitutionalEarly Retirement</v>
          </cell>
          <cell r="B126" t="str">
            <v>InstitutionalEarly Retirement</v>
          </cell>
          <cell r="C126">
            <v>0</v>
          </cell>
          <cell r="D126">
            <v>362.09823999999998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Lodging/HospitalityEarly Retirement</v>
          </cell>
          <cell r="B127" t="str">
            <v>Lodging/HospitalityEarly Retirement</v>
          </cell>
          <cell r="C127">
            <v>0</v>
          </cell>
          <cell r="D127">
            <v>416.24352000000005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MiscellaneousEarly Retirement</v>
          </cell>
          <cell r="B128" t="str">
            <v>MiscellaneousEarly Retirement</v>
          </cell>
          <cell r="C128">
            <v>0</v>
          </cell>
          <cell r="D128">
            <v>483.82208000000003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OfficesEarly Retirement</v>
          </cell>
          <cell r="B129" t="str">
            <v>OfficesEarly Retirement</v>
          </cell>
          <cell r="C129">
            <v>0</v>
          </cell>
          <cell r="D129">
            <v>357.04927999999995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RestaurantsEarly Retirement</v>
          </cell>
          <cell r="B130" t="str">
            <v>RestaurantsEarly Retirement</v>
          </cell>
          <cell r="C130">
            <v>0</v>
          </cell>
          <cell r="D130">
            <v>375.98399999999998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RetailEarly Retirement</v>
          </cell>
          <cell r="B131" t="str">
            <v>RetailEarly Retirement</v>
          </cell>
          <cell r="C131">
            <v>0</v>
          </cell>
          <cell r="D131">
            <v>558.20799999999997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Schools K-12Early Retirement</v>
          </cell>
          <cell r="B132" t="str">
            <v>Schools K-12Early Retirement</v>
          </cell>
          <cell r="C132">
            <v>0</v>
          </cell>
          <cell r="D132">
            <v>231.80976000000001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WarehouseEarly Retirement</v>
          </cell>
          <cell r="B133" t="str">
            <v>WarehouseEarly Retirement</v>
          </cell>
          <cell r="C133">
            <v>0</v>
          </cell>
          <cell r="D133">
            <v>424.00511999999998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AssemblyNew</v>
          </cell>
          <cell r="B134" t="str">
            <v>AssemblyNew</v>
          </cell>
          <cell r="C134">
            <v>0</v>
          </cell>
          <cell r="D134">
            <v>315.66976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College and UniversityNew</v>
          </cell>
          <cell r="B135" t="str">
            <v>College and UniversityNew</v>
          </cell>
          <cell r="C135">
            <v>0</v>
          </cell>
          <cell r="D135">
            <v>365.30255999999997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Data CenterNew</v>
          </cell>
          <cell r="B136" t="str">
            <v>Data CenterNew</v>
          </cell>
          <cell r="C136">
            <v>0</v>
          </cell>
          <cell r="D136">
            <v>483.82208000000003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GroceryNew</v>
          </cell>
          <cell r="B137" t="str">
            <v>GroceryNew</v>
          </cell>
          <cell r="C137">
            <v>0</v>
          </cell>
          <cell r="D137">
            <v>620.928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HealthcareNew</v>
          </cell>
          <cell r="B138" t="str">
            <v>HealthcareNew</v>
          </cell>
          <cell r="C138">
            <v>0</v>
          </cell>
          <cell r="D138">
            <v>551.87328000000002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HospitalsNew</v>
          </cell>
          <cell r="B139" t="str">
            <v>HospitalsNew</v>
          </cell>
          <cell r="C139">
            <v>0</v>
          </cell>
          <cell r="D139">
            <v>746.58752000000004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InstitutionalNew</v>
          </cell>
          <cell r="B140" t="str">
            <v>InstitutionalNew</v>
          </cell>
          <cell r="C140">
            <v>0</v>
          </cell>
          <cell r="D140">
            <v>362.09823999999998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Lodging/HospitalityNew</v>
          </cell>
          <cell r="B141" t="str">
            <v>Lodging/HospitalityNew</v>
          </cell>
          <cell r="C141">
            <v>0</v>
          </cell>
          <cell r="D141">
            <v>416.24352000000005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MiscellaneousNew</v>
          </cell>
          <cell r="B142" t="str">
            <v>MiscellaneousNew</v>
          </cell>
          <cell r="C142">
            <v>0</v>
          </cell>
          <cell r="D142">
            <v>483.82208000000003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OfficesNew</v>
          </cell>
          <cell r="B143" t="str">
            <v>OfficesNew</v>
          </cell>
          <cell r="C143">
            <v>0</v>
          </cell>
          <cell r="D143">
            <v>357.04927999999995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RestaurantsNew</v>
          </cell>
          <cell r="B144" t="str">
            <v>RestaurantsNew</v>
          </cell>
          <cell r="C144">
            <v>0</v>
          </cell>
          <cell r="D144">
            <v>375.98399999999998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RetailNew</v>
          </cell>
          <cell r="B145" t="str">
            <v>RetailNew</v>
          </cell>
          <cell r="C145">
            <v>0</v>
          </cell>
          <cell r="D145">
            <v>558.20799999999997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Schools K-12New</v>
          </cell>
          <cell r="B146" t="str">
            <v>Schools K-12New</v>
          </cell>
          <cell r="C146">
            <v>0</v>
          </cell>
          <cell r="D146">
            <v>231.80976000000001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WarehouseNew</v>
          </cell>
          <cell r="B147" t="str">
            <v>WarehouseNew</v>
          </cell>
          <cell r="C147">
            <v>0</v>
          </cell>
          <cell r="D147">
            <v>424.00511999999998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315.66976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365.30255999999997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483.82208000000003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</row>
        <row r="152"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0</v>
          </cell>
          <cell r="C153" t="str">
            <v>High bay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>High bay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High bay_kWh Base</v>
          </cell>
          <cell r="D154" t="str">
            <v>High bay_kWh EE</v>
          </cell>
          <cell r="E154" t="str">
            <v>High bay_Delta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High bay_kW Base</v>
          </cell>
          <cell r="S154" t="str">
            <v>High bay_kW EE</v>
          </cell>
          <cell r="T154" t="str">
            <v>High bay_Delta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AssemblyTurnover</v>
          </cell>
          <cell r="B155" t="str">
            <v>AssemblyTurnover</v>
          </cell>
          <cell r="C155">
            <v>0</v>
          </cell>
          <cell r="D155">
            <v>315.66976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College and UniversityTurnover</v>
          </cell>
          <cell r="B156" t="str">
            <v>College and UniversityTurnover</v>
          </cell>
          <cell r="C156">
            <v>0</v>
          </cell>
          <cell r="D156">
            <v>365.30255999999997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Data CenterTurnover</v>
          </cell>
          <cell r="B157" t="str">
            <v>Data CenterTurnover</v>
          </cell>
          <cell r="C157">
            <v>0</v>
          </cell>
          <cell r="D157">
            <v>483.82208000000003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GroceryTurnover</v>
          </cell>
          <cell r="B158" t="str">
            <v>GroceryTurnover</v>
          </cell>
          <cell r="C158">
            <v>0</v>
          </cell>
          <cell r="D158">
            <v>620.928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HealthcareTurnover</v>
          </cell>
          <cell r="B159" t="str">
            <v>HealthcareTurnover</v>
          </cell>
          <cell r="C159">
            <v>0</v>
          </cell>
          <cell r="D159">
            <v>551.87328000000002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HospitalsTurnover</v>
          </cell>
          <cell r="B160" t="str">
            <v>HospitalsTurnover</v>
          </cell>
          <cell r="C160">
            <v>0</v>
          </cell>
          <cell r="D160">
            <v>746.58752000000004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InstitutionalTurnover</v>
          </cell>
          <cell r="B161" t="str">
            <v>InstitutionalTurnover</v>
          </cell>
          <cell r="C161">
            <v>0</v>
          </cell>
          <cell r="D161">
            <v>362.09823999999998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Lodging/HospitalityTurnover</v>
          </cell>
          <cell r="B162" t="str">
            <v>Lodging/HospitalityTurnover</v>
          </cell>
          <cell r="C162">
            <v>0</v>
          </cell>
          <cell r="D162">
            <v>416.24352000000005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MiscellaneousTurnover</v>
          </cell>
          <cell r="B163" t="str">
            <v>MiscellaneousTurnover</v>
          </cell>
          <cell r="C163">
            <v>0</v>
          </cell>
          <cell r="D163">
            <v>483.82208000000003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OfficesTurnover</v>
          </cell>
          <cell r="B164" t="str">
            <v>OfficesTurnover</v>
          </cell>
          <cell r="C164">
            <v>0</v>
          </cell>
          <cell r="D164">
            <v>357.04927999999995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RestaurantsTurnover</v>
          </cell>
          <cell r="B165" t="str">
            <v>RestaurantsTurnover</v>
          </cell>
          <cell r="C165">
            <v>0</v>
          </cell>
          <cell r="D165">
            <v>375.98399999999998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RetailTurnover</v>
          </cell>
          <cell r="B166" t="str">
            <v>RetailTurnover</v>
          </cell>
          <cell r="C166">
            <v>0</v>
          </cell>
          <cell r="D166">
            <v>558.20799999999997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Schools K-12Turnover</v>
          </cell>
          <cell r="B167" t="str">
            <v>Schools K-12Turnover</v>
          </cell>
          <cell r="C167">
            <v>0</v>
          </cell>
          <cell r="D167">
            <v>231.80976000000001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WarehouseTurnover</v>
          </cell>
          <cell r="B168" t="str">
            <v>WarehouseTurnover</v>
          </cell>
          <cell r="C168">
            <v>0</v>
          </cell>
          <cell r="D168">
            <v>424.00511999999998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AssemblyEarly Retirement</v>
          </cell>
          <cell r="B169" t="str">
            <v>AssemblyEarly Retirement</v>
          </cell>
          <cell r="C169">
            <v>0</v>
          </cell>
          <cell r="D169">
            <v>315.66976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College and UniversityEarly Retirement</v>
          </cell>
          <cell r="B170" t="str">
            <v>College and UniversityEarly Retirement</v>
          </cell>
          <cell r="C170">
            <v>0</v>
          </cell>
          <cell r="D170">
            <v>365.30255999999997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>Data CenterEarly Retirement</v>
          </cell>
          <cell r="B171" t="str">
            <v>Data CenterEarly Retirement</v>
          </cell>
          <cell r="C171">
            <v>0</v>
          </cell>
          <cell r="D171">
            <v>483.82208000000003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GroceryEarly Retirement</v>
          </cell>
          <cell r="B172" t="str">
            <v>GroceryEarly Retirement</v>
          </cell>
          <cell r="C172">
            <v>0</v>
          </cell>
          <cell r="D172">
            <v>620.928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HealthcareEarly Retirement</v>
          </cell>
          <cell r="B173" t="str">
            <v>HealthcareEarly Retirement</v>
          </cell>
          <cell r="C173">
            <v>0</v>
          </cell>
          <cell r="D173">
            <v>551.87328000000002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HospitalsEarly Retirement</v>
          </cell>
          <cell r="B174" t="str">
            <v>HospitalsEarly Retirement</v>
          </cell>
          <cell r="C174">
            <v>0</v>
          </cell>
          <cell r="D174">
            <v>746.58752000000004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InstitutionalEarly Retirement</v>
          </cell>
          <cell r="B175" t="str">
            <v>InstitutionalEarly Retirement</v>
          </cell>
          <cell r="C175">
            <v>0</v>
          </cell>
          <cell r="D175">
            <v>362.09823999999998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Lodging/HospitalityEarly Retirement</v>
          </cell>
          <cell r="B176" t="str">
            <v>Lodging/HospitalityEarly Retirement</v>
          </cell>
          <cell r="C176">
            <v>0</v>
          </cell>
          <cell r="D176">
            <v>416.24352000000005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MiscellaneousEarly Retirement</v>
          </cell>
          <cell r="B177" t="str">
            <v>MiscellaneousEarly Retirement</v>
          </cell>
          <cell r="C177">
            <v>0</v>
          </cell>
          <cell r="D177">
            <v>483.82208000000003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OfficesEarly Retirement</v>
          </cell>
          <cell r="B178" t="str">
            <v>OfficesEarly Retirement</v>
          </cell>
          <cell r="C178">
            <v>0</v>
          </cell>
          <cell r="D178">
            <v>357.04927999999995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>RestaurantsEarly Retirement</v>
          </cell>
          <cell r="B179" t="str">
            <v>RestaurantsEarly Retirement</v>
          </cell>
          <cell r="C179">
            <v>0</v>
          </cell>
          <cell r="D179">
            <v>375.98399999999998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RetailEarly Retirement</v>
          </cell>
          <cell r="B180" t="str">
            <v>RetailEarly Retirement</v>
          </cell>
          <cell r="C180">
            <v>0</v>
          </cell>
          <cell r="D180">
            <v>558.20799999999997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Schools K-12Early Retirement</v>
          </cell>
          <cell r="B181" t="str">
            <v>Schools K-12Early Retirement</v>
          </cell>
          <cell r="C181">
            <v>0</v>
          </cell>
          <cell r="D181">
            <v>231.80976000000001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WarehouseEarly Retirement</v>
          </cell>
          <cell r="B182" t="str">
            <v>WarehouseEarly Retirement</v>
          </cell>
          <cell r="C182">
            <v>0</v>
          </cell>
          <cell r="D182">
            <v>424.00511999999998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AssemblyNew</v>
          </cell>
          <cell r="B183" t="str">
            <v>AssemblyNew</v>
          </cell>
          <cell r="C183">
            <v>0</v>
          </cell>
          <cell r="D183">
            <v>315.66976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College and UniversityNew</v>
          </cell>
          <cell r="B184" t="str">
            <v>College and UniversityNew</v>
          </cell>
          <cell r="C184">
            <v>0</v>
          </cell>
          <cell r="D184">
            <v>365.30255999999997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Data CenterNew</v>
          </cell>
          <cell r="B185" t="str">
            <v>Data CenterNew</v>
          </cell>
          <cell r="C185">
            <v>0</v>
          </cell>
          <cell r="D185">
            <v>483.82208000000003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GroceryNew</v>
          </cell>
          <cell r="B186" t="str">
            <v>GroceryNew</v>
          </cell>
          <cell r="C186">
            <v>0</v>
          </cell>
          <cell r="D186">
            <v>620.928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HealthcareNew</v>
          </cell>
          <cell r="B187" t="str">
            <v>HealthcareNew</v>
          </cell>
          <cell r="C187">
            <v>0</v>
          </cell>
          <cell r="D187">
            <v>551.87328000000002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HospitalsNew</v>
          </cell>
          <cell r="B188" t="str">
            <v>HospitalsNew</v>
          </cell>
          <cell r="C188">
            <v>0</v>
          </cell>
          <cell r="D188">
            <v>746.58752000000004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InstitutionalNew</v>
          </cell>
          <cell r="B189" t="str">
            <v>InstitutionalNew</v>
          </cell>
          <cell r="C189">
            <v>0</v>
          </cell>
          <cell r="D189">
            <v>362.09823999999998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Lodging/HospitalityNew</v>
          </cell>
          <cell r="B190" t="str">
            <v>Lodging/HospitalityNew</v>
          </cell>
          <cell r="C190">
            <v>0</v>
          </cell>
          <cell r="D190">
            <v>416.24352000000005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MiscellaneousNew</v>
          </cell>
          <cell r="B191" t="str">
            <v>MiscellaneousNew</v>
          </cell>
          <cell r="C191">
            <v>0</v>
          </cell>
          <cell r="D191">
            <v>483.82208000000003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OfficesNew</v>
          </cell>
          <cell r="B192" t="str">
            <v>OfficesNew</v>
          </cell>
          <cell r="C192">
            <v>0</v>
          </cell>
          <cell r="D192">
            <v>357.04927999999995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RestaurantsNew</v>
          </cell>
          <cell r="B193" t="str">
            <v>RestaurantsNew</v>
          </cell>
          <cell r="C193">
            <v>0</v>
          </cell>
          <cell r="D193">
            <v>375.98399999999998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RetailNew</v>
          </cell>
          <cell r="B194" t="str">
            <v>RetailNew</v>
          </cell>
          <cell r="C194">
            <v>0</v>
          </cell>
          <cell r="D194">
            <v>558.20799999999997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Schools K-12New</v>
          </cell>
          <cell r="B195" t="str">
            <v>Schools K-12New</v>
          </cell>
          <cell r="C195">
            <v>0</v>
          </cell>
          <cell r="D195">
            <v>231.80976000000001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WarehouseNew</v>
          </cell>
          <cell r="B196" t="str">
            <v>WarehouseNew</v>
          </cell>
          <cell r="C196">
            <v>0</v>
          </cell>
          <cell r="D196">
            <v>424.00511999999998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315.66976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365.30255999999997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483.82208000000003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1"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B202">
            <v>0</v>
          </cell>
          <cell r="C202" t="str">
            <v>High bay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>High bay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High bay_kWh Base</v>
          </cell>
          <cell r="D203" t="str">
            <v>High bay_kWh EE</v>
          </cell>
          <cell r="E203" t="str">
            <v>High bay_Delta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High bay_kW Base</v>
          </cell>
          <cell r="S203" t="str">
            <v>High bay_kW EE</v>
          </cell>
          <cell r="T203" t="str">
            <v>High bay_Delta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AssemblyTurnover</v>
          </cell>
          <cell r="B204" t="str">
            <v>AssemblyTurnover</v>
          </cell>
          <cell r="C204">
            <v>0</v>
          </cell>
          <cell r="D204">
            <v>315.66976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College and UniversityTurnover</v>
          </cell>
          <cell r="B205" t="str">
            <v>College and UniversityTurnover</v>
          </cell>
          <cell r="C205">
            <v>0</v>
          </cell>
          <cell r="D205">
            <v>365.30255999999997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Data CenterTurnover</v>
          </cell>
          <cell r="B206" t="str">
            <v>Data CenterTurnover</v>
          </cell>
          <cell r="C206">
            <v>0</v>
          </cell>
          <cell r="D206">
            <v>483.82208000000003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GroceryTurnover</v>
          </cell>
          <cell r="B207" t="str">
            <v>GroceryTurnover</v>
          </cell>
          <cell r="C207">
            <v>0</v>
          </cell>
          <cell r="D207">
            <v>620.928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HealthcareTurnover</v>
          </cell>
          <cell r="B208" t="str">
            <v>HealthcareTurnover</v>
          </cell>
          <cell r="C208">
            <v>0</v>
          </cell>
          <cell r="D208">
            <v>551.87328000000002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HospitalsTurnover</v>
          </cell>
          <cell r="B209" t="str">
            <v>HospitalsTurnover</v>
          </cell>
          <cell r="C209">
            <v>0</v>
          </cell>
          <cell r="D209">
            <v>746.58752000000004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InstitutionalTurnover</v>
          </cell>
          <cell r="B210" t="str">
            <v>InstitutionalTurnover</v>
          </cell>
          <cell r="C210">
            <v>0</v>
          </cell>
          <cell r="D210">
            <v>362.09823999999998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Lodging/HospitalityTurnover</v>
          </cell>
          <cell r="B211" t="str">
            <v>Lodging/HospitalityTurnover</v>
          </cell>
          <cell r="C211">
            <v>0</v>
          </cell>
          <cell r="D211">
            <v>416.24352000000005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MiscellaneousTurnover</v>
          </cell>
          <cell r="B212" t="str">
            <v>MiscellaneousTurnover</v>
          </cell>
          <cell r="C212">
            <v>0</v>
          </cell>
          <cell r="D212">
            <v>483.82208000000003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OfficesTurnover</v>
          </cell>
          <cell r="B213" t="str">
            <v>OfficesTurnover</v>
          </cell>
          <cell r="C213">
            <v>0</v>
          </cell>
          <cell r="D213">
            <v>357.04927999999995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RestaurantsTurnover</v>
          </cell>
          <cell r="B214" t="str">
            <v>RestaurantsTurnover</v>
          </cell>
          <cell r="C214">
            <v>0</v>
          </cell>
          <cell r="D214">
            <v>375.98399999999998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RetailTurnover</v>
          </cell>
          <cell r="B215" t="str">
            <v>RetailTurnover</v>
          </cell>
          <cell r="C215">
            <v>0</v>
          </cell>
          <cell r="D215">
            <v>558.20799999999997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Schools K-12Turnover</v>
          </cell>
          <cell r="B216" t="str">
            <v>Schools K-12Turnover</v>
          </cell>
          <cell r="C216">
            <v>0</v>
          </cell>
          <cell r="D216">
            <v>231.80976000000001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WarehouseTurnover</v>
          </cell>
          <cell r="B217" t="str">
            <v>WarehouseTurnover</v>
          </cell>
          <cell r="C217">
            <v>0</v>
          </cell>
          <cell r="D217">
            <v>424.00511999999998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AssemblyEarly Retirement</v>
          </cell>
          <cell r="B218" t="str">
            <v>AssemblyEarly Retirement</v>
          </cell>
          <cell r="C218">
            <v>0</v>
          </cell>
          <cell r="D218">
            <v>315.66976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College and UniversityEarly Retirement</v>
          </cell>
          <cell r="B219" t="str">
            <v>College and UniversityEarly Retirement</v>
          </cell>
          <cell r="C219">
            <v>0</v>
          </cell>
          <cell r="D219">
            <v>365.30255999999997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Data CenterEarly Retirement</v>
          </cell>
          <cell r="B220" t="str">
            <v>Data CenterEarly Retirement</v>
          </cell>
          <cell r="C220">
            <v>0</v>
          </cell>
          <cell r="D220">
            <v>483.82208000000003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GroceryEarly Retirement</v>
          </cell>
          <cell r="B221" t="str">
            <v>GroceryEarly Retirement</v>
          </cell>
          <cell r="C221">
            <v>0</v>
          </cell>
          <cell r="D221">
            <v>620.928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HealthcareEarly Retirement</v>
          </cell>
          <cell r="B222" t="str">
            <v>HealthcareEarly Retirement</v>
          </cell>
          <cell r="C222">
            <v>0</v>
          </cell>
          <cell r="D222">
            <v>551.87328000000002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HospitalsEarly Retirement</v>
          </cell>
          <cell r="B223" t="str">
            <v>HospitalsEarly Retirement</v>
          </cell>
          <cell r="C223">
            <v>0</v>
          </cell>
          <cell r="D223">
            <v>746.58752000000004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InstitutionalEarly Retirement</v>
          </cell>
          <cell r="B224" t="str">
            <v>InstitutionalEarly Retirement</v>
          </cell>
          <cell r="C224">
            <v>0</v>
          </cell>
          <cell r="D224">
            <v>362.09823999999998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Lodging/HospitalityEarly Retirement</v>
          </cell>
          <cell r="B225" t="str">
            <v>Lodging/HospitalityEarly Retirement</v>
          </cell>
          <cell r="C225">
            <v>0</v>
          </cell>
          <cell r="D225">
            <v>416.24352000000005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MiscellaneousEarly Retirement</v>
          </cell>
          <cell r="B226" t="str">
            <v>MiscellaneousEarly Retirement</v>
          </cell>
          <cell r="C226">
            <v>0</v>
          </cell>
          <cell r="D226">
            <v>483.82208000000003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OfficesEarly Retirement</v>
          </cell>
          <cell r="B227" t="str">
            <v>OfficesEarly Retirement</v>
          </cell>
          <cell r="C227">
            <v>0</v>
          </cell>
          <cell r="D227">
            <v>357.04927999999995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RestaurantsEarly Retirement</v>
          </cell>
          <cell r="B228" t="str">
            <v>RestaurantsEarly Retirement</v>
          </cell>
          <cell r="C228">
            <v>0</v>
          </cell>
          <cell r="D228">
            <v>375.98399999999998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RetailEarly Retirement</v>
          </cell>
          <cell r="B229" t="str">
            <v>RetailEarly Retirement</v>
          </cell>
          <cell r="C229">
            <v>0</v>
          </cell>
          <cell r="D229">
            <v>558.20799999999997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Schools K-12Early Retirement</v>
          </cell>
          <cell r="B230" t="str">
            <v>Schools K-12Early Retirement</v>
          </cell>
          <cell r="C230">
            <v>0</v>
          </cell>
          <cell r="D230">
            <v>231.80976000000001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WarehouseEarly Retirement</v>
          </cell>
          <cell r="B231" t="str">
            <v>WarehouseEarly Retirement</v>
          </cell>
          <cell r="C231">
            <v>0</v>
          </cell>
          <cell r="D231">
            <v>424.00511999999998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AssemblyNew</v>
          </cell>
          <cell r="B232" t="str">
            <v>AssemblyNew</v>
          </cell>
          <cell r="C232">
            <v>0</v>
          </cell>
          <cell r="D232">
            <v>315.66976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College and UniversityNew</v>
          </cell>
          <cell r="B233" t="str">
            <v>College and UniversityNew</v>
          </cell>
          <cell r="C233">
            <v>0</v>
          </cell>
          <cell r="D233">
            <v>365.30255999999997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Data CenterNew</v>
          </cell>
          <cell r="B234" t="str">
            <v>Data CenterNew</v>
          </cell>
          <cell r="C234">
            <v>0</v>
          </cell>
          <cell r="D234">
            <v>483.82208000000003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GroceryNew</v>
          </cell>
          <cell r="B235" t="str">
            <v>GroceryNew</v>
          </cell>
          <cell r="C235">
            <v>0</v>
          </cell>
          <cell r="D235">
            <v>620.928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HealthcareNew</v>
          </cell>
          <cell r="B236" t="str">
            <v>HealthcareNew</v>
          </cell>
          <cell r="C236">
            <v>0</v>
          </cell>
          <cell r="D236">
            <v>551.87328000000002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HospitalsNew</v>
          </cell>
          <cell r="B237" t="str">
            <v>HospitalsNew</v>
          </cell>
          <cell r="C237">
            <v>0</v>
          </cell>
          <cell r="D237">
            <v>746.58752000000004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InstitutionalNew</v>
          </cell>
          <cell r="B238" t="str">
            <v>InstitutionalNew</v>
          </cell>
          <cell r="C238">
            <v>0</v>
          </cell>
          <cell r="D238">
            <v>362.09823999999998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Lodging/HospitalityNew</v>
          </cell>
          <cell r="B239" t="str">
            <v>Lodging/HospitalityNew</v>
          </cell>
          <cell r="C239">
            <v>0</v>
          </cell>
          <cell r="D239">
            <v>416.24352000000005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MiscellaneousNew</v>
          </cell>
          <cell r="B240" t="str">
            <v>MiscellaneousNew</v>
          </cell>
          <cell r="C240">
            <v>0</v>
          </cell>
          <cell r="D240">
            <v>483.82208000000003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OfficesNew</v>
          </cell>
          <cell r="B241" t="str">
            <v>OfficesNew</v>
          </cell>
          <cell r="C241">
            <v>0</v>
          </cell>
          <cell r="D241">
            <v>357.04927999999995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RestaurantsNew</v>
          </cell>
          <cell r="B242" t="str">
            <v>RestaurantsNew</v>
          </cell>
          <cell r="C242">
            <v>0</v>
          </cell>
          <cell r="D242">
            <v>375.98399999999998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RetailNew</v>
          </cell>
          <cell r="B243" t="str">
            <v>RetailNew</v>
          </cell>
          <cell r="C243">
            <v>0</v>
          </cell>
          <cell r="D243">
            <v>558.20799999999997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Schools K-12New</v>
          </cell>
          <cell r="B244" t="str">
            <v>Schools K-12New</v>
          </cell>
          <cell r="C244">
            <v>0</v>
          </cell>
          <cell r="D244">
            <v>231.80976000000001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WarehouseNew</v>
          </cell>
          <cell r="B245" t="str">
            <v>WarehouseNew</v>
          </cell>
          <cell r="C245">
            <v>0</v>
          </cell>
          <cell r="D245">
            <v>424.00511999999998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315.66976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365.30255999999997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483.82208000000003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50"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B251">
            <v>0</v>
          </cell>
          <cell r="C251" t="str">
            <v>High bay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>High bay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High bay_kWh Base</v>
          </cell>
          <cell r="D252" t="str">
            <v>High bay_kWh EE</v>
          </cell>
          <cell r="E252" t="str">
            <v>High bay_Delta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High bay_kW Base</v>
          </cell>
          <cell r="S252" t="str">
            <v>High bay_kW EE</v>
          </cell>
          <cell r="T252" t="str">
            <v>High bay_Delta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AssemblyTurnover</v>
          </cell>
          <cell r="B253" t="str">
            <v>AssemblyTurnover</v>
          </cell>
          <cell r="C253">
            <v>0</v>
          </cell>
          <cell r="D253">
            <v>315.66976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College and UniversityTurnover</v>
          </cell>
          <cell r="B254" t="str">
            <v>College and UniversityTurnover</v>
          </cell>
          <cell r="C254">
            <v>0</v>
          </cell>
          <cell r="D254">
            <v>365.30255999999997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Data CenterTurnover</v>
          </cell>
          <cell r="B255" t="str">
            <v>Data CenterTurnover</v>
          </cell>
          <cell r="C255">
            <v>0</v>
          </cell>
          <cell r="D255">
            <v>483.82208000000003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GroceryTurnover</v>
          </cell>
          <cell r="B256" t="str">
            <v>GroceryTurnover</v>
          </cell>
          <cell r="C256">
            <v>0</v>
          </cell>
          <cell r="D256">
            <v>620.928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HealthcareTurnover</v>
          </cell>
          <cell r="B257" t="str">
            <v>HealthcareTurnover</v>
          </cell>
          <cell r="C257">
            <v>0</v>
          </cell>
          <cell r="D257">
            <v>551.87328000000002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HospitalsTurnover</v>
          </cell>
          <cell r="B258" t="str">
            <v>HospitalsTurnover</v>
          </cell>
          <cell r="C258">
            <v>0</v>
          </cell>
          <cell r="D258">
            <v>746.58752000000004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InstitutionalTurnover</v>
          </cell>
          <cell r="B259" t="str">
            <v>InstitutionalTurnover</v>
          </cell>
          <cell r="C259">
            <v>0</v>
          </cell>
          <cell r="D259">
            <v>362.09823999999998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Lodging/HospitalityTurnover</v>
          </cell>
          <cell r="B260" t="str">
            <v>Lodging/HospitalityTurnover</v>
          </cell>
          <cell r="C260">
            <v>0</v>
          </cell>
          <cell r="D260">
            <v>416.24352000000005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MiscellaneousTurnover</v>
          </cell>
          <cell r="B261" t="str">
            <v>MiscellaneousTurnover</v>
          </cell>
          <cell r="C261">
            <v>0</v>
          </cell>
          <cell r="D261">
            <v>483.82208000000003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>OfficesTurnover</v>
          </cell>
          <cell r="B262" t="str">
            <v>OfficesTurnover</v>
          </cell>
          <cell r="C262">
            <v>0</v>
          </cell>
          <cell r="D262">
            <v>357.04927999999995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RestaurantsTurnover</v>
          </cell>
          <cell r="B263" t="str">
            <v>RestaurantsTurnover</v>
          </cell>
          <cell r="C263">
            <v>0</v>
          </cell>
          <cell r="D263">
            <v>375.98399999999998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RetailTurnover</v>
          </cell>
          <cell r="B264" t="str">
            <v>RetailTurnover</v>
          </cell>
          <cell r="C264">
            <v>0</v>
          </cell>
          <cell r="D264">
            <v>558.20799999999997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>Schools K-12Turnover</v>
          </cell>
          <cell r="B265" t="str">
            <v>Schools K-12Turnover</v>
          </cell>
          <cell r="C265">
            <v>0</v>
          </cell>
          <cell r="D265">
            <v>231.80976000000001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WarehouseTurnover</v>
          </cell>
          <cell r="B266" t="str">
            <v>WarehouseTurnover</v>
          </cell>
          <cell r="C266">
            <v>0</v>
          </cell>
          <cell r="D266">
            <v>424.00511999999998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AssemblyEarly Retirement</v>
          </cell>
          <cell r="B267" t="str">
            <v>AssemblyEarly Retirement</v>
          </cell>
          <cell r="C267">
            <v>0</v>
          </cell>
          <cell r="D267">
            <v>315.66976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College and UniversityEarly Retirement</v>
          </cell>
          <cell r="B268" t="str">
            <v>College and UniversityEarly Retirement</v>
          </cell>
          <cell r="C268">
            <v>0</v>
          </cell>
          <cell r="D268">
            <v>365.30255999999997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Data CenterEarly Retirement</v>
          </cell>
          <cell r="B269" t="str">
            <v>Data CenterEarly Retirement</v>
          </cell>
          <cell r="C269">
            <v>0</v>
          </cell>
          <cell r="D269">
            <v>483.82208000000003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GroceryEarly Retirement</v>
          </cell>
          <cell r="B270" t="str">
            <v>GroceryEarly Retirement</v>
          </cell>
          <cell r="C270">
            <v>0</v>
          </cell>
          <cell r="D270">
            <v>620.928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HealthcareEarly Retirement</v>
          </cell>
          <cell r="B271" t="str">
            <v>HealthcareEarly Retirement</v>
          </cell>
          <cell r="C271">
            <v>0</v>
          </cell>
          <cell r="D271">
            <v>551.87328000000002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HospitalsEarly Retirement</v>
          </cell>
          <cell r="B272" t="str">
            <v>HospitalsEarly Retirement</v>
          </cell>
          <cell r="C272">
            <v>0</v>
          </cell>
          <cell r="D272">
            <v>746.58752000000004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InstitutionalEarly Retirement</v>
          </cell>
          <cell r="B273" t="str">
            <v>InstitutionalEarly Retirement</v>
          </cell>
          <cell r="C273">
            <v>0</v>
          </cell>
          <cell r="D273">
            <v>362.09823999999998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Lodging/HospitalityEarly Retirement</v>
          </cell>
          <cell r="B274" t="str">
            <v>Lodging/HospitalityEarly Retirement</v>
          </cell>
          <cell r="C274">
            <v>0</v>
          </cell>
          <cell r="D274">
            <v>416.24352000000005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MiscellaneousEarly Retirement</v>
          </cell>
          <cell r="B275" t="str">
            <v>MiscellaneousEarly Retirement</v>
          </cell>
          <cell r="C275">
            <v>0</v>
          </cell>
          <cell r="D275">
            <v>483.82208000000003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OfficesEarly Retirement</v>
          </cell>
          <cell r="B276" t="str">
            <v>OfficesEarly Retirement</v>
          </cell>
          <cell r="C276">
            <v>0</v>
          </cell>
          <cell r="D276">
            <v>357.04927999999995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RestaurantsEarly Retirement</v>
          </cell>
          <cell r="B277" t="str">
            <v>RestaurantsEarly Retirement</v>
          </cell>
          <cell r="C277">
            <v>0</v>
          </cell>
          <cell r="D277">
            <v>375.98399999999998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>RetailEarly Retirement</v>
          </cell>
          <cell r="B278" t="str">
            <v>RetailEarly Retirement</v>
          </cell>
          <cell r="C278">
            <v>0</v>
          </cell>
          <cell r="D278">
            <v>558.20799999999997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Schools K-12Early Retirement</v>
          </cell>
          <cell r="B279" t="str">
            <v>Schools K-12Early Retirement</v>
          </cell>
          <cell r="C279">
            <v>0</v>
          </cell>
          <cell r="D279">
            <v>231.80976000000001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WarehouseEarly Retirement</v>
          </cell>
          <cell r="B280" t="str">
            <v>WarehouseEarly Retirement</v>
          </cell>
          <cell r="C280">
            <v>0</v>
          </cell>
          <cell r="D280">
            <v>424.00511999999998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>AssemblyNew</v>
          </cell>
          <cell r="B281" t="str">
            <v>AssemblyNew</v>
          </cell>
          <cell r="C281">
            <v>0</v>
          </cell>
          <cell r="D281">
            <v>315.66976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College and UniversityNew</v>
          </cell>
          <cell r="B282" t="str">
            <v>College and UniversityNew</v>
          </cell>
          <cell r="C282">
            <v>0</v>
          </cell>
          <cell r="D282">
            <v>365.30255999999997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Data CenterNew</v>
          </cell>
          <cell r="B283" t="str">
            <v>Data CenterNew</v>
          </cell>
          <cell r="C283">
            <v>0</v>
          </cell>
          <cell r="D283">
            <v>483.82208000000003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GroceryNew</v>
          </cell>
          <cell r="B284" t="str">
            <v>GroceryNew</v>
          </cell>
          <cell r="C284">
            <v>0</v>
          </cell>
          <cell r="D284">
            <v>620.928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HealthcareNew</v>
          </cell>
          <cell r="B285" t="str">
            <v>HealthcareNew</v>
          </cell>
          <cell r="C285">
            <v>0</v>
          </cell>
          <cell r="D285">
            <v>551.87328000000002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HospitalsNew</v>
          </cell>
          <cell r="B286" t="str">
            <v>HospitalsNew</v>
          </cell>
          <cell r="C286">
            <v>0</v>
          </cell>
          <cell r="D286">
            <v>746.58752000000004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InstitutionalNew</v>
          </cell>
          <cell r="B287" t="str">
            <v>InstitutionalNew</v>
          </cell>
          <cell r="C287">
            <v>0</v>
          </cell>
          <cell r="D287">
            <v>362.09823999999998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>Lodging/HospitalityNew</v>
          </cell>
          <cell r="B288" t="str">
            <v>Lodging/HospitalityNew</v>
          </cell>
          <cell r="C288">
            <v>0</v>
          </cell>
          <cell r="D288">
            <v>416.24352000000005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MiscellaneousNew</v>
          </cell>
          <cell r="B289" t="str">
            <v>MiscellaneousNew</v>
          </cell>
          <cell r="C289">
            <v>0</v>
          </cell>
          <cell r="D289">
            <v>483.82208000000003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OfficesNew</v>
          </cell>
          <cell r="B290" t="str">
            <v>OfficesNew</v>
          </cell>
          <cell r="C290">
            <v>0</v>
          </cell>
          <cell r="D290">
            <v>357.04927999999995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RestaurantsNew</v>
          </cell>
          <cell r="B291" t="str">
            <v>RestaurantsNew</v>
          </cell>
          <cell r="C291">
            <v>0</v>
          </cell>
          <cell r="D291">
            <v>375.98399999999998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RetailNew</v>
          </cell>
          <cell r="B292" t="str">
            <v>RetailNew</v>
          </cell>
          <cell r="C292">
            <v>0</v>
          </cell>
          <cell r="D292">
            <v>558.20799999999997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Schools K-12New</v>
          </cell>
          <cell r="B293" t="str">
            <v>Schools K-12New</v>
          </cell>
          <cell r="C293">
            <v>0</v>
          </cell>
          <cell r="D293">
            <v>231.80976000000001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WarehouseNew</v>
          </cell>
          <cell r="B294" t="str">
            <v>WarehouseNew</v>
          </cell>
          <cell r="C294">
            <v>0</v>
          </cell>
          <cell r="D294">
            <v>424.00511999999998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315.66976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365.30255999999997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483.82208000000003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3">
        <row r="54"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>
            <v>0</v>
          </cell>
          <cell r="B55">
            <v>0</v>
          </cell>
          <cell r="C55" t="str">
            <v/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/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_kWh Base</v>
          </cell>
          <cell r="D56" t="str">
            <v>_kWh EE</v>
          </cell>
          <cell r="E56" t="str">
            <v>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_kW Base</v>
          </cell>
          <cell r="S56" t="str">
            <v>_kW EE</v>
          </cell>
          <cell r="T56" t="str">
            <v>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DEIAssemblyTurnover</v>
          </cell>
          <cell r="B57" t="str">
            <v>AssemblyTurnover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DEICollege and UniversityTurnover</v>
          </cell>
          <cell r="B58" t="str">
            <v>College and UniversityTurnover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DEIData CenterTurnover</v>
          </cell>
          <cell r="B59" t="str">
            <v>Data CenterTurnover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DEIGroceryTurnover</v>
          </cell>
          <cell r="B60" t="str">
            <v>GroceryTurnover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DEIHealthcareTurnover</v>
          </cell>
          <cell r="B61" t="str">
            <v>HealthcareTurnover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DEIHospitalsTurnover</v>
          </cell>
          <cell r="B62" t="str">
            <v>HospitalsTurnover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DEIInstitutionalTurnover</v>
          </cell>
          <cell r="B63" t="str">
            <v>InstitutionalTurnover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DEILodging/HospitalityTurnover</v>
          </cell>
          <cell r="B64" t="str">
            <v>Lodging/HospitalityTurnover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DEIMiscellaneousTurnover</v>
          </cell>
          <cell r="B65" t="str">
            <v>MiscellaneousTurnover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DEIOfficesTurnover</v>
          </cell>
          <cell r="B66" t="str">
            <v>OfficesTurnover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DEIRestaurantsTurnover</v>
          </cell>
          <cell r="B67" t="str">
            <v>RestaurantsTurnover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DEIRetailTurnover</v>
          </cell>
          <cell r="B68" t="str">
            <v>RetailTurnover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DEISchools K-12Turnover</v>
          </cell>
          <cell r="B69" t="str">
            <v>Schools K-12Turnover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DEIWarehouseTurnover</v>
          </cell>
          <cell r="B70" t="str">
            <v>WarehouseTurnover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DEIAssemblyEarly Retirement</v>
          </cell>
          <cell r="B71" t="str">
            <v>AssemblyEarly Retirement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DEICollege and UniversityEarly Retirement</v>
          </cell>
          <cell r="B72" t="str">
            <v>College and UniversityEarly Retirement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DEIData CenterEarly Retirement</v>
          </cell>
          <cell r="B73" t="str">
            <v>Data CenterEarly Retirement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DEIGroceryEarly Retirement</v>
          </cell>
          <cell r="B74" t="str">
            <v>GroceryEarly Retirement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DEIHealthcareEarly Retirement</v>
          </cell>
          <cell r="B75" t="str">
            <v>HealthcareEarly Retirement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DEIHospitalsEarly Retirement</v>
          </cell>
          <cell r="B76" t="str">
            <v>HospitalsEarly Retirement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DEIInstitutionalEarly Retirement</v>
          </cell>
          <cell r="B77" t="str">
            <v>InstitutionalEarly Retirement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DEILodging/HospitalityEarly Retirement</v>
          </cell>
          <cell r="B78" t="str">
            <v>Lodging/HospitalityEarly Retirement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DEIMiscellaneousEarly Retirement</v>
          </cell>
          <cell r="B79" t="str">
            <v>MiscellaneousEarly Retirement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DEIOfficesEarly Retirement</v>
          </cell>
          <cell r="B80" t="str">
            <v>OfficesEarly Retirement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DEIRestaurantsEarly Retirement</v>
          </cell>
          <cell r="B81" t="str">
            <v>RestaurantsEarly Retirement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DEIRetailEarly Retirement</v>
          </cell>
          <cell r="B82" t="str">
            <v>RetailEarly Retirement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DEISchools K-12Early Retirement</v>
          </cell>
          <cell r="B83" t="str">
            <v>Schools K-12Early Retirement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DEIWarehouseEarly Retirement</v>
          </cell>
          <cell r="B84" t="str">
            <v>WarehouseEarly Retirement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DEIAssemblyNew</v>
          </cell>
          <cell r="B85" t="str">
            <v>AssemblyNew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>DEICollege and UniversityNew</v>
          </cell>
          <cell r="B86" t="str">
            <v>College and UniversityNew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DEIData CenterNew</v>
          </cell>
          <cell r="B87" t="str">
            <v>Data CenterNew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DEIGroceryNew</v>
          </cell>
          <cell r="B88" t="str">
            <v>GroceryNew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DEIHealthcareNew</v>
          </cell>
          <cell r="B89" t="str">
            <v>HealthcareNew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DEIHospitalsNew</v>
          </cell>
          <cell r="B90" t="str">
            <v>HospitalsNew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DEIInstitutionalNew</v>
          </cell>
          <cell r="B91" t="str">
            <v>InstitutionalNew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DEILodging/HospitalityNew</v>
          </cell>
          <cell r="B92" t="str">
            <v>Lodging/HospitalityNew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DEIMiscellaneousNew</v>
          </cell>
          <cell r="B93" t="str">
            <v>MiscellaneousNew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DEIOfficesNew</v>
          </cell>
          <cell r="B94" t="str">
            <v>OfficesNew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DEIRestaurantsNew</v>
          </cell>
          <cell r="B95" t="str">
            <v>RestaurantsNew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DEIRetailNew</v>
          </cell>
          <cell r="B96" t="str">
            <v>RetailNew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DEISchools K-12New</v>
          </cell>
          <cell r="B97" t="str">
            <v>Schools K-12New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DEIWarehouseNew</v>
          </cell>
          <cell r="B98" t="str">
            <v>WarehouseNew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B104">
            <v>0</v>
          </cell>
          <cell r="C104" t="str">
            <v>High bay</v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>High bay</v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_kWh Base</v>
          </cell>
          <cell r="D105" t="str">
            <v>_kWh EE</v>
          </cell>
          <cell r="E105" t="str">
            <v>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_kW Base</v>
          </cell>
          <cell r="S105" t="str">
            <v>_kW EE</v>
          </cell>
          <cell r="T105" t="str">
            <v>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AssemblyTurnover</v>
          </cell>
          <cell r="B106" t="str">
            <v>AssemblyTurnover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College and UniversityTurnover</v>
          </cell>
          <cell r="B107" t="str">
            <v>College and UniversityTurnover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Data CenterTurnover</v>
          </cell>
          <cell r="B108" t="str">
            <v>Data CenterTurnover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GroceryTurnover</v>
          </cell>
          <cell r="B109" t="str">
            <v>GroceryTurnover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HealthcareTurnover</v>
          </cell>
          <cell r="B110" t="str">
            <v>HealthcareTurnover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HospitalsTurnover</v>
          </cell>
          <cell r="B111" t="str">
            <v>HospitalsTurnover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InstitutionalTurnover</v>
          </cell>
          <cell r="B112" t="str">
            <v>InstitutionalTurnover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Lodging/HospitalityTurnover</v>
          </cell>
          <cell r="B113" t="str">
            <v>Lodging/HospitalityTurnover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MiscellaneousTurnover</v>
          </cell>
          <cell r="B114" t="str">
            <v>MiscellaneousTurnover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OfficesTurnover</v>
          </cell>
          <cell r="B115" t="str">
            <v>OfficesTurnover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RestaurantsTurnover</v>
          </cell>
          <cell r="B116" t="str">
            <v>RestaurantsTurnover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RetailTurnover</v>
          </cell>
          <cell r="B117" t="str">
            <v>RetailTurnover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Schools K-12Turnover</v>
          </cell>
          <cell r="B118" t="str">
            <v>Schools K-12Turnover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WarehouseTurnover</v>
          </cell>
          <cell r="B119" t="str">
            <v>WarehouseTurnover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AssemblyEarly Retirement</v>
          </cell>
          <cell r="B120" t="str">
            <v>AssemblyEarly Retirement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College and UniversityEarly Retirement</v>
          </cell>
          <cell r="B121" t="str">
            <v>College and UniversityEarly Retirement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Data CenterEarly Retirement</v>
          </cell>
          <cell r="B122" t="str">
            <v>Data CenterEarly Retirement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GroceryEarly Retirement</v>
          </cell>
          <cell r="B123" t="str">
            <v>GroceryEarly Retirement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HealthcareEarly Retirement</v>
          </cell>
          <cell r="B124" t="str">
            <v>HealthcareEarly Retirement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HospitalsEarly Retirement</v>
          </cell>
          <cell r="B125" t="str">
            <v>HospitalsEarly Retirement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InstitutionalEarly Retirement</v>
          </cell>
          <cell r="B126" t="str">
            <v>InstitutionalEarly Retirement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Lodging/HospitalityEarly Retirement</v>
          </cell>
          <cell r="B127" t="str">
            <v>Lodging/HospitalityEarly Retirement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MiscellaneousEarly Retirement</v>
          </cell>
          <cell r="B128" t="str">
            <v>MiscellaneousEarly Retirement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OfficesEarly Retirement</v>
          </cell>
          <cell r="B129" t="str">
            <v>OfficesEarly Retirement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RestaurantsEarly Retirement</v>
          </cell>
          <cell r="B130" t="str">
            <v>RestaurantsEarly Retirement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RetailEarly Retirement</v>
          </cell>
          <cell r="B131" t="str">
            <v>RetailEarly Retirement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Schools K-12Early Retirement</v>
          </cell>
          <cell r="B132" t="str">
            <v>Schools K-12Early Retirement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WarehouseEarly Retirement</v>
          </cell>
          <cell r="B133" t="str">
            <v>WarehouseEarly Retirement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AssemblyNew</v>
          </cell>
          <cell r="B134" t="str">
            <v>AssemblyNew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College and UniversityNew</v>
          </cell>
          <cell r="B135" t="str">
            <v>College and UniversityNew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Data CenterNew</v>
          </cell>
          <cell r="B136" t="str">
            <v>Data CenterNew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GroceryNew</v>
          </cell>
          <cell r="B137" t="str">
            <v>GroceryNew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HealthcareNew</v>
          </cell>
          <cell r="B138" t="str">
            <v>HealthcareNew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HospitalsNew</v>
          </cell>
          <cell r="B139" t="str">
            <v>HospitalsNew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InstitutionalNew</v>
          </cell>
          <cell r="B140" t="str">
            <v>InstitutionalNew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Lodging/HospitalityNew</v>
          </cell>
          <cell r="B141" t="str">
            <v>Lodging/HospitalityNew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MiscellaneousNew</v>
          </cell>
          <cell r="B142" t="str">
            <v>MiscellaneousNew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OfficesNew</v>
          </cell>
          <cell r="B143" t="str">
            <v>OfficesNew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RestaurantsNew</v>
          </cell>
          <cell r="B144" t="str">
            <v>RestaurantsNew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RetailNew</v>
          </cell>
          <cell r="B145" t="str">
            <v>RetailNew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Schools K-12New</v>
          </cell>
          <cell r="B146" t="str">
            <v>Schools K-12New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WarehouseNew</v>
          </cell>
          <cell r="B147" t="str">
            <v>WarehouseNew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B153">
            <v>0</v>
          </cell>
          <cell r="C153" t="str">
            <v>High bay</v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>High bay</v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_kWh Base</v>
          </cell>
          <cell r="D154" t="str">
            <v>_kWh EE</v>
          </cell>
          <cell r="E154" t="str">
            <v>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_kW Base</v>
          </cell>
          <cell r="S154" t="str">
            <v>_kW EE</v>
          </cell>
          <cell r="T154" t="str">
            <v>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AssemblyTurnover</v>
          </cell>
          <cell r="B155" t="str">
            <v>AssemblyTurnover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College and UniversityTurnover</v>
          </cell>
          <cell r="B156" t="str">
            <v>College and UniversityTurnover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Data CenterTurnover</v>
          </cell>
          <cell r="B157" t="str">
            <v>Data CenterTurnover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GroceryTurnover</v>
          </cell>
          <cell r="B158" t="str">
            <v>GroceryTurnover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HealthcareTurnover</v>
          </cell>
          <cell r="B159" t="str">
            <v>HealthcareTurnover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HospitalsTurnover</v>
          </cell>
          <cell r="B160" t="str">
            <v>HospitalsTurnover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InstitutionalTurnover</v>
          </cell>
          <cell r="B161" t="str">
            <v>InstitutionalTurnover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Lodging/HospitalityTurnover</v>
          </cell>
          <cell r="B162" t="str">
            <v>Lodging/HospitalityTurnover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MiscellaneousTurnover</v>
          </cell>
          <cell r="B163" t="str">
            <v>MiscellaneousTurnover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OfficesTurnover</v>
          </cell>
          <cell r="B164" t="str">
            <v>OfficesTurnover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RestaurantsTurnover</v>
          </cell>
          <cell r="B165" t="str">
            <v>RestaurantsTurnover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RetailTurnover</v>
          </cell>
          <cell r="B166" t="str">
            <v>RetailTurnover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Schools K-12Turnover</v>
          </cell>
          <cell r="B167" t="str">
            <v>Schools K-12Turnover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WarehouseTurnover</v>
          </cell>
          <cell r="B168" t="str">
            <v>WarehouseTurnover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AssemblyEarly Retirement</v>
          </cell>
          <cell r="B169" t="str">
            <v>AssemblyEarly Retirement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College and UniversityEarly Retirement</v>
          </cell>
          <cell r="B170" t="str">
            <v>College and UniversityEarly Retirement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>Data CenterEarly Retirement</v>
          </cell>
          <cell r="B171" t="str">
            <v>Data CenterEarly Retirement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GroceryEarly Retirement</v>
          </cell>
          <cell r="B172" t="str">
            <v>GroceryEarly Retirement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HealthcareEarly Retirement</v>
          </cell>
          <cell r="B173" t="str">
            <v>HealthcareEarly Retirement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HospitalsEarly Retirement</v>
          </cell>
          <cell r="B174" t="str">
            <v>HospitalsEarly Retirement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InstitutionalEarly Retirement</v>
          </cell>
          <cell r="B175" t="str">
            <v>InstitutionalEarly Retirement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Lodging/HospitalityEarly Retirement</v>
          </cell>
          <cell r="B176" t="str">
            <v>Lodging/HospitalityEarly Retirement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MiscellaneousEarly Retirement</v>
          </cell>
          <cell r="B177" t="str">
            <v>MiscellaneousEarly Retirement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OfficesEarly Retirement</v>
          </cell>
          <cell r="B178" t="str">
            <v>OfficesEarly Retirement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>RestaurantsEarly Retirement</v>
          </cell>
          <cell r="B179" t="str">
            <v>RestaurantsEarly Retirement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RetailEarly Retirement</v>
          </cell>
          <cell r="B180" t="str">
            <v>RetailEarly Retirement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Schools K-12Early Retirement</v>
          </cell>
          <cell r="B181" t="str">
            <v>Schools K-12Early Retirement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WarehouseEarly Retirement</v>
          </cell>
          <cell r="B182" t="str">
            <v>WarehouseEarly Retirement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AssemblyNew</v>
          </cell>
          <cell r="B183" t="str">
            <v>AssemblyNew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College and UniversityNew</v>
          </cell>
          <cell r="B184" t="str">
            <v>College and UniversityNew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Data CenterNew</v>
          </cell>
          <cell r="B185" t="str">
            <v>Data CenterNew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GroceryNew</v>
          </cell>
          <cell r="B186" t="str">
            <v>GroceryNew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HealthcareNew</v>
          </cell>
          <cell r="B187" t="str">
            <v>HealthcareNew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HospitalsNew</v>
          </cell>
          <cell r="B188" t="str">
            <v>HospitalsNew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InstitutionalNew</v>
          </cell>
          <cell r="B189" t="str">
            <v>InstitutionalNew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Lodging/HospitalityNew</v>
          </cell>
          <cell r="B190" t="str">
            <v>Lodging/HospitalityNew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MiscellaneousNew</v>
          </cell>
          <cell r="B191" t="str">
            <v>MiscellaneousNew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OfficesNew</v>
          </cell>
          <cell r="B192" t="str">
            <v>OfficesNew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RestaurantsNew</v>
          </cell>
          <cell r="B193" t="str">
            <v>RestaurantsNew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RetailNew</v>
          </cell>
          <cell r="B194" t="str">
            <v>RetailNew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Schools K-12New</v>
          </cell>
          <cell r="B195" t="str">
            <v>Schools K-12New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WarehouseNew</v>
          </cell>
          <cell r="B196" t="str">
            <v>WarehouseNew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B202">
            <v>0</v>
          </cell>
          <cell r="C202" t="str">
            <v>High bay</v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>High bay</v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_kWh Base</v>
          </cell>
          <cell r="D203" t="str">
            <v>_kWh EE</v>
          </cell>
          <cell r="E203" t="str">
            <v>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_kW Base</v>
          </cell>
          <cell r="S203" t="str">
            <v>_kW EE</v>
          </cell>
          <cell r="T203" t="str">
            <v>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AssemblyTurnover</v>
          </cell>
          <cell r="B204" t="str">
            <v>AssemblyTurnover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College and UniversityTurnover</v>
          </cell>
          <cell r="B205" t="str">
            <v>College and UniversityTurnover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Data CenterTurnover</v>
          </cell>
          <cell r="B206" t="str">
            <v>Data CenterTurnover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GroceryTurnover</v>
          </cell>
          <cell r="B207" t="str">
            <v>GroceryTurnover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HealthcareTurnover</v>
          </cell>
          <cell r="B208" t="str">
            <v>HealthcareTurnover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HospitalsTurnover</v>
          </cell>
          <cell r="B209" t="str">
            <v>HospitalsTurnover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InstitutionalTurnover</v>
          </cell>
          <cell r="B210" t="str">
            <v>InstitutionalTurnover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Lodging/HospitalityTurnover</v>
          </cell>
          <cell r="B211" t="str">
            <v>Lodging/HospitalityTurnover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MiscellaneousTurnover</v>
          </cell>
          <cell r="B212" t="str">
            <v>MiscellaneousTurnover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OfficesTurnover</v>
          </cell>
          <cell r="B213" t="str">
            <v>OfficesTurnover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RestaurantsTurnover</v>
          </cell>
          <cell r="B214" t="str">
            <v>RestaurantsTurnover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RetailTurnover</v>
          </cell>
          <cell r="B215" t="str">
            <v>RetailTurnover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Schools K-12Turnover</v>
          </cell>
          <cell r="B216" t="str">
            <v>Schools K-12Turnover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WarehouseTurnover</v>
          </cell>
          <cell r="B217" t="str">
            <v>WarehouseTurnover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AssemblyEarly Retirement</v>
          </cell>
          <cell r="B218" t="str">
            <v>AssemblyEarly Retirement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College and UniversityEarly Retirement</v>
          </cell>
          <cell r="B219" t="str">
            <v>College and UniversityEarly Retirement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Data CenterEarly Retirement</v>
          </cell>
          <cell r="B220" t="str">
            <v>Data CenterEarly Retirement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GroceryEarly Retirement</v>
          </cell>
          <cell r="B221" t="str">
            <v>GroceryEarly Retirement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HealthcareEarly Retirement</v>
          </cell>
          <cell r="B222" t="str">
            <v>HealthcareEarly Retirement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HospitalsEarly Retirement</v>
          </cell>
          <cell r="B223" t="str">
            <v>HospitalsEarly Retirement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InstitutionalEarly Retirement</v>
          </cell>
          <cell r="B224" t="str">
            <v>InstitutionalEarly Retirement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Lodging/HospitalityEarly Retirement</v>
          </cell>
          <cell r="B225" t="str">
            <v>Lodging/HospitalityEarly Retirement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MiscellaneousEarly Retirement</v>
          </cell>
          <cell r="B226" t="str">
            <v>MiscellaneousEarly Retirement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OfficesEarly Retirement</v>
          </cell>
          <cell r="B227" t="str">
            <v>OfficesEarly Retirement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RestaurantsEarly Retirement</v>
          </cell>
          <cell r="B228" t="str">
            <v>RestaurantsEarly Retirement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RetailEarly Retirement</v>
          </cell>
          <cell r="B229" t="str">
            <v>RetailEarly Retirement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Schools K-12Early Retirement</v>
          </cell>
          <cell r="B230" t="str">
            <v>Schools K-12Early Retirement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WarehouseEarly Retirement</v>
          </cell>
          <cell r="B231" t="str">
            <v>WarehouseEarly Retirement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AssemblyNew</v>
          </cell>
          <cell r="B232" t="str">
            <v>AssemblyNew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College and UniversityNew</v>
          </cell>
          <cell r="B233" t="str">
            <v>College and UniversityNew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Data CenterNew</v>
          </cell>
          <cell r="B234" t="str">
            <v>Data CenterNew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GroceryNew</v>
          </cell>
          <cell r="B235" t="str">
            <v>GroceryNew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HealthcareNew</v>
          </cell>
          <cell r="B236" t="str">
            <v>HealthcareNew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HospitalsNew</v>
          </cell>
          <cell r="B237" t="str">
            <v>HospitalsNew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InstitutionalNew</v>
          </cell>
          <cell r="B238" t="str">
            <v>InstitutionalNew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Lodging/HospitalityNew</v>
          </cell>
          <cell r="B239" t="str">
            <v>Lodging/HospitalityNew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MiscellaneousNew</v>
          </cell>
          <cell r="B240" t="str">
            <v>MiscellaneousNew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OfficesNew</v>
          </cell>
          <cell r="B241" t="str">
            <v>OfficesNew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RestaurantsNew</v>
          </cell>
          <cell r="B242" t="str">
            <v>RestaurantsNew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RetailNew</v>
          </cell>
          <cell r="B243" t="str">
            <v>RetailNew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Schools K-12New</v>
          </cell>
          <cell r="B244" t="str">
            <v>Schools K-12New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WarehouseNew</v>
          </cell>
          <cell r="B245" t="str">
            <v>WarehouseNew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B251">
            <v>0</v>
          </cell>
          <cell r="C251" t="str">
            <v>High bay</v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>High bay</v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_kWh Base</v>
          </cell>
          <cell r="D252" t="str">
            <v>_kWh EE</v>
          </cell>
          <cell r="E252" t="str">
            <v>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_kW Base</v>
          </cell>
          <cell r="S252" t="str">
            <v>_kW EE</v>
          </cell>
          <cell r="T252" t="str">
            <v>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AssemblyTurnover</v>
          </cell>
          <cell r="B253" t="str">
            <v>AssemblyTurnover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College and UniversityTurnover</v>
          </cell>
          <cell r="B254" t="str">
            <v>College and UniversityTurnover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Data CenterTurnover</v>
          </cell>
          <cell r="B255" t="str">
            <v>Data CenterTurnover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GroceryTurnover</v>
          </cell>
          <cell r="B256" t="str">
            <v>GroceryTurnover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HealthcareTurnover</v>
          </cell>
          <cell r="B257" t="str">
            <v>HealthcareTurnover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HospitalsTurnover</v>
          </cell>
          <cell r="B258" t="str">
            <v>HospitalsTurnover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InstitutionalTurnover</v>
          </cell>
          <cell r="B259" t="str">
            <v>InstitutionalTurnover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Lodging/HospitalityTurnover</v>
          </cell>
          <cell r="B260" t="str">
            <v>Lodging/HospitalityTurnover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MiscellaneousTurnover</v>
          </cell>
          <cell r="B261" t="str">
            <v>MiscellaneousTurnover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>OfficesTurnover</v>
          </cell>
          <cell r="B262" t="str">
            <v>OfficesTurnover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RestaurantsTurnover</v>
          </cell>
          <cell r="B263" t="str">
            <v>RestaurantsTurnover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RetailTurnover</v>
          </cell>
          <cell r="B264" t="str">
            <v>RetailTurnover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>Schools K-12Turnover</v>
          </cell>
          <cell r="B265" t="str">
            <v>Schools K-12Turnover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WarehouseTurnover</v>
          </cell>
          <cell r="B266" t="str">
            <v>WarehouseTurnover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AssemblyEarly Retirement</v>
          </cell>
          <cell r="B267" t="str">
            <v>AssemblyEarly Retirement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College and UniversityEarly Retirement</v>
          </cell>
          <cell r="B268" t="str">
            <v>College and UniversityEarly Retirement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Data CenterEarly Retirement</v>
          </cell>
          <cell r="B269" t="str">
            <v>Data CenterEarly Retirement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GroceryEarly Retirement</v>
          </cell>
          <cell r="B270" t="str">
            <v>GroceryEarly Retirement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HealthcareEarly Retirement</v>
          </cell>
          <cell r="B271" t="str">
            <v>HealthcareEarly Retirement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HospitalsEarly Retirement</v>
          </cell>
          <cell r="B272" t="str">
            <v>HospitalsEarly Retirement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InstitutionalEarly Retirement</v>
          </cell>
          <cell r="B273" t="str">
            <v>InstitutionalEarly Retirement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Lodging/HospitalityEarly Retirement</v>
          </cell>
          <cell r="B274" t="str">
            <v>Lodging/HospitalityEarly Retirement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MiscellaneousEarly Retirement</v>
          </cell>
          <cell r="B275" t="str">
            <v>MiscellaneousEarly Retirement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OfficesEarly Retirement</v>
          </cell>
          <cell r="B276" t="str">
            <v>OfficesEarly Retirement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RestaurantsEarly Retirement</v>
          </cell>
          <cell r="B277" t="str">
            <v>RestaurantsEarly Retirement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>RetailEarly Retirement</v>
          </cell>
          <cell r="B278" t="str">
            <v>RetailEarly Retirement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Schools K-12Early Retirement</v>
          </cell>
          <cell r="B279" t="str">
            <v>Schools K-12Early Retirement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WarehouseEarly Retirement</v>
          </cell>
          <cell r="B280" t="str">
            <v>WarehouseEarly Retirement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>AssemblyNew</v>
          </cell>
          <cell r="B281" t="str">
            <v>AssemblyNew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College and UniversityNew</v>
          </cell>
          <cell r="B282" t="str">
            <v>College and UniversityNew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Data CenterNew</v>
          </cell>
          <cell r="B283" t="str">
            <v>Data CenterNew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GroceryNew</v>
          </cell>
          <cell r="B284" t="str">
            <v>GroceryNew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HealthcareNew</v>
          </cell>
          <cell r="B285" t="str">
            <v>HealthcareNew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HospitalsNew</v>
          </cell>
          <cell r="B286" t="str">
            <v>HospitalsNew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InstitutionalNew</v>
          </cell>
          <cell r="B287" t="str">
            <v>InstitutionalNew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>Lodging/HospitalityNew</v>
          </cell>
          <cell r="B288" t="str">
            <v>Lodging/HospitalityNew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MiscellaneousNew</v>
          </cell>
          <cell r="B289" t="str">
            <v>MiscellaneousNew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OfficesNew</v>
          </cell>
          <cell r="B290" t="str">
            <v>OfficesNew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RestaurantsNew</v>
          </cell>
          <cell r="B291" t="str">
            <v>RestaurantsNew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RetailNew</v>
          </cell>
          <cell r="B292" t="str">
            <v>RetailNew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Schools K-12New</v>
          </cell>
          <cell r="B293" t="str">
            <v>Schools K-12New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WarehouseNew</v>
          </cell>
          <cell r="B294" t="str">
            <v>WarehouseNew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4">
        <row r="54">
          <cell r="A54">
            <v>0</v>
          </cell>
          <cell r="B54">
            <v>0</v>
          </cell>
          <cell r="C54" t="str">
            <v>ENERGY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DEMAND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</row>
        <row r="55">
          <cell r="A55">
            <v>0</v>
          </cell>
          <cell r="B55">
            <v>0</v>
          </cell>
          <cell r="C55" t="str">
            <v/>
          </cell>
          <cell r="D55">
            <v>0</v>
          </cell>
          <cell r="E55">
            <v>0</v>
          </cell>
          <cell r="F55" t="str">
            <v/>
          </cell>
          <cell r="G55">
            <v>0</v>
          </cell>
          <cell r="H55">
            <v>0</v>
          </cell>
          <cell r="I55" t="str">
            <v/>
          </cell>
          <cell r="J55">
            <v>0</v>
          </cell>
          <cell r="K55">
            <v>0</v>
          </cell>
          <cell r="L55" t="str">
            <v/>
          </cell>
          <cell r="M55">
            <v>0</v>
          </cell>
          <cell r="N55">
            <v>0</v>
          </cell>
          <cell r="O55" t="str">
            <v/>
          </cell>
          <cell r="P55">
            <v>0</v>
          </cell>
          <cell r="Q55">
            <v>0</v>
          </cell>
          <cell r="R55" t="str">
            <v/>
          </cell>
          <cell r="S55">
            <v>0</v>
          </cell>
          <cell r="T55">
            <v>0</v>
          </cell>
          <cell r="U55" t="str">
            <v/>
          </cell>
          <cell r="V55">
            <v>0</v>
          </cell>
          <cell r="W55">
            <v>0</v>
          </cell>
          <cell r="X55" t="str">
            <v/>
          </cell>
          <cell r="Y55">
            <v>0</v>
          </cell>
          <cell r="Z55">
            <v>0</v>
          </cell>
          <cell r="AA55" t="str">
            <v/>
          </cell>
          <cell r="AB55">
            <v>0</v>
          </cell>
          <cell r="AC55">
            <v>0</v>
          </cell>
          <cell r="AD55" t="str">
            <v/>
          </cell>
          <cell r="AE55">
            <v>0</v>
          </cell>
          <cell r="AF55">
            <v>0</v>
          </cell>
        </row>
        <row r="56">
          <cell r="A56" t="str">
            <v>Lookups</v>
          </cell>
          <cell r="B56" t="str">
            <v>DEI</v>
          </cell>
          <cell r="C56" t="str">
            <v>_kWh Base</v>
          </cell>
          <cell r="D56" t="str">
            <v>_kWh EE</v>
          </cell>
          <cell r="E56" t="str">
            <v>_Delta kWh</v>
          </cell>
          <cell r="F56" t="str">
            <v>_kWh Base</v>
          </cell>
          <cell r="G56" t="str">
            <v>_kWh EE</v>
          </cell>
          <cell r="H56" t="str">
            <v>_Delta kWh</v>
          </cell>
          <cell r="I56" t="str">
            <v>_kWh Base</v>
          </cell>
          <cell r="J56" t="str">
            <v>_kWh EE</v>
          </cell>
          <cell r="K56" t="str">
            <v>_Delta kWh</v>
          </cell>
          <cell r="L56" t="str">
            <v>_kWh Base</v>
          </cell>
          <cell r="M56" t="str">
            <v>_kWh EE</v>
          </cell>
          <cell r="N56" t="str">
            <v>_Delta kWh</v>
          </cell>
          <cell r="O56" t="str">
            <v>_kWh Base</v>
          </cell>
          <cell r="P56" t="str">
            <v>_kWh EE</v>
          </cell>
          <cell r="Q56" t="str">
            <v>_Delta kWh</v>
          </cell>
          <cell r="R56" t="str">
            <v>_kW Base</v>
          </cell>
          <cell r="S56" t="str">
            <v>_kW EE</v>
          </cell>
          <cell r="T56" t="str">
            <v>_Delta kW</v>
          </cell>
          <cell r="U56" t="str">
            <v>_kW Base</v>
          </cell>
          <cell r="V56" t="str">
            <v>_kW EE</v>
          </cell>
          <cell r="W56" t="str">
            <v>_Delta kW</v>
          </cell>
          <cell r="X56" t="str">
            <v>_kW Base</v>
          </cell>
          <cell r="Y56" t="str">
            <v>_kW EE</v>
          </cell>
          <cell r="Z56" t="str">
            <v>_Delta kW</v>
          </cell>
          <cell r="AA56" t="str">
            <v>_kW Base</v>
          </cell>
          <cell r="AB56" t="str">
            <v>_kW EE</v>
          </cell>
          <cell r="AC56" t="str">
            <v>_Delta kW</v>
          </cell>
          <cell r="AD56" t="str">
            <v>_kW Base</v>
          </cell>
          <cell r="AE56" t="str">
            <v>_kW EE</v>
          </cell>
          <cell r="AF56" t="str">
            <v>_Delta kW</v>
          </cell>
        </row>
        <row r="57">
          <cell r="A57" t="str">
            <v>DEIAssemblyTurnover</v>
          </cell>
          <cell r="B57" t="str">
            <v>AssemblyTurnover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 t="str">
            <v>DEICollege and UniversityTurnover</v>
          </cell>
          <cell r="B58" t="str">
            <v>College and UniversityTurnover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DEIData CenterTurnover</v>
          </cell>
          <cell r="B59" t="str">
            <v>Data CenterTurnover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A60" t="str">
            <v>DEIGroceryTurnover</v>
          </cell>
          <cell r="B60" t="str">
            <v>GroceryTurnover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DEIHealthcareTurnover</v>
          </cell>
          <cell r="B61" t="str">
            <v>HealthcareTurnover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DEIHospitalsTurnover</v>
          </cell>
          <cell r="B62" t="str">
            <v>HospitalsTurnover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</row>
        <row r="63">
          <cell r="A63" t="str">
            <v>DEIInstitutionalTurnover</v>
          </cell>
          <cell r="B63" t="str">
            <v>InstitutionalTurnover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A64" t="str">
            <v>DEILodging/HospitalityTurnover</v>
          </cell>
          <cell r="B64" t="str">
            <v>Lodging/HospitalityTurnover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DEIMiscellaneousTurnover</v>
          </cell>
          <cell r="B65" t="str">
            <v>MiscellaneousTurnover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</row>
        <row r="66">
          <cell r="A66" t="str">
            <v>DEIOfficesTurnover</v>
          </cell>
          <cell r="B66" t="str">
            <v>OfficesTurnover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A67" t="str">
            <v>DEIRestaurantsTurnover</v>
          </cell>
          <cell r="B67" t="str">
            <v>RestaurantsTurnover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8">
          <cell r="A68" t="str">
            <v>DEIRetailTurnover</v>
          </cell>
          <cell r="B68" t="str">
            <v>RetailTurnover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A69" t="str">
            <v>DEISchools K-12Turnover</v>
          </cell>
          <cell r="B69" t="str">
            <v>Schools K-12Turnover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70" t="str">
            <v>DEIWarehouseTurnover</v>
          </cell>
          <cell r="B70" t="str">
            <v>WarehouseTurnover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1">
          <cell r="A71" t="str">
            <v>DEIAssemblyEarly Retirement</v>
          </cell>
          <cell r="B71" t="str">
            <v>AssemblyEarly Retirement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2">
          <cell r="A72" t="str">
            <v>DEICollege and UniversityEarly Retirement</v>
          </cell>
          <cell r="B72" t="str">
            <v>College and UniversityEarly Retirement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3">
          <cell r="A73" t="str">
            <v>DEIData CenterEarly Retirement</v>
          </cell>
          <cell r="B73" t="str">
            <v>Data CenterEarly Retirement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DEIGroceryEarly Retirement</v>
          </cell>
          <cell r="B74" t="str">
            <v>GroceryEarly Retirement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</row>
        <row r="75">
          <cell r="A75" t="str">
            <v>DEIHealthcareEarly Retirement</v>
          </cell>
          <cell r="B75" t="str">
            <v>HealthcareEarly Retirement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DEIHospitalsEarly Retirement</v>
          </cell>
          <cell r="B76" t="str">
            <v>HospitalsEarly Retirement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DEIInstitutionalEarly Retirement</v>
          </cell>
          <cell r="B77" t="str">
            <v>InstitutionalEarly Retirement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A78" t="str">
            <v>DEILodging/HospitalityEarly Retirement</v>
          </cell>
          <cell r="B78" t="str">
            <v>Lodging/HospitalityEarly Retirement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DEIMiscellaneousEarly Retirement</v>
          </cell>
          <cell r="B79" t="str">
            <v>MiscellaneousEarly Retirement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A80" t="str">
            <v>DEIOfficesEarly Retirement</v>
          </cell>
          <cell r="B80" t="str">
            <v>OfficesEarly Retirement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DEIRestaurantsEarly Retirement</v>
          </cell>
          <cell r="B81" t="str">
            <v>RestaurantsEarly Retirement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A82" t="str">
            <v>DEIRetailEarly Retirement</v>
          </cell>
          <cell r="B82" t="str">
            <v>RetailEarly Retirement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DEISchools K-12Early Retirement</v>
          </cell>
          <cell r="B83" t="str">
            <v>Schools K-12Early Retirement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</row>
        <row r="84">
          <cell r="A84" t="str">
            <v>DEIWarehouseEarly Retirement</v>
          </cell>
          <cell r="B84" t="str">
            <v>WarehouseEarly Retirement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DEIAssemblyNew</v>
          </cell>
          <cell r="B85" t="str">
            <v>AssemblyNew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A86" t="str">
            <v>DEICollege and UniversityNew</v>
          </cell>
          <cell r="B86" t="str">
            <v>College and UniversityNew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DEIData CenterNew</v>
          </cell>
          <cell r="B87" t="str">
            <v>Data CenterNew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DEIGroceryNew</v>
          </cell>
          <cell r="B88" t="str">
            <v>GroceryNew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DEIHealthcareNew</v>
          </cell>
          <cell r="B89" t="str">
            <v>HealthcareNew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A90" t="str">
            <v>DEIHospitalsNew</v>
          </cell>
          <cell r="B90" t="str">
            <v>HospitalsNew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A91" t="str">
            <v>DEIInstitutionalNew</v>
          </cell>
          <cell r="B91" t="str">
            <v>InstitutionalNew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DEILodging/HospitalityNew</v>
          </cell>
          <cell r="B92" t="str">
            <v>Lodging/HospitalityNew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</row>
        <row r="93">
          <cell r="A93" t="str">
            <v>DEIMiscellaneousNew</v>
          </cell>
          <cell r="B93" t="str">
            <v>MiscellaneousNew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A94" t="str">
            <v>DEIOfficesNew</v>
          </cell>
          <cell r="B94" t="str">
            <v>OfficesNew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DEIRestaurantsNew</v>
          </cell>
          <cell r="B95" t="str">
            <v>RestaurantsNew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DEIRetailNew</v>
          </cell>
          <cell r="B96" t="str">
            <v>RetailNew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DEISchools K-12New</v>
          </cell>
          <cell r="B97" t="str">
            <v>Schools K-12New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A98" t="str">
            <v>DEIWarehouseNew</v>
          </cell>
          <cell r="B98" t="str">
            <v>WarehouseNew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A99" t="str">
            <v/>
          </cell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/>
          </cell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/>
          </cell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</row>
        <row r="103">
          <cell r="A103">
            <v>0</v>
          </cell>
          <cell r="B103">
            <v>0</v>
          </cell>
          <cell r="C103" t="str">
            <v>ENERGY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 t="str">
            <v>DEMAND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>
            <v>0</v>
          </cell>
          <cell r="B104">
            <v>0</v>
          </cell>
          <cell r="C104" t="str">
            <v/>
          </cell>
          <cell r="D104">
            <v>0</v>
          </cell>
          <cell r="E104">
            <v>0</v>
          </cell>
          <cell r="F104" t="str">
            <v/>
          </cell>
          <cell r="G104">
            <v>0</v>
          </cell>
          <cell r="H104">
            <v>0</v>
          </cell>
          <cell r="I104" t="str">
            <v/>
          </cell>
          <cell r="J104">
            <v>0</v>
          </cell>
          <cell r="K104">
            <v>0</v>
          </cell>
          <cell r="L104" t="str">
            <v/>
          </cell>
          <cell r="M104">
            <v>0</v>
          </cell>
          <cell r="N104">
            <v>0</v>
          </cell>
          <cell r="O104" t="str">
            <v/>
          </cell>
          <cell r="P104">
            <v>0</v>
          </cell>
          <cell r="Q104">
            <v>0</v>
          </cell>
          <cell r="R104" t="str">
            <v/>
          </cell>
          <cell r="S104">
            <v>0</v>
          </cell>
          <cell r="T104">
            <v>0</v>
          </cell>
          <cell r="U104" t="str">
            <v/>
          </cell>
          <cell r="V104">
            <v>0</v>
          </cell>
          <cell r="W104">
            <v>0</v>
          </cell>
          <cell r="X104" t="str">
            <v/>
          </cell>
          <cell r="Y104">
            <v>0</v>
          </cell>
          <cell r="Z104">
            <v>0</v>
          </cell>
          <cell r="AA104" t="str">
            <v/>
          </cell>
          <cell r="AB104">
            <v>0</v>
          </cell>
          <cell r="AC104">
            <v>0</v>
          </cell>
          <cell r="AD104" t="str">
            <v/>
          </cell>
          <cell r="AE104">
            <v>0</v>
          </cell>
          <cell r="AF104">
            <v>0</v>
          </cell>
        </row>
        <row r="105">
          <cell r="A105" t="str">
            <v>Lookups</v>
          </cell>
          <cell r="B105" t="str">
            <v/>
          </cell>
          <cell r="C105" t="str">
            <v>_kWh Base</v>
          </cell>
          <cell r="D105" t="str">
            <v>_kWh EE</v>
          </cell>
          <cell r="E105" t="str">
            <v>_Delta kWh</v>
          </cell>
          <cell r="F105" t="str">
            <v>_kWh Base</v>
          </cell>
          <cell r="G105" t="str">
            <v>_kWh EE</v>
          </cell>
          <cell r="H105" t="str">
            <v>_Delta kWh</v>
          </cell>
          <cell r="I105" t="str">
            <v>_kWh Base</v>
          </cell>
          <cell r="J105" t="str">
            <v>_kWh EE</v>
          </cell>
          <cell r="K105" t="str">
            <v>_Delta kWh</v>
          </cell>
          <cell r="L105" t="str">
            <v>_kWh Base</v>
          </cell>
          <cell r="M105" t="str">
            <v>_kWh EE</v>
          </cell>
          <cell r="N105" t="str">
            <v>_Delta kWh</v>
          </cell>
          <cell r="O105" t="str">
            <v>_kWh Base</v>
          </cell>
          <cell r="P105" t="str">
            <v>_kWh EE</v>
          </cell>
          <cell r="Q105" t="str">
            <v>_Delta kWh</v>
          </cell>
          <cell r="R105" t="str">
            <v>_kW Base</v>
          </cell>
          <cell r="S105" t="str">
            <v>_kW EE</v>
          </cell>
          <cell r="T105" t="str">
            <v>_Delta kW</v>
          </cell>
          <cell r="U105" t="str">
            <v>_kW Base</v>
          </cell>
          <cell r="V105" t="str">
            <v>_kW EE</v>
          </cell>
          <cell r="W105" t="str">
            <v>_Delta kW</v>
          </cell>
          <cell r="X105" t="str">
            <v>_kW Base</v>
          </cell>
          <cell r="Y105" t="str">
            <v>_kW EE</v>
          </cell>
          <cell r="Z105" t="str">
            <v>_Delta kW</v>
          </cell>
          <cell r="AA105" t="str">
            <v>_kW Base</v>
          </cell>
          <cell r="AB105" t="str">
            <v>_kW EE</v>
          </cell>
          <cell r="AC105" t="str">
            <v>_Delta kW</v>
          </cell>
          <cell r="AD105" t="str">
            <v>_kW Base</v>
          </cell>
          <cell r="AE105" t="str">
            <v>_kW EE</v>
          </cell>
          <cell r="AF105" t="str">
            <v>_Delta kW</v>
          </cell>
        </row>
        <row r="106">
          <cell r="A106" t="str">
            <v>AssemblyTurnover</v>
          </cell>
          <cell r="B106" t="str">
            <v>AssemblyTurnover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College and UniversityTurnover</v>
          </cell>
          <cell r="B107" t="str">
            <v>College and UniversityTurnover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Data CenterTurnover</v>
          </cell>
          <cell r="B108" t="str">
            <v>Data CenterTurnover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</row>
        <row r="109">
          <cell r="A109" t="str">
            <v>GroceryTurnover</v>
          </cell>
          <cell r="B109" t="str">
            <v>GroceryTurnover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HealthcareTurnover</v>
          </cell>
          <cell r="B110" t="str">
            <v>HealthcareTurnover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HospitalsTurnover</v>
          </cell>
          <cell r="B111" t="str">
            <v>HospitalsTurnover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A112" t="str">
            <v>InstitutionalTurnover</v>
          </cell>
          <cell r="B112" t="str">
            <v>InstitutionalTurnover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A113" t="str">
            <v>Lodging/HospitalityTurnover</v>
          </cell>
          <cell r="B113" t="str">
            <v>Lodging/HospitalityTurnover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A114" t="str">
            <v>MiscellaneousTurnover</v>
          </cell>
          <cell r="B114" t="str">
            <v>MiscellaneousTurnover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5">
          <cell r="A115" t="str">
            <v>OfficesTurnover</v>
          </cell>
          <cell r="B115" t="str">
            <v>OfficesTurnover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</row>
        <row r="116">
          <cell r="A116" t="str">
            <v>RestaurantsTurnover</v>
          </cell>
          <cell r="B116" t="str">
            <v>RestaurantsTurnover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RetailTurnover</v>
          </cell>
          <cell r="B117" t="str">
            <v>RetailTurnover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</row>
        <row r="118">
          <cell r="A118" t="str">
            <v>Schools K-12Turnover</v>
          </cell>
          <cell r="B118" t="str">
            <v>Schools K-12Turnover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WarehouseTurnover</v>
          </cell>
          <cell r="B119" t="str">
            <v>WarehouseTurnover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AssemblyEarly Retirement</v>
          </cell>
          <cell r="B120" t="str">
            <v>AssemblyEarly Retirement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College and UniversityEarly Retirement</v>
          </cell>
          <cell r="B121" t="str">
            <v>College and UniversityEarly Retirement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Data CenterEarly Retirement</v>
          </cell>
          <cell r="B122" t="str">
            <v>Data CenterEarly Retirement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A123" t="str">
            <v>GroceryEarly Retirement</v>
          </cell>
          <cell r="B123" t="str">
            <v>GroceryEarly Retirement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HealthcareEarly Retirement</v>
          </cell>
          <cell r="B124" t="str">
            <v>HealthcareEarly Retirement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</row>
        <row r="125">
          <cell r="A125" t="str">
            <v>HospitalsEarly Retirement</v>
          </cell>
          <cell r="B125" t="str">
            <v>HospitalsEarly Retirement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InstitutionalEarly Retirement</v>
          </cell>
          <cell r="B126" t="str">
            <v>InstitutionalEarly Retirement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Lodging/HospitalityEarly Retirement</v>
          </cell>
          <cell r="B127" t="str">
            <v>Lodging/HospitalityEarly Retirement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</row>
        <row r="128">
          <cell r="A128" t="str">
            <v>MiscellaneousEarly Retirement</v>
          </cell>
          <cell r="B128" t="str">
            <v>MiscellaneousEarly Retirement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</row>
        <row r="129">
          <cell r="A129" t="str">
            <v>OfficesEarly Retirement</v>
          </cell>
          <cell r="B129" t="str">
            <v>OfficesEarly Retirement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A130" t="str">
            <v>RestaurantsEarly Retirement</v>
          </cell>
          <cell r="B130" t="str">
            <v>RestaurantsEarly Retirement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</row>
        <row r="131">
          <cell r="A131" t="str">
            <v>RetailEarly Retirement</v>
          </cell>
          <cell r="B131" t="str">
            <v>RetailEarly Retirement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</row>
        <row r="132">
          <cell r="A132" t="str">
            <v>Schools K-12Early Retirement</v>
          </cell>
          <cell r="B132" t="str">
            <v>Schools K-12Early Retirement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</row>
        <row r="133">
          <cell r="A133" t="str">
            <v>WarehouseEarly Retirement</v>
          </cell>
          <cell r="B133" t="str">
            <v>WarehouseEarly Retirement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</row>
        <row r="134">
          <cell r="A134" t="str">
            <v>AssemblyNew</v>
          </cell>
          <cell r="B134" t="str">
            <v>AssemblyNew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A135" t="str">
            <v>College and UniversityNew</v>
          </cell>
          <cell r="B135" t="str">
            <v>College and UniversityNew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A136" t="str">
            <v>Data CenterNew</v>
          </cell>
          <cell r="B136" t="str">
            <v>Data CenterNew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A137" t="str">
            <v>GroceryNew</v>
          </cell>
          <cell r="B137" t="str">
            <v>GroceryNew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A138" t="str">
            <v>HealthcareNew</v>
          </cell>
          <cell r="B138" t="str">
            <v>HealthcareNew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A139" t="str">
            <v>HospitalsNew</v>
          </cell>
          <cell r="B139" t="str">
            <v>HospitalsNew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A140" t="str">
            <v>InstitutionalNew</v>
          </cell>
          <cell r="B140" t="str">
            <v>InstitutionalNew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Lodging/HospitalityNew</v>
          </cell>
          <cell r="B141" t="str">
            <v>Lodging/HospitalityNew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A142" t="str">
            <v>MiscellaneousNew</v>
          </cell>
          <cell r="B142" t="str">
            <v>MiscellaneousNew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OfficesNew</v>
          </cell>
          <cell r="B143" t="str">
            <v>OfficesNew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A144" t="str">
            <v>RestaurantsNew</v>
          </cell>
          <cell r="B144" t="str">
            <v>RestaurantsNew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RetailNew</v>
          </cell>
          <cell r="B145" t="str">
            <v>RetailNew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Schools K-12New</v>
          </cell>
          <cell r="B146" t="str">
            <v>Schools K-12New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WarehouseNew</v>
          </cell>
          <cell r="B147" t="str">
            <v>WarehouseNew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/>
          </cell>
          <cell r="B148" t="str">
            <v/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A149" t="str">
            <v/>
          </cell>
          <cell r="B149" t="str">
            <v/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A150" t="str">
            <v/>
          </cell>
          <cell r="B150" t="str">
            <v/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>
            <v>0</v>
          </cell>
          <cell r="B152">
            <v>0</v>
          </cell>
          <cell r="C152" t="str">
            <v>ENERGY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 t="str">
            <v>DEMAND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</row>
        <row r="153">
          <cell r="A153">
            <v>0</v>
          </cell>
          <cell r="B153">
            <v>0</v>
          </cell>
          <cell r="C153" t="str">
            <v/>
          </cell>
          <cell r="D153">
            <v>0</v>
          </cell>
          <cell r="E153">
            <v>0</v>
          </cell>
          <cell r="F153" t="str">
            <v/>
          </cell>
          <cell r="G153">
            <v>0</v>
          </cell>
          <cell r="H153">
            <v>0</v>
          </cell>
          <cell r="I153" t="str">
            <v/>
          </cell>
          <cell r="J153">
            <v>0</v>
          </cell>
          <cell r="K153">
            <v>0</v>
          </cell>
          <cell r="L153" t="str">
            <v/>
          </cell>
          <cell r="M153">
            <v>0</v>
          </cell>
          <cell r="N153">
            <v>0</v>
          </cell>
          <cell r="O153" t="str">
            <v/>
          </cell>
          <cell r="P153">
            <v>0</v>
          </cell>
          <cell r="Q153">
            <v>0</v>
          </cell>
          <cell r="R153" t="str">
            <v/>
          </cell>
          <cell r="S153">
            <v>0</v>
          </cell>
          <cell r="T153">
            <v>0</v>
          </cell>
          <cell r="U153" t="str">
            <v/>
          </cell>
          <cell r="V153">
            <v>0</v>
          </cell>
          <cell r="W153">
            <v>0</v>
          </cell>
          <cell r="X153" t="str">
            <v/>
          </cell>
          <cell r="Y153">
            <v>0</v>
          </cell>
          <cell r="Z153">
            <v>0</v>
          </cell>
          <cell r="AA153" t="str">
            <v/>
          </cell>
          <cell r="AB153">
            <v>0</v>
          </cell>
          <cell r="AC153">
            <v>0</v>
          </cell>
          <cell r="AD153" t="str">
            <v/>
          </cell>
          <cell r="AE153">
            <v>0</v>
          </cell>
          <cell r="AF153">
            <v>0</v>
          </cell>
        </row>
        <row r="154">
          <cell r="A154" t="str">
            <v>Lookups</v>
          </cell>
          <cell r="B154" t="str">
            <v/>
          </cell>
          <cell r="C154" t="str">
            <v>_kWh Base</v>
          </cell>
          <cell r="D154" t="str">
            <v>_kWh EE</v>
          </cell>
          <cell r="E154" t="str">
            <v>_Delta kWh</v>
          </cell>
          <cell r="F154" t="str">
            <v>_kWh Base</v>
          </cell>
          <cell r="G154" t="str">
            <v>_kWh EE</v>
          </cell>
          <cell r="H154" t="str">
            <v>_Delta kWh</v>
          </cell>
          <cell r="I154" t="str">
            <v>_kWh Base</v>
          </cell>
          <cell r="J154" t="str">
            <v>_kWh EE</v>
          </cell>
          <cell r="K154" t="str">
            <v>_Delta kWh</v>
          </cell>
          <cell r="L154" t="str">
            <v>_kWh Base</v>
          </cell>
          <cell r="M154" t="str">
            <v>_kWh EE</v>
          </cell>
          <cell r="N154" t="str">
            <v>_Delta kWh</v>
          </cell>
          <cell r="O154" t="str">
            <v>_kWh Base</v>
          </cell>
          <cell r="P154" t="str">
            <v>_kWh EE</v>
          </cell>
          <cell r="Q154" t="str">
            <v>_Delta kWh</v>
          </cell>
          <cell r="R154" t="str">
            <v>_kW Base</v>
          </cell>
          <cell r="S154" t="str">
            <v>_kW EE</v>
          </cell>
          <cell r="T154" t="str">
            <v>_Delta kW</v>
          </cell>
          <cell r="U154" t="str">
            <v>_kW Base</v>
          </cell>
          <cell r="V154" t="str">
            <v>_kW EE</v>
          </cell>
          <cell r="W154" t="str">
            <v>_Delta kW</v>
          </cell>
          <cell r="X154" t="str">
            <v>_kW Base</v>
          </cell>
          <cell r="Y154" t="str">
            <v>_kW EE</v>
          </cell>
          <cell r="Z154" t="str">
            <v>_Delta kW</v>
          </cell>
          <cell r="AA154" t="str">
            <v>_kW Base</v>
          </cell>
          <cell r="AB154" t="str">
            <v>_kW EE</v>
          </cell>
          <cell r="AC154" t="str">
            <v>_Delta kW</v>
          </cell>
          <cell r="AD154" t="str">
            <v>_kW Base</v>
          </cell>
          <cell r="AE154" t="str">
            <v>_kW EE</v>
          </cell>
          <cell r="AF154" t="str">
            <v>_Delta kW</v>
          </cell>
        </row>
        <row r="155">
          <cell r="A155" t="str">
            <v>AssemblyTurnover</v>
          </cell>
          <cell r="B155" t="str">
            <v>AssemblyTurnover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College and UniversityTurnover</v>
          </cell>
          <cell r="B156" t="str">
            <v>College and UniversityTurnover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</row>
        <row r="157">
          <cell r="A157" t="str">
            <v>Data CenterTurnover</v>
          </cell>
          <cell r="B157" t="str">
            <v>Data CenterTurnover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GroceryTurnover</v>
          </cell>
          <cell r="B158" t="str">
            <v>GroceryTurnover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</row>
        <row r="159">
          <cell r="A159" t="str">
            <v>HealthcareTurnover</v>
          </cell>
          <cell r="B159" t="str">
            <v>HealthcareTurnover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HospitalsTurnover</v>
          </cell>
          <cell r="B160" t="str">
            <v>HospitalsTurnover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</row>
        <row r="161">
          <cell r="A161" t="str">
            <v>InstitutionalTurnover</v>
          </cell>
          <cell r="B161" t="str">
            <v>InstitutionalTurnover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 t="str">
            <v>Lodging/HospitalityTurnover</v>
          </cell>
          <cell r="B162" t="str">
            <v>Lodging/HospitalityTurnover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MiscellaneousTurnover</v>
          </cell>
          <cell r="B163" t="str">
            <v>MiscellaneousTurnover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OfficesTurnover</v>
          </cell>
          <cell r="B164" t="str">
            <v>OfficesTurnover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</row>
        <row r="165">
          <cell r="A165" t="str">
            <v>RestaurantsTurnover</v>
          </cell>
          <cell r="B165" t="str">
            <v>RestaurantsTurnover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</row>
        <row r="166">
          <cell r="A166" t="str">
            <v>RetailTurnover</v>
          </cell>
          <cell r="B166" t="str">
            <v>RetailTurnover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Schools K-12Turnover</v>
          </cell>
          <cell r="B167" t="str">
            <v>Schools K-12Turnover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</row>
        <row r="168">
          <cell r="A168" t="str">
            <v>WarehouseTurnover</v>
          </cell>
          <cell r="B168" t="str">
            <v>WarehouseTurnover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 t="str">
            <v>AssemblyEarly Retirement</v>
          </cell>
          <cell r="B169" t="str">
            <v>AssemblyEarly Retirement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College and UniversityEarly Retirement</v>
          </cell>
          <cell r="B170" t="str">
            <v>College and UniversityEarly Retirement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</row>
        <row r="171">
          <cell r="A171" t="str">
            <v>Data CenterEarly Retirement</v>
          </cell>
          <cell r="B171" t="str">
            <v>Data CenterEarly Retirement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GroceryEarly Retirement</v>
          </cell>
          <cell r="B172" t="str">
            <v>GroceryEarly Retirement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HealthcareEarly Retirement</v>
          </cell>
          <cell r="B173" t="str">
            <v>HealthcareEarly Retirement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</row>
        <row r="174">
          <cell r="A174" t="str">
            <v>HospitalsEarly Retirement</v>
          </cell>
          <cell r="B174" t="str">
            <v>HospitalsEarly Retirement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</row>
        <row r="175">
          <cell r="A175" t="str">
            <v>InstitutionalEarly Retirement</v>
          </cell>
          <cell r="B175" t="str">
            <v>InstitutionalEarly Retirement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Lodging/HospitalityEarly Retirement</v>
          </cell>
          <cell r="B176" t="str">
            <v>Lodging/HospitalityEarly Retirement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</row>
        <row r="177">
          <cell r="A177" t="str">
            <v>MiscellaneousEarly Retirement</v>
          </cell>
          <cell r="B177" t="str">
            <v>MiscellaneousEarly Retirement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</row>
        <row r="178">
          <cell r="A178" t="str">
            <v>OfficesEarly Retirement</v>
          </cell>
          <cell r="B178" t="str">
            <v>OfficesEarly Retirement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</row>
        <row r="179">
          <cell r="A179" t="str">
            <v>RestaurantsEarly Retirement</v>
          </cell>
          <cell r="B179" t="str">
            <v>RestaurantsEarly Retirement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</row>
        <row r="180">
          <cell r="A180" t="str">
            <v>RetailEarly Retirement</v>
          </cell>
          <cell r="B180" t="str">
            <v>RetailEarly Retirement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 t="str">
            <v>Schools K-12Early Retirement</v>
          </cell>
          <cell r="B181" t="str">
            <v>Schools K-12Early Retirement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WarehouseEarly Retirement</v>
          </cell>
          <cell r="B182" t="str">
            <v>WarehouseEarly Retirement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</row>
        <row r="183">
          <cell r="A183" t="str">
            <v>AssemblyNew</v>
          </cell>
          <cell r="B183" t="str">
            <v>AssemblyNew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College and UniversityNew</v>
          </cell>
          <cell r="B184" t="str">
            <v>College and UniversityNew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</row>
        <row r="185">
          <cell r="A185" t="str">
            <v>Data CenterNew</v>
          </cell>
          <cell r="B185" t="str">
            <v>Data CenterNew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GroceryNew</v>
          </cell>
          <cell r="B186" t="str">
            <v>GroceryNew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HealthcareNew</v>
          </cell>
          <cell r="B187" t="str">
            <v>HealthcareNew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HospitalsNew</v>
          </cell>
          <cell r="B188" t="str">
            <v>HospitalsNew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InstitutionalNew</v>
          </cell>
          <cell r="B189" t="str">
            <v>InstitutionalNew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Lodging/HospitalityNew</v>
          </cell>
          <cell r="B190" t="str">
            <v>Lodging/HospitalityNew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MiscellaneousNew</v>
          </cell>
          <cell r="B191" t="str">
            <v>MiscellaneousNew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OfficesNew</v>
          </cell>
          <cell r="B192" t="str">
            <v>OfficesNew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</row>
        <row r="193">
          <cell r="A193" t="str">
            <v>RestaurantsNew</v>
          </cell>
          <cell r="B193" t="str">
            <v>RestaurantsNew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</row>
        <row r="194">
          <cell r="A194" t="str">
            <v>RetailNew</v>
          </cell>
          <cell r="B194" t="str">
            <v>RetailNew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</row>
        <row r="195">
          <cell r="A195" t="str">
            <v>Schools K-12New</v>
          </cell>
          <cell r="B195" t="str">
            <v>Schools K-12New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</row>
        <row r="196">
          <cell r="A196" t="str">
            <v>WarehouseNew</v>
          </cell>
          <cell r="B196" t="str">
            <v>WarehouseNew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197">
          <cell r="A197" t="str">
            <v/>
          </cell>
          <cell r="B197" t="str">
            <v/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 t="str">
            <v/>
          </cell>
          <cell r="B198" t="str">
            <v/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/>
          </cell>
          <cell r="B199" t="str">
            <v/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>
            <v>0</v>
          </cell>
          <cell r="B201">
            <v>0</v>
          </cell>
          <cell r="C201" t="str">
            <v>ENERGY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 t="str">
            <v>DEMAND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</row>
        <row r="202">
          <cell r="A202">
            <v>0</v>
          </cell>
          <cell r="B202">
            <v>0</v>
          </cell>
          <cell r="C202" t="str">
            <v/>
          </cell>
          <cell r="D202">
            <v>0</v>
          </cell>
          <cell r="E202">
            <v>0</v>
          </cell>
          <cell r="F202" t="str">
            <v/>
          </cell>
          <cell r="G202">
            <v>0</v>
          </cell>
          <cell r="H202">
            <v>0</v>
          </cell>
          <cell r="I202" t="str">
            <v/>
          </cell>
          <cell r="J202">
            <v>0</v>
          </cell>
          <cell r="K202">
            <v>0</v>
          </cell>
          <cell r="L202" t="str">
            <v/>
          </cell>
          <cell r="M202">
            <v>0</v>
          </cell>
          <cell r="N202">
            <v>0</v>
          </cell>
          <cell r="O202" t="str">
            <v/>
          </cell>
          <cell r="P202">
            <v>0</v>
          </cell>
          <cell r="Q202">
            <v>0</v>
          </cell>
          <cell r="R202" t="str">
            <v/>
          </cell>
          <cell r="S202">
            <v>0</v>
          </cell>
          <cell r="T202">
            <v>0</v>
          </cell>
          <cell r="U202" t="str">
            <v/>
          </cell>
          <cell r="V202">
            <v>0</v>
          </cell>
          <cell r="W202">
            <v>0</v>
          </cell>
          <cell r="X202" t="str">
            <v/>
          </cell>
          <cell r="Y202">
            <v>0</v>
          </cell>
          <cell r="Z202">
            <v>0</v>
          </cell>
          <cell r="AA202" t="str">
            <v/>
          </cell>
          <cell r="AB202">
            <v>0</v>
          </cell>
          <cell r="AC202">
            <v>0</v>
          </cell>
          <cell r="AD202" t="str">
            <v/>
          </cell>
          <cell r="AE202">
            <v>0</v>
          </cell>
          <cell r="AF202">
            <v>0</v>
          </cell>
        </row>
        <row r="203">
          <cell r="A203" t="str">
            <v>Lookups</v>
          </cell>
          <cell r="B203" t="str">
            <v/>
          </cell>
          <cell r="C203" t="str">
            <v>_kWh Base</v>
          </cell>
          <cell r="D203" t="str">
            <v>_kWh EE</v>
          </cell>
          <cell r="E203" t="str">
            <v>_Delta kWh</v>
          </cell>
          <cell r="F203" t="str">
            <v>_kWh Base</v>
          </cell>
          <cell r="G203" t="str">
            <v>_kWh EE</v>
          </cell>
          <cell r="H203" t="str">
            <v>_Delta kWh</v>
          </cell>
          <cell r="I203" t="str">
            <v>_kWh Base</v>
          </cell>
          <cell r="J203" t="str">
            <v>_kWh EE</v>
          </cell>
          <cell r="K203" t="str">
            <v>_Delta kWh</v>
          </cell>
          <cell r="L203" t="str">
            <v>_kWh Base</v>
          </cell>
          <cell r="M203" t="str">
            <v>_kWh EE</v>
          </cell>
          <cell r="N203" t="str">
            <v>_Delta kWh</v>
          </cell>
          <cell r="O203" t="str">
            <v>_kWh Base</v>
          </cell>
          <cell r="P203" t="str">
            <v>_kWh EE</v>
          </cell>
          <cell r="Q203" t="str">
            <v>_Delta kWh</v>
          </cell>
          <cell r="R203" t="str">
            <v>_kW Base</v>
          </cell>
          <cell r="S203" t="str">
            <v>_kW EE</v>
          </cell>
          <cell r="T203" t="str">
            <v>_Delta kW</v>
          </cell>
          <cell r="U203" t="str">
            <v>_kW Base</v>
          </cell>
          <cell r="V203" t="str">
            <v>_kW EE</v>
          </cell>
          <cell r="W203" t="str">
            <v>_Delta kW</v>
          </cell>
          <cell r="X203" t="str">
            <v>_kW Base</v>
          </cell>
          <cell r="Y203" t="str">
            <v>_kW EE</v>
          </cell>
          <cell r="Z203" t="str">
            <v>_Delta kW</v>
          </cell>
          <cell r="AA203" t="str">
            <v>_kW Base</v>
          </cell>
          <cell r="AB203" t="str">
            <v>_kW EE</v>
          </cell>
          <cell r="AC203" t="str">
            <v>_Delta kW</v>
          </cell>
          <cell r="AD203" t="str">
            <v>_kW Base</v>
          </cell>
          <cell r="AE203" t="str">
            <v>_kW EE</v>
          </cell>
          <cell r="AF203" t="str">
            <v>_Delta kW</v>
          </cell>
        </row>
        <row r="204">
          <cell r="A204" t="str">
            <v>AssemblyTurnover</v>
          </cell>
          <cell r="B204" t="str">
            <v>AssemblyTurnover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</row>
        <row r="205">
          <cell r="A205" t="str">
            <v>College and UniversityTurnover</v>
          </cell>
          <cell r="B205" t="str">
            <v>College and UniversityTurnover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Data CenterTurnover</v>
          </cell>
          <cell r="B206" t="str">
            <v>Data CenterTurnover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</row>
        <row r="207">
          <cell r="A207" t="str">
            <v>GroceryTurnover</v>
          </cell>
          <cell r="B207" t="str">
            <v>GroceryTurnover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HealthcareTurnover</v>
          </cell>
          <cell r="B208" t="str">
            <v>HealthcareTurnover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</row>
        <row r="209">
          <cell r="A209" t="str">
            <v>HospitalsTurnover</v>
          </cell>
          <cell r="B209" t="str">
            <v>HospitalsTurnover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</row>
        <row r="210">
          <cell r="A210" t="str">
            <v>InstitutionalTurnover</v>
          </cell>
          <cell r="B210" t="str">
            <v>InstitutionalTurnover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Lodging/HospitalityTurnover</v>
          </cell>
          <cell r="B211" t="str">
            <v>Lodging/HospitalityTurnover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</row>
        <row r="212">
          <cell r="A212" t="str">
            <v>MiscellaneousTurnover</v>
          </cell>
          <cell r="B212" t="str">
            <v>MiscellaneousTurnover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OfficesTurnover</v>
          </cell>
          <cell r="B213" t="str">
            <v>OfficesTurnover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</row>
        <row r="214">
          <cell r="A214" t="str">
            <v>RestaurantsTurnover</v>
          </cell>
          <cell r="B214" t="str">
            <v>RestaurantsTurnover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</row>
        <row r="215">
          <cell r="A215" t="str">
            <v>RetailTurnover</v>
          </cell>
          <cell r="B215" t="str">
            <v>RetailTurnover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Schools K-12Turnover</v>
          </cell>
          <cell r="B216" t="str">
            <v>Schools K-12Turnover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</row>
        <row r="217">
          <cell r="A217" t="str">
            <v>WarehouseTurnover</v>
          </cell>
          <cell r="B217" t="str">
            <v>WarehouseTurnover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AssemblyEarly Retirement</v>
          </cell>
          <cell r="B218" t="str">
            <v>AssemblyEarly Retirement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College and UniversityEarly Retirement</v>
          </cell>
          <cell r="B219" t="str">
            <v>College and UniversityEarly Retirement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 t="str">
            <v>Data CenterEarly Retirement</v>
          </cell>
          <cell r="B220" t="str">
            <v>Data CenterEarly Retirement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GroceryEarly Retirement</v>
          </cell>
          <cell r="B221" t="str">
            <v>GroceryEarly Retirement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</row>
        <row r="222">
          <cell r="A222" t="str">
            <v>HealthcareEarly Retirement</v>
          </cell>
          <cell r="B222" t="str">
            <v>HealthcareEarly Retirement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HospitalsEarly Retirement</v>
          </cell>
          <cell r="B223" t="str">
            <v>HospitalsEarly Retirement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A224" t="str">
            <v>InstitutionalEarly Retirement</v>
          </cell>
          <cell r="B224" t="str">
            <v>InstitutionalEarly Retirement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Lodging/HospitalityEarly Retirement</v>
          </cell>
          <cell r="B225" t="str">
            <v>Lodging/HospitalityEarly Retirement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</row>
        <row r="226">
          <cell r="A226" t="str">
            <v>MiscellaneousEarly Retirement</v>
          </cell>
          <cell r="B226" t="str">
            <v>MiscellaneousEarly Retirement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OfficesEarly Retirement</v>
          </cell>
          <cell r="B227" t="str">
            <v>OfficesEarly Retirement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</row>
        <row r="228">
          <cell r="A228" t="str">
            <v>RestaurantsEarly Retirement</v>
          </cell>
          <cell r="B228" t="str">
            <v>RestaurantsEarly Retirement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RetailEarly Retirement</v>
          </cell>
          <cell r="B229" t="str">
            <v>RetailEarly Retirement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</row>
        <row r="230">
          <cell r="A230" t="str">
            <v>Schools K-12Early Retirement</v>
          </cell>
          <cell r="B230" t="str">
            <v>Schools K-12Early Retirement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</row>
        <row r="231">
          <cell r="A231" t="str">
            <v>WarehouseEarly Retirement</v>
          </cell>
          <cell r="B231" t="str">
            <v>WarehouseEarly Retirement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</row>
        <row r="232">
          <cell r="A232" t="str">
            <v>AssemblyNew</v>
          </cell>
          <cell r="B232" t="str">
            <v>AssemblyNew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</row>
        <row r="233">
          <cell r="A233" t="str">
            <v>College and UniversityNew</v>
          </cell>
          <cell r="B233" t="str">
            <v>College and UniversityNew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</row>
        <row r="234">
          <cell r="A234" t="str">
            <v>Data CenterNew</v>
          </cell>
          <cell r="B234" t="str">
            <v>Data CenterNew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</row>
        <row r="235">
          <cell r="A235" t="str">
            <v>GroceryNew</v>
          </cell>
          <cell r="B235" t="str">
            <v>GroceryNew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</row>
        <row r="236">
          <cell r="A236" t="str">
            <v>HealthcareNew</v>
          </cell>
          <cell r="B236" t="str">
            <v>HealthcareNew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</row>
        <row r="237">
          <cell r="A237" t="str">
            <v>HospitalsNew</v>
          </cell>
          <cell r="B237" t="str">
            <v>HospitalsNew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</row>
        <row r="238">
          <cell r="A238" t="str">
            <v>InstitutionalNew</v>
          </cell>
          <cell r="B238" t="str">
            <v>InstitutionalNew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</row>
        <row r="239">
          <cell r="A239" t="str">
            <v>Lodging/HospitalityNew</v>
          </cell>
          <cell r="B239" t="str">
            <v>Lodging/HospitalityNew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</row>
        <row r="240">
          <cell r="A240" t="str">
            <v>MiscellaneousNew</v>
          </cell>
          <cell r="B240" t="str">
            <v>MiscellaneousNew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</row>
        <row r="241">
          <cell r="A241" t="str">
            <v>OfficesNew</v>
          </cell>
          <cell r="B241" t="str">
            <v>OfficesNew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</row>
        <row r="242">
          <cell r="A242" t="str">
            <v>RestaurantsNew</v>
          </cell>
          <cell r="B242" t="str">
            <v>RestaurantsNew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</row>
        <row r="243">
          <cell r="A243" t="str">
            <v>RetailNew</v>
          </cell>
          <cell r="B243" t="str">
            <v>RetailNew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</row>
        <row r="244">
          <cell r="A244" t="str">
            <v>Schools K-12New</v>
          </cell>
          <cell r="B244" t="str">
            <v>Schools K-12New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</row>
        <row r="245">
          <cell r="A245" t="str">
            <v>WarehouseNew</v>
          </cell>
          <cell r="B245" t="str">
            <v>WarehouseNew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</row>
        <row r="246">
          <cell r="A246" t="str">
            <v/>
          </cell>
          <cell r="B246" t="str">
            <v/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</row>
        <row r="247">
          <cell r="A247" t="str">
            <v/>
          </cell>
          <cell r="B247" t="str">
            <v/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</row>
        <row r="248">
          <cell r="A248" t="str">
            <v/>
          </cell>
          <cell r="B248" t="str">
            <v/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</row>
        <row r="250">
          <cell r="A250">
            <v>0</v>
          </cell>
          <cell r="B250">
            <v>0</v>
          </cell>
          <cell r="C250" t="str">
            <v>ENERGY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 t="str">
            <v>DEMAND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</row>
        <row r="251">
          <cell r="A251">
            <v>0</v>
          </cell>
          <cell r="B251">
            <v>0</v>
          </cell>
          <cell r="C251" t="str">
            <v/>
          </cell>
          <cell r="D251">
            <v>0</v>
          </cell>
          <cell r="E251">
            <v>0</v>
          </cell>
          <cell r="F251" t="str">
            <v/>
          </cell>
          <cell r="G251">
            <v>0</v>
          </cell>
          <cell r="H251">
            <v>0</v>
          </cell>
          <cell r="I251" t="str">
            <v/>
          </cell>
          <cell r="J251">
            <v>0</v>
          </cell>
          <cell r="K251">
            <v>0</v>
          </cell>
          <cell r="L251" t="str">
            <v/>
          </cell>
          <cell r="M251">
            <v>0</v>
          </cell>
          <cell r="N251">
            <v>0</v>
          </cell>
          <cell r="O251" t="str">
            <v/>
          </cell>
          <cell r="P251">
            <v>0</v>
          </cell>
          <cell r="Q251">
            <v>0</v>
          </cell>
          <cell r="R251" t="str">
            <v/>
          </cell>
          <cell r="S251">
            <v>0</v>
          </cell>
          <cell r="T251">
            <v>0</v>
          </cell>
          <cell r="U251" t="str">
            <v/>
          </cell>
          <cell r="V251">
            <v>0</v>
          </cell>
          <cell r="W251">
            <v>0</v>
          </cell>
          <cell r="X251" t="str">
            <v/>
          </cell>
          <cell r="Y251">
            <v>0</v>
          </cell>
          <cell r="Z251">
            <v>0</v>
          </cell>
          <cell r="AA251" t="str">
            <v/>
          </cell>
          <cell r="AB251">
            <v>0</v>
          </cell>
          <cell r="AC251">
            <v>0</v>
          </cell>
          <cell r="AD251" t="str">
            <v/>
          </cell>
          <cell r="AE251">
            <v>0</v>
          </cell>
          <cell r="AF251">
            <v>0</v>
          </cell>
        </row>
        <row r="252">
          <cell r="A252" t="str">
            <v>Lookups</v>
          </cell>
          <cell r="B252" t="str">
            <v/>
          </cell>
          <cell r="C252" t="str">
            <v>_kWh Base</v>
          </cell>
          <cell r="D252" t="str">
            <v>_kWh EE</v>
          </cell>
          <cell r="E252" t="str">
            <v>_Delta kWh</v>
          </cell>
          <cell r="F252" t="str">
            <v>_kWh Base</v>
          </cell>
          <cell r="G252" t="str">
            <v>_kWh EE</v>
          </cell>
          <cell r="H252" t="str">
            <v>_Delta kWh</v>
          </cell>
          <cell r="I252" t="str">
            <v>_kWh Base</v>
          </cell>
          <cell r="J252" t="str">
            <v>_kWh EE</v>
          </cell>
          <cell r="K252" t="str">
            <v>_Delta kWh</v>
          </cell>
          <cell r="L252" t="str">
            <v>_kWh Base</v>
          </cell>
          <cell r="M252" t="str">
            <v>_kWh EE</v>
          </cell>
          <cell r="N252" t="str">
            <v>_Delta kWh</v>
          </cell>
          <cell r="O252" t="str">
            <v>_kWh Base</v>
          </cell>
          <cell r="P252" t="str">
            <v>_kWh EE</v>
          </cell>
          <cell r="Q252" t="str">
            <v>_Delta kWh</v>
          </cell>
          <cell r="R252" t="str">
            <v>_kW Base</v>
          </cell>
          <cell r="S252" t="str">
            <v>_kW EE</v>
          </cell>
          <cell r="T252" t="str">
            <v>_Delta kW</v>
          </cell>
          <cell r="U252" t="str">
            <v>_kW Base</v>
          </cell>
          <cell r="V252" t="str">
            <v>_kW EE</v>
          </cell>
          <cell r="W252" t="str">
            <v>_Delta kW</v>
          </cell>
          <cell r="X252" t="str">
            <v>_kW Base</v>
          </cell>
          <cell r="Y252" t="str">
            <v>_kW EE</v>
          </cell>
          <cell r="Z252" t="str">
            <v>_Delta kW</v>
          </cell>
          <cell r="AA252" t="str">
            <v>_kW Base</v>
          </cell>
          <cell r="AB252" t="str">
            <v>_kW EE</v>
          </cell>
          <cell r="AC252" t="str">
            <v>_Delta kW</v>
          </cell>
          <cell r="AD252" t="str">
            <v>_kW Base</v>
          </cell>
          <cell r="AE252" t="str">
            <v>_kW EE</v>
          </cell>
          <cell r="AF252" t="str">
            <v>_Delta kW</v>
          </cell>
        </row>
        <row r="253">
          <cell r="A253" t="str">
            <v>AssemblyTurnover</v>
          </cell>
          <cell r="B253" t="str">
            <v>AssemblyTurnover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</row>
        <row r="254">
          <cell r="A254" t="str">
            <v>College and UniversityTurnover</v>
          </cell>
          <cell r="B254" t="str">
            <v>College and UniversityTurnover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</row>
        <row r="255">
          <cell r="A255" t="str">
            <v>Data CenterTurnover</v>
          </cell>
          <cell r="B255" t="str">
            <v>Data CenterTurnover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</row>
        <row r="256">
          <cell r="A256" t="str">
            <v>GroceryTurnover</v>
          </cell>
          <cell r="B256" t="str">
            <v>GroceryTurnover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</row>
        <row r="257">
          <cell r="A257" t="str">
            <v>HealthcareTurnover</v>
          </cell>
          <cell r="B257" t="str">
            <v>HealthcareTurnover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A258" t="str">
            <v>HospitalsTurnover</v>
          </cell>
          <cell r="B258" t="str">
            <v>HospitalsTurnover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</row>
        <row r="259">
          <cell r="A259" t="str">
            <v>InstitutionalTurnover</v>
          </cell>
          <cell r="B259" t="str">
            <v>InstitutionalTurnover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</row>
        <row r="260">
          <cell r="A260" t="str">
            <v>Lodging/HospitalityTurnover</v>
          </cell>
          <cell r="B260" t="str">
            <v>Lodging/HospitalityTurnover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A261" t="str">
            <v>MiscellaneousTurnover</v>
          </cell>
          <cell r="B261" t="str">
            <v>MiscellaneousTurnover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</row>
        <row r="262">
          <cell r="A262" t="str">
            <v>OfficesTurnover</v>
          </cell>
          <cell r="B262" t="str">
            <v>OfficesTurnover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</row>
        <row r="263">
          <cell r="A263" t="str">
            <v>RestaurantsTurnover</v>
          </cell>
          <cell r="B263" t="str">
            <v>RestaurantsTurnover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</row>
        <row r="264">
          <cell r="A264" t="str">
            <v>RetailTurnover</v>
          </cell>
          <cell r="B264" t="str">
            <v>RetailTurnover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</row>
        <row r="265">
          <cell r="A265" t="str">
            <v>Schools K-12Turnover</v>
          </cell>
          <cell r="B265" t="str">
            <v>Schools K-12Turnover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</row>
        <row r="266">
          <cell r="A266" t="str">
            <v>WarehouseTurnover</v>
          </cell>
          <cell r="B266" t="str">
            <v>WarehouseTurnover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</row>
        <row r="267">
          <cell r="A267" t="str">
            <v>AssemblyEarly Retirement</v>
          </cell>
          <cell r="B267" t="str">
            <v>AssemblyEarly Retirement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</row>
        <row r="268">
          <cell r="A268" t="str">
            <v>College and UniversityEarly Retirement</v>
          </cell>
          <cell r="B268" t="str">
            <v>College and UniversityEarly Retirement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</row>
        <row r="269">
          <cell r="A269" t="str">
            <v>Data CenterEarly Retirement</v>
          </cell>
          <cell r="B269" t="str">
            <v>Data CenterEarly Retirement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</row>
        <row r="270">
          <cell r="A270" t="str">
            <v>GroceryEarly Retirement</v>
          </cell>
          <cell r="B270" t="str">
            <v>GroceryEarly Retirement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</row>
        <row r="271">
          <cell r="A271" t="str">
            <v>HealthcareEarly Retirement</v>
          </cell>
          <cell r="B271" t="str">
            <v>HealthcareEarly Retirement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</row>
        <row r="272">
          <cell r="A272" t="str">
            <v>HospitalsEarly Retirement</v>
          </cell>
          <cell r="B272" t="str">
            <v>HospitalsEarly Retirement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</row>
        <row r="273">
          <cell r="A273" t="str">
            <v>InstitutionalEarly Retirement</v>
          </cell>
          <cell r="B273" t="str">
            <v>InstitutionalEarly Retirement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</row>
        <row r="274">
          <cell r="A274" t="str">
            <v>Lodging/HospitalityEarly Retirement</v>
          </cell>
          <cell r="B274" t="str">
            <v>Lodging/HospitalityEarly Retirement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</row>
        <row r="275">
          <cell r="A275" t="str">
            <v>MiscellaneousEarly Retirement</v>
          </cell>
          <cell r="B275" t="str">
            <v>MiscellaneousEarly Retirement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</row>
        <row r="276">
          <cell r="A276" t="str">
            <v>OfficesEarly Retirement</v>
          </cell>
          <cell r="B276" t="str">
            <v>OfficesEarly Retirement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</row>
        <row r="277">
          <cell r="A277" t="str">
            <v>RestaurantsEarly Retirement</v>
          </cell>
          <cell r="B277" t="str">
            <v>RestaurantsEarly Retirement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</row>
        <row r="278">
          <cell r="A278" t="str">
            <v>RetailEarly Retirement</v>
          </cell>
          <cell r="B278" t="str">
            <v>RetailEarly Retirement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</row>
        <row r="279">
          <cell r="A279" t="str">
            <v>Schools K-12Early Retirement</v>
          </cell>
          <cell r="B279" t="str">
            <v>Schools K-12Early Retirement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</row>
        <row r="280">
          <cell r="A280" t="str">
            <v>WarehouseEarly Retirement</v>
          </cell>
          <cell r="B280" t="str">
            <v>WarehouseEarly Retirement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</row>
        <row r="281">
          <cell r="A281" t="str">
            <v>AssemblyNew</v>
          </cell>
          <cell r="B281" t="str">
            <v>AssemblyNew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</row>
        <row r="282">
          <cell r="A282" t="str">
            <v>College and UniversityNew</v>
          </cell>
          <cell r="B282" t="str">
            <v>College and UniversityNew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</row>
        <row r="283">
          <cell r="A283" t="str">
            <v>Data CenterNew</v>
          </cell>
          <cell r="B283" t="str">
            <v>Data CenterNew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</row>
        <row r="284">
          <cell r="A284" t="str">
            <v>GroceryNew</v>
          </cell>
          <cell r="B284" t="str">
            <v>GroceryNew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</row>
        <row r="285">
          <cell r="A285" t="str">
            <v>HealthcareNew</v>
          </cell>
          <cell r="B285" t="str">
            <v>HealthcareNew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</row>
        <row r="286">
          <cell r="A286" t="str">
            <v>HospitalsNew</v>
          </cell>
          <cell r="B286" t="str">
            <v>HospitalsNew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</row>
        <row r="287">
          <cell r="A287" t="str">
            <v>InstitutionalNew</v>
          </cell>
          <cell r="B287" t="str">
            <v>InstitutionalNew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</row>
        <row r="288">
          <cell r="A288" t="str">
            <v>Lodging/HospitalityNew</v>
          </cell>
          <cell r="B288" t="str">
            <v>Lodging/HospitalityNew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</row>
        <row r="289">
          <cell r="A289" t="str">
            <v>MiscellaneousNew</v>
          </cell>
          <cell r="B289" t="str">
            <v>MiscellaneousNew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</row>
        <row r="290">
          <cell r="A290" t="str">
            <v>OfficesNew</v>
          </cell>
          <cell r="B290" t="str">
            <v>OfficesNew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</row>
        <row r="291">
          <cell r="A291" t="str">
            <v>RestaurantsNew</v>
          </cell>
          <cell r="B291" t="str">
            <v>RestaurantsNew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</row>
        <row r="292">
          <cell r="A292" t="str">
            <v>RetailNew</v>
          </cell>
          <cell r="B292" t="str">
            <v>RetailNew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</row>
        <row r="293">
          <cell r="A293" t="str">
            <v>Schools K-12New</v>
          </cell>
          <cell r="B293" t="str">
            <v>Schools K-12New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</row>
        <row r="294">
          <cell r="A294" t="str">
            <v>WarehouseNew</v>
          </cell>
          <cell r="B294" t="str">
            <v>WarehouseNew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</row>
        <row r="295">
          <cell r="A295" t="str">
            <v/>
          </cell>
          <cell r="B295" t="str">
            <v/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</row>
        <row r="296">
          <cell r="A296" t="str">
            <v/>
          </cell>
          <cell r="B296" t="str">
            <v/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</row>
        <row r="297">
          <cell r="A297" t="str">
            <v/>
          </cell>
          <cell r="B297" t="str">
            <v/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easures to Export"/>
      <sheetName val="Segment Counts"/>
      <sheetName val="Pivot"/>
      <sheetName val="Master Sheet"/>
      <sheetName val="Measure_Category_EndUse"/>
      <sheetName val="Master Sheet Measures"/>
      <sheetName val="Assessment IDs in Master"/>
      <sheetName val="SIC Index List"/>
      <sheetName val="NAICS Index List"/>
      <sheetName val="MECS 2013 Table 5.1"/>
      <sheetName val="MECS Systems Definition"/>
      <sheetName val="ARC2 Measur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N16" t="str">
            <v>Total MWH (number)</v>
          </cell>
          <cell r="O16" t="str">
            <v>Total MWH</v>
          </cell>
          <cell r="P16" t="str">
            <v>Indirect Uses-Boiler Fuel</v>
          </cell>
          <cell r="Q16" t="str">
            <v>Conventional Boiler Use</v>
          </cell>
          <cell r="R16" t="str">
            <v>CHP and/or Cogeneration Process</v>
          </cell>
          <cell r="S16" t="str">
            <v>Direct Uses-Total Process</v>
          </cell>
          <cell r="T16" t="str">
            <v>Process Heating</v>
          </cell>
          <cell r="U16" t="str">
            <v>Process Cooling and Refrigeration</v>
          </cell>
          <cell r="V16" t="str">
            <v>Machine Drive</v>
          </cell>
          <cell r="W16" t="str">
            <v>Electro-Chemical Processes</v>
          </cell>
          <cell r="X16" t="str">
            <v>Other Process Use</v>
          </cell>
          <cell r="Y16" t="str">
            <v>Direct Uses-Total Nonprocess</v>
          </cell>
          <cell r="Z16" t="str">
            <v>Facility HVAC (g)</v>
          </cell>
          <cell r="AA16" t="str">
            <v>Facility Lighting</v>
          </cell>
          <cell r="AB16" t="str">
            <v>Other Facility Support</v>
          </cell>
          <cell r="AC16" t="str">
            <v>Onsite Transportation</v>
          </cell>
          <cell r="AD16" t="str">
            <v>Conventional Electricity Generation</v>
          </cell>
          <cell r="AE16" t="str">
            <v>Other Nonprocess Use</v>
          </cell>
          <cell r="AF16" t="str">
            <v>End Use Not Reported</v>
          </cell>
        </row>
        <row r="17">
          <cell r="M17" t="str">
            <v>311 - 339</v>
          </cell>
          <cell r="N17">
            <v>714.16600000000005</v>
          </cell>
          <cell r="O17">
            <v>1</v>
          </cell>
          <cell r="P17">
            <v>1.0905027682639609E-2</v>
          </cell>
          <cell r="Q17">
            <v>1.0905027682639609E-2</v>
          </cell>
          <cell r="R17">
            <v>0</v>
          </cell>
          <cell r="S17">
            <v>0.78461730185979162</v>
          </cell>
          <cell r="T17">
            <v>0.1220038478448988</v>
          </cell>
          <cell r="U17">
            <v>7.4772531876342474E-2</v>
          </cell>
          <cell r="V17">
            <v>0.48619508629646324</v>
          </cell>
          <cell r="W17">
            <v>7.7592604520517638E-2</v>
          </cell>
          <cell r="X17">
            <v>2.4054631556248825E-2</v>
          </cell>
          <cell r="Y17">
            <v>0.18404264554739375</v>
          </cell>
          <cell r="Z17">
            <v>9.0938241249233359E-2</v>
          </cell>
          <cell r="AA17">
            <v>6.7845570917685796E-2</v>
          </cell>
          <cell r="AB17">
            <v>1.9457661104001031E-2</v>
          </cell>
          <cell r="AC17">
            <v>1.9449259695925036E-3</v>
          </cell>
          <cell r="AD17">
            <v>0</v>
          </cell>
          <cell r="AE17">
            <v>3.856246306881033E-3</v>
          </cell>
          <cell r="AF17">
            <v>2.0435024910174942E-2</v>
          </cell>
        </row>
        <row r="18">
          <cell r="M18" t="str">
            <v>311</v>
          </cell>
          <cell r="N18">
            <v>75.406999999999996</v>
          </cell>
          <cell r="O18">
            <v>1</v>
          </cell>
          <cell r="P18">
            <v>2.852520323046932E-2</v>
          </cell>
          <cell r="Q18">
            <v>2.852520323046932E-2</v>
          </cell>
          <cell r="R18">
            <v>0</v>
          </cell>
          <cell r="S18">
            <v>0.76856260028909784</v>
          </cell>
          <cell r="T18">
            <v>4.5950641187157693E-2</v>
          </cell>
          <cell r="U18">
            <v>0.28078295118490326</v>
          </cell>
          <cell r="V18">
            <v>0.43449547124272286</v>
          </cell>
          <cell r="W18">
            <v>2.0952961926611587E-3</v>
          </cell>
          <cell r="X18">
            <v>5.2382404816528972E-3</v>
          </cell>
          <cell r="Y18">
            <v>0.18475738326680549</v>
          </cell>
          <cell r="Z18">
            <v>7.889188006418503E-2</v>
          </cell>
          <cell r="AA18">
            <v>7.7035288501067542E-2</v>
          </cell>
          <cell r="AB18">
            <v>2.2531064755261451E-2</v>
          </cell>
          <cell r="AC18">
            <v>2.8379328179081518E-3</v>
          </cell>
          <cell r="AD18">
            <v>0</v>
          </cell>
          <cell r="AE18">
            <v>3.461217128383307E-3</v>
          </cell>
          <cell r="AF18">
            <v>1.8154813213627382E-2</v>
          </cell>
        </row>
        <row r="19">
          <cell r="M19" t="str">
            <v>3112</v>
          </cell>
          <cell r="N19">
            <v>16.478999999999999</v>
          </cell>
          <cell r="O19">
            <v>1</v>
          </cell>
          <cell r="P19">
            <v>3.7320225741853272E-2</v>
          </cell>
          <cell r="Q19">
            <v>3.7320225741853272E-2</v>
          </cell>
          <cell r="R19">
            <v>0</v>
          </cell>
          <cell r="S19">
            <v>0.83554827356028893</v>
          </cell>
          <cell r="T19">
            <v>1.3714424418957462E-2</v>
          </cell>
          <cell r="U19">
            <v>0.10024880150494569</v>
          </cell>
          <cell r="V19">
            <v>0.71903634929303972</v>
          </cell>
          <cell r="W19">
            <v>0</v>
          </cell>
          <cell r="X19">
            <v>2.0632319922325388E-3</v>
          </cell>
          <cell r="Y19">
            <v>0.11062564475999757</v>
          </cell>
          <cell r="Z19">
            <v>4.3813338187996848E-2</v>
          </cell>
          <cell r="AA19">
            <v>5.2915832271375696E-2</v>
          </cell>
          <cell r="AB19">
            <v>1.0983676193943807E-2</v>
          </cell>
          <cell r="AC19">
            <v>1.7598155227865771E-3</v>
          </cell>
          <cell r="AD19">
            <v>0</v>
          </cell>
          <cell r="AE19">
            <v>1.2136658777838461E-3</v>
          </cell>
          <cell r="AF19">
            <v>0</v>
          </cell>
        </row>
        <row r="20">
          <cell r="M20" t="str">
            <v>311221</v>
          </cell>
          <cell r="N20">
            <v>7.4669999999999996</v>
          </cell>
          <cell r="O20">
            <v>1</v>
          </cell>
          <cell r="P20">
            <v>5.6515334136868892E-2</v>
          </cell>
          <cell r="Q20">
            <v>5.6515334136868892E-2</v>
          </cell>
          <cell r="R20">
            <v>0</v>
          </cell>
          <cell r="S20">
            <v>0.86286326503281108</v>
          </cell>
          <cell r="T20">
            <v>4.0176777822418646E-4</v>
          </cell>
          <cell r="U20">
            <v>0.15106468461229408</v>
          </cell>
          <cell r="V20">
            <v>0.71086112227132714</v>
          </cell>
          <cell r="W20">
            <v>0</v>
          </cell>
          <cell r="X20">
            <v>5.3569037096558195E-4</v>
          </cell>
          <cell r="Y20">
            <v>8.0621400830320072E-2</v>
          </cell>
          <cell r="Z20">
            <v>2.9329047810365608E-2</v>
          </cell>
          <cell r="AA20">
            <v>4.4864068568367485E-2</v>
          </cell>
          <cell r="AB20">
            <v>5.4908263023972148E-3</v>
          </cell>
          <cell r="AC20">
            <v>1.0713807419311639E-3</v>
          </cell>
          <cell r="AD20">
            <v>0</v>
          </cell>
          <cell r="AE20">
            <v>0</v>
          </cell>
          <cell r="AF20">
            <v>0</v>
          </cell>
        </row>
        <row r="21">
          <cell r="M21" t="str">
            <v>31131</v>
          </cell>
          <cell r="N21">
            <v>1.218</v>
          </cell>
          <cell r="O21">
            <v>1</v>
          </cell>
          <cell r="P21">
            <v>6.5681444991789822E-2</v>
          </cell>
          <cell r="Q21">
            <v>6.5681444991789822E-2</v>
          </cell>
          <cell r="R21">
            <v>0</v>
          </cell>
          <cell r="S21">
            <v>0.81116584564860428</v>
          </cell>
          <cell r="T21">
            <v>1.2315270935960592E-2</v>
          </cell>
          <cell r="U21">
            <v>2.2988505747126436E-2</v>
          </cell>
          <cell r="V21">
            <v>0.77175697865353032</v>
          </cell>
          <cell r="W21">
            <v>1.6420361247947456E-3</v>
          </cell>
          <cell r="X21">
            <v>1.6420361247947456E-3</v>
          </cell>
          <cell r="Y21">
            <v>0.12397372742200329</v>
          </cell>
          <cell r="Z21">
            <v>5.5008210180623976E-2</v>
          </cell>
          <cell r="AA21">
            <v>7.2249589490968796E-2</v>
          </cell>
          <cell r="AB21">
            <v>1.3957307060755339E-2</v>
          </cell>
          <cell r="AC21">
            <v>8.2101806239737282E-4</v>
          </cell>
          <cell r="AD21">
            <v>0</v>
          </cell>
          <cell r="AE21">
            <v>-1.8883415435139574E-2</v>
          </cell>
          <cell r="AF21">
            <v>0</v>
          </cell>
        </row>
        <row r="22">
          <cell r="M22" t="str">
            <v>3114</v>
          </cell>
          <cell r="N22">
            <v>9.2029999999999994</v>
          </cell>
          <cell r="O22">
            <v>1</v>
          </cell>
          <cell r="P22">
            <v>2.1297403020754103E-2</v>
          </cell>
          <cell r="Q22">
            <v>2.1297403020754103E-2</v>
          </cell>
          <cell r="R22">
            <v>0</v>
          </cell>
          <cell r="S22">
            <v>0.76051287623601005</v>
          </cell>
          <cell r="T22">
            <v>3.4771270237965883E-2</v>
          </cell>
          <cell r="U22">
            <v>0.38302727371509293</v>
          </cell>
          <cell r="V22">
            <v>0.3378246224057373</v>
          </cell>
          <cell r="W22">
            <v>1.0866021949364338E-3</v>
          </cell>
          <cell r="X22">
            <v>3.9117679017711612E-3</v>
          </cell>
          <cell r="Y22">
            <v>0.20232532869716399</v>
          </cell>
          <cell r="Z22">
            <v>7.9321960230359673E-2</v>
          </cell>
          <cell r="AA22">
            <v>9.3230468325546018E-2</v>
          </cell>
          <cell r="AB22">
            <v>2.0754101923285886E-2</v>
          </cell>
          <cell r="AC22">
            <v>6.0849722916440294E-3</v>
          </cell>
          <cell r="AD22">
            <v>0</v>
          </cell>
          <cell r="AE22">
            <v>2.9338259263283714E-3</v>
          </cell>
          <cell r="AF22">
            <v>1.5864392046071932E-2</v>
          </cell>
        </row>
        <row r="23">
          <cell r="M23" t="str">
            <v>3115</v>
          </cell>
          <cell r="N23">
            <v>9.5649999999999995</v>
          </cell>
          <cell r="O23">
            <v>1</v>
          </cell>
          <cell r="P23">
            <v>2.0805018295870364E-2</v>
          </cell>
          <cell r="Q23">
            <v>2.0805018295870364E-2</v>
          </cell>
          <cell r="R23">
            <v>0</v>
          </cell>
          <cell r="S23">
            <v>0.77543125980135919</v>
          </cell>
          <cell r="T23">
            <v>4.1923680083638268E-2</v>
          </cell>
          <cell r="U23">
            <v>0.35776267642446424</v>
          </cell>
          <cell r="V23">
            <v>0.36529012023000529</v>
          </cell>
          <cell r="W23">
            <v>2.718243596445374E-3</v>
          </cell>
          <cell r="X23">
            <v>7.841087297438579E-3</v>
          </cell>
          <cell r="Y23">
            <v>0.17731312075274439</v>
          </cell>
          <cell r="Z23">
            <v>7.4960794563512803E-2</v>
          </cell>
          <cell r="AA23">
            <v>7.4542603240982747E-2</v>
          </cell>
          <cell r="AB23">
            <v>2.195504443282802E-2</v>
          </cell>
          <cell r="AC23">
            <v>2.8227914270778881E-3</v>
          </cell>
          <cell r="AD23">
            <v>0</v>
          </cell>
          <cell r="AE23">
            <v>3.0318870883429172E-3</v>
          </cell>
          <cell r="AF23">
            <v>2.6450601150026138E-2</v>
          </cell>
        </row>
        <row r="24">
          <cell r="M24" t="str">
            <v>3116</v>
          </cell>
          <cell r="N24">
            <v>20.138000000000002</v>
          </cell>
          <cell r="O24">
            <v>1</v>
          </cell>
          <cell r="P24">
            <v>3.1433111530439962E-2</v>
          </cell>
          <cell r="Q24">
            <v>3.1433111530439962E-2</v>
          </cell>
          <cell r="R24">
            <v>0</v>
          </cell>
          <cell r="S24">
            <v>0.77033469063462101</v>
          </cell>
          <cell r="T24">
            <v>4.9111133181050745E-2</v>
          </cell>
          <cell r="U24">
            <v>0.42303108550998109</v>
          </cell>
          <cell r="V24">
            <v>0.28448703942794712</v>
          </cell>
          <cell r="W24">
            <v>4.1215612275300427E-3</v>
          </cell>
          <cell r="X24">
            <v>9.5342139239249172E-3</v>
          </cell>
          <cell r="Y24">
            <v>0.1826894428443738</v>
          </cell>
          <cell r="Z24">
            <v>7.4684675737411846E-2</v>
          </cell>
          <cell r="AA24">
            <v>8.2083623001291087E-2</v>
          </cell>
          <cell r="AB24">
            <v>2.2494785976760353E-2</v>
          </cell>
          <cell r="AC24">
            <v>1.7876651107359219E-3</v>
          </cell>
          <cell r="AD24">
            <v>0</v>
          </cell>
          <cell r="AE24">
            <v>1.6386930181745952E-3</v>
          </cell>
          <cell r="AF24">
            <v>1.5542754990565099E-2</v>
          </cell>
        </row>
        <row r="25">
          <cell r="M25" t="str">
            <v>312</v>
          </cell>
          <cell r="N25">
            <v>8.4489999999999998</v>
          </cell>
          <cell r="O25">
            <v>1</v>
          </cell>
          <cell r="P25">
            <v>1.8582080719611788E-2</v>
          </cell>
          <cell r="Q25">
            <v>1.8582080719611788E-2</v>
          </cell>
          <cell r="R25">
            <v>0</v>
          </cell>
          <cell r="S25">
            <v>0.67937033968516991</v>
          </cell>
          <cell r="T25">
            <v>5.6574742573085569E-2</v>
          </cell>
          <cell r="U25">
            <v>0.26298970292342289</v>
          </cell>
          <cell r="V25">
            <v>0.34110545626701388</v>
          </cell>
          <cell r="W25">
            <v>2.8405728488578529E-3</v>
          </cell>
          <cell r="X25">
            <v>1.5859865072789681E-2</v>
          </cell>
          <cell r="Y25">
            <v>0.21458160729080364</v>
          </cell>
          <cell r="Z25">
            <v>0.10072197893241804</v>
          </cell>
          <cell r="AA25">
            <v>8.3086755829092196E-2</v>
          </cell>
          <cell r="AB25">
            <v>2.1896082376612617E-2</v>
          </cell>
          <cell r="AC25">
            <v>4.0241448692152921E-3</v>
          </cell>
          <cell r="AD25">
            <v>0</v>
          </cell>
          <cell r="AE25">
            <v>4.8526452834654994E-3</v>
          </cell>
          <cell r="AF25">
            <v>8.7465972304414719E-2</v>
          </cell>
        </row>
        <row r="26">
          <cell r="M26" t="str">
            <v>3121</v>
          </cell>
          <cell r="N26">
            <v>7.4720000000000004</v>
          </cell>
          <cell r="O26">
            <v>1</v>
          </cell>
          <cell r="P26">
            <v>1.9138115631691648E-2</v>
          </cell>
          <cell r="Q26">
            <v>1.9138115631691648E-2</v>
          </cell>
          <cell r="R26">
            <v>0</v>
          </cell>
          <cell r="S26">
            <v>0.68402034261241962</v>
          </cell>
          <cell r="T26">
            <v>4.6573875802997849E-2</v>
          </cell>
          <cell r="U26">
            <v>0.28024625267665948</v>
          </cell>
          <cell r="V26">
            <v>0.33672376873661669</v>
          </cell>
          <cell r="W26">
            <v>3.2119914346895075E-3</v>
          </cell>
          <cell r="X26">
            <v>1.7130620985010708E-2</v>
          </cell>
          <cell r="Y26">
            <v>0.1978051391862955</v>
          </cell>
          <cell r="Z26">
            <v>8.7928265524625265E-2</v>
          </cell>
          <cell r="AA26">
            <v>8.2441113490364024E-2</v>
          </cell>
          <cell r="AB26">
            <v>1.7665952890792293E-2</v>
          </cell>
          <cell r="AC26">
            <v>4.2826552462526769E-3</v>
          </cell>
          <cell r="AD26">
            <v>0</v>
          </cell>
          <cell r="AE26">
            <v>5.4871520342612418E-3</v>
          </cell>
          <cell r="AF26">
            <v>9.8902569593147749E-2</v>
          </cell>
        </row>
        <row r="27">
          <cell r="M27" t="str">
            <v>3122</v>
          </cell>
          <cell r="N27">
            <v>0.97699999999999998</v>
          </cell>
          <cell r="O27">
            <v>1</v>
          </cell>
          <cell r="P27">
            <v>1.4329580348004094E-2</v>
          </cell>
          <cell r="Q27">
            <v>1.4329580348004094E-2</v>
          </cell>
          <cell r="R27">
            <v>0</v>
          </cell>
          <cell r="S27">
            <v>0.64380757420675538</v>
          </cell>
          <cell r="T27">
            <v>0.13203684749232344</v>
          </cell>
          <cell r="U27">
            <v>0.13101330603889458</v>
          </cell>
          <cell r="V27">
            <v>0.37461617195496416</v>
          </cell>
          <cell r="W27">
            <v>0</v>
          </cell>
          <cell r="X27">
            <v>6.1412487205731838E-3</v>
          </cell>
          <cell r="Y27">
            <v>0.34186284544524054</v>
          </cell>
          <cell r="Z27">
            <v>0.19856704196519961</v>
          </cell>
          <cell r="AA27">
            <v>8.8024564994882287E-2</v>
          </cell>
          <cell r="AB27">
            <v>5.4247697031729783E-2</v>
          </cell>
          <cell r="AC27">
            <v>2.0470829068577278E-3</v>
          </cell>
          <cell r="AD27">
            <v>0</v>
          </cell>
          <cell r="AE27">
            <v>0</v>
          </cell>
          <cell r="AF27">
            <v>0</v>
          </cell>
        </row>
        <row r="28">
          <cell r="M28" t="str">
            <v>313</v>
          </cell>
          <cell r="N28">
            <v>13.24</v>
          </cell>
          <cell r="O28">
            <v>1</v>
          </cell>
          <cell r="P28">
            <v>1.336858006042296E-2</v>
          </cell>
          <cell r="Q28">
            <v>1.336858006042296E-2</v>
          </cell>
          <cell r="R28">
            <v>0</v>
          </cell>
          <cell r="S28">
            <v>0.74161631419939578</v>
          </cell>
          <cell r="T28">
            <v>7.4848942598187307E-2</v>
          </cell>
          <cell r="U28">
            <v>8.5271903323262843E-2</v>
          </cell>
          <cell r="V28">
            <v>0.54025679758308154</v>
          </cell>
          <cell r="W28">
            <v>0</v>
          </cell>
          <cell r="X28">
            <v>0</v>
          </cell>
          <cell r="Y28">
            <v>0.21880664652567974</v>
          </cell>
          <cell r="Z28">
            <v>0.12212990936555891</v>
          </cell>
          <cell r="AA28">
            <v>7.8474320241691833E-2</v>
          </cell>
          <cell r="AB28">
            <v>1.5332326283987917E-2</v>
          </cell>
          <cell r="AC28">
            <v>0</v>
          </cell>
          <cell r="AD28">
            <v>0</v>
          </cell>
          <cell r="AE28">
            <v>0</v>
          </cell>
          <cell r="AF28">
            <v>2.6208459214501507E-2</v>
          </cell>
        </row>
        <row r="29">
          <cell r="M29" t="str">
            <v>314</v>
          </cell>
          <cell r="N29">
            <v>2.4580000000000002</v>
          </cell>
          <cell r="O29">
            <v>1</v>
          </cell>
          <cell r="P29">
            <v>1.098454027664768E-2</v>
          </cell>
          <cell r="Q29">
            <v>1.098454027664768E-2</v>
          </cell>
          <cell r="R29">
            <v>0</v>
          </cell>
          <cell r="S29">
            <v>0.63751017087062645</v>
          </cell>
          <cell r="T29">
            <v>9.3978844589096819E-2</v>
          </cell>
          <cell r="U29">
            <v>5.8584214808787623E-2</v>
          </cell>
          <cell r="V29">
            <v>0.46663954434499588</v>
          </cell>
          <cell r="W29">
            <v>9.3572009764035791E-3</v>
          </cell>
          <cell r="X29">
            <v>8.9503661513425543E-3</v>
          </cell>
          <cell r="Y29">
            <v>0.34214808787632217</v>
          </cell>
          <cell r="Z29">
            <v>0.16354759967453214</v>
          </cell>
          <cell r="AA29">
            <v>0.14686737184703008</v>
          </cell>
          <cell r="AB29">
            <v>2.9292107404393811E-2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M30" t="str">
            <v>315</v>
          </cell>
          <cell r="N30">
            <v>1.069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0.44246959775491113</v>
          </cell>
          <cell r="T30">
            <v>0</v>
          </cell>
          <cell r="U30">
            <v>0</v>
          </cell>
          <cell r="V30">
            <v>0.3292797006548176</v>
          </cell>
          <cell r="W30">
            <v>0</v>
          </cell>
          <cell r="X30">
            <v>1.4031805425631431E-2</v>
          </cell>
          <cell r="Y30">
            <v>0.47988774555659497</v>
          </cell>
          <cell r="Z30">
            <v>0.2637979420018709</v>
          </cell>
          <cell r="AA30">
            <v>0.16744621141253507</v>
          </cell>
          <cell r="AB30">
            <v>4.8643592142188961E-2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M31" t="str">
            <v>316</v>
          </cell>
          <cell r="N31">
            <v>0.24299999999999999</v>
          </cell>
          <cell r="O31">
            <v>1</v>
          </cell>
          <cell r="P31">
            <v>4.11522633744856E-3</v>
          </cell>
          <cell r="Q31">
            <v>4.11522633744856E-3</v>
          </cell>
          <cell r="R31">
            <v>0</v>
          </cell>
          <cell r="S31">
            <v>0.60905349794238683</v>
          </cell>
          <cell r="T31">
            <v>5.3497942386831275E-2</v>
          </cell>
          <cell r="U31">
            <v>2.0576131687242798E-2</v>
          </cell>
          <cell r="V31">
            <v>0.51440329218106995</v>
          </cell>
          <cell r="W31">
            <v>0</v>
          </cell>
          <cell r="X31">
            <v>2.0576131687242798E-2</v>
          </cell>
          <cell r="Y31">
            <v>0.37448559670781895</v>
          </cell>
          <cell r="Z31">
            <v>0.21810699588477367</v>
          </cell>
          <cell r="AA31">
            <v>0.13168724279835392</v>
          </cell>
          <cell r="AB31">
            <v>2.0576131687242798E-2</v>
          </cell>
          <cell r="AC31">
            <v>4.11522633744856E-3</v>
          </cell>
          <cell r="AD31">
            <v>0</v>
          </cell>
          <cell r="AE31">
            <v>0</v>
          </cell>
          <cell r="AF31">
            <v>1.234567901234568E-2</v>
          </cell>
        </row>
        <row r="32">
          <cell r="M32" t="str">
            <v>321</v>
          </cell>
          <cell r="N32">
            <v>15.323</v>
          </cell>
          <cell r="O32">
            <v>1</v>
          </cell>
          <cell r="P32">
            <v>1.0898649089603864E-2</v>
          </cell>
          <cell r="Q32">
            <v>1.0898649089603864E-2</v>
          </cell>
          <cell r="R32">
            <v>0</v>
          </cell>
          <cell r="S32">
            <v>0.80297591855380801</v>
          </cell>
          <cell r="T32">
            <v>5.8931018730013704E-2</v>
          </cell>
          <cell r="U32">
            <v>1.3378581217777196E-2</v>
          </cell>
          <cell r="V32">
            <v>0.71944136265744296</v>
          </cell>
          <cell r="W32">
            <v>5.0251256281407036E-3</v>
          </cell>
          <cell r="X32">
            <v>6.1345689486392999E-3</v>
          </cell>
          <cell r="Y32">
            <v>0.1669385890491418</v>
          </cell>
          <cell r="Z32">
            <v>6.2389871435097562E-2</v>
          </cell>
          <cell r="AA32">
            <v>7.7204202832343541E-2</v>
          </cell>
          <cell r="AB32">
            <v>1.735952489721334E-2</v>
          </cell>
          <cell r="AC32">
            <v>1.0441819487045617E-3</v>
          </cell>
          <cell r="AD32">
            <v>0</v>
          </cell>
          <cell r="AE32">
            <v>8.8755465639887756E-3</v>
          </cell>
          <cell r="AF32">
            <v>1.9252104679240357E-2</v>
          </cell>
        </row>
        <row r="33">
          <cell r="M33" t="str">
            <v>321113</v>
          </cell>
          <cell r="N33">
            <v>4.4630000000000001</v>
          </cell>
          <cell r="O33">
            <v>1</v>
          </cell>
          <cell r="P33">
            <v>-1.277167824333408E-2</v>
          </cell>
          <cell r="Q33">
            <v>-1.277167824333408E-2</v>
          </cell>
          <cell r="R33">
            <v>0</v>
          </cell>
          <cell r="S33">
            <v>0.85928747479274026</v>
          </cell>
          <cell r="T33">
            <v>7.080439166479946E-2</v>
          </cell>
          <cell r="U33">
            <v>1.4788259018597356E-2</v>
          </cell>
          <cell r="V33">
            <v>0.77279856598700425</v>
          </cell>
          <cell r="W33">
            <v>2.2406453058480843E-4</v>
          </cell>
          <cell r="X33">
            <v>4.4812906116961686E-4</v>
          </cell>
          <cell r="Y33">
            <v>0.14250504145193815</v>
          </cell>
          <cell r="Z33">
            <v>4.8846067667488238E-2</v>
          </cell>
          <cell r="AA33">
            <v>7.3045036970647542E-2</v>
          </cell>
          <cell r="AB33">
            <v>1.3892000896258121E-2</v>
          </cell>
          <cell r="AC33">
            <v>0</v>
          </cell>
          <cell r="AD33">
            <v>0</v>
          </cell>
          <cell r="AE33">
            <v>6.4978713869594442E-3</v>
          </cell>
          <cell r="AF33">
            <v>1.0979161998655613E-2</v>
          </cell>
        </row>
        <row r="34">
          <cell r="M34" t="str">
            <v>3212</v>
          </cell>
          <cell r="N34">
            <v>6.3739999999999997</v>
          </cell>
          <cell r="O34">
            <v>1</v>
          </cell>
          <cell r="P34">
            <v>2.2278004392845937E-2</v>
          </cell>
          <cell r="Q34">
            <v>2.2278004392845937E-2</v>
          </cell>
          <cell r="R34">
            <v>0</v>
          </cell>
          <cell r="S34">
            <v>0.81346093504863504</v>
          </cell>
          <cell r="T34">
            <v>5.2400376529651717E-2</v>
          </cell>
          <cell r="U34">
            <v>1.6002510197678066E-2</v>
          </cell>
          <cell r="V34">
            <v>0.73031063696266085</v>
          </cell>
          <cell r="W34">
            <v>1.0040790712268592E-2</v>
          </cell>
          <cell r="X34">
            <v>4.5497332914967055E-3</v>
          </cell>
          <cell r="Y34">
            <v>0.13711954816441796</v>
          </cell>
          <cell r="Z34">
            <v>5.5851898336994041E-2</v>
          </cell>
          <cell r="AA34">
            <v>6.1186068402886734E-2</v>
          </cell>
          <cell r="AB34">
            <v>1.4904298713523691E-2</v>
          </cell>
          <cell r="AC34">
            <v>1.0982114841543772E-3</v>
          </cell>
          <cell r="AD34">
            <v>0</v>
          </cell>
          <cell r="AE34">
            <v>4.0790712268591149E-3</v>
          </cell>
          <cell r="AF34">
            <v>2.7298399748980233E-2</v>
          </cell>
        </row>
        <row r="35">
          <cell r="M35" t="str">
            <v>321219</v>
          </cell>
          <cell r="N35">
            <v>4.0519999999999996</v>
          </cell>
          <cell r="O35">
            <v>1</v>
          </cell>
          <cell r="P35">
            <v>2.0236920039486676E-2</v>
          </cell>
          <cell r="Q35">
            <v>2.0236920039486676E-2</v>
          </cell>
          <cell r="R35">
            <v>0</v>
          </cell>
          <cell r="S35">
            <v>0.82156959526159934</v>
          </cell>
          <cell r="T35">
            <v>5.6268509378084905E-2</v>
          </cell>
          <cell r="U35">
            <v>1.9249753208292204E-2</v>
          </cell>
          <cell r="V35">
            <v>0.72828232971372175</v>
          </cell>
          <cell r="W35">
            <v>1.5054294175715697E-2</v>
          </cell>
          <cell r="X35">
            <v>2.46791707798618E-3</v>
          </cell>
          <cell r="Y35">
            <v>0.12685093780848966</v>
          </cell>
          <cell r="Z35">
            <v>5.3060217176702867E-2</v>
          </cell>
          <cell r="AA35">
            <v>5.4047384007897339E-2</v>
          </cell>
          <cell r="AB35">
            <v>1.2833168805528134E-2</v>
          </cell>
          <cell r="AC35">
            <v>1.23395853899309E-3</v>
          </cell>
          <cell r="AD35">
            <v>0</v>
          </cell>
          <cell r="AE35">
            <v>5.4294175715695952E-3</v>
          </cell>
          <cell r="AF35">
            <v>3.1342546890424483E-2</v>
          </cell>
        </row>
        <row r="36">
          <cell r="M36" t="str">
            <v>3219</v>
          </cell>
          <cell r="N36">
            <v>4.1619999999999999</v>
          </cell>
          <cell r="O36">
            <v>1</v>
          </cell>
          <cell r="P36">
            <v>2.2104757328207592E-2</v>
          </cell>
          <cell r="Q36">
            <v>2.2104757328207592E-2</v>
          </cell>
          <cell r="R36">
            <v>0</v>
          </cell>
          <cell r="S36">
            <v>0.7208073041806824</v>
          </cell>
          <cell r="T36">
            <v>4.9495434887073524E-2</v>
          </cell>
          <cell r="U36">
            <v>8.1691494473810668E-3</v>
          </cell>
          <cell r="V36">
            <v>0.64536280634310428</v>
          </cell>
          <cell r="W36">
            <v>0</v>
          </cell>
          <cell r="X36">
            <v>1.489668428640077E-2</v>
          </cell>
          <cell r="Y36">
            <v>0.24002883229216723</v>
          </cell>
          <cell r="Z36">
            <v>8.5535800096107645E-2</v>
          </cell>
          <cell r="AA36">
            <v>0.10740028832292167</v>
          </cell>
          <cell r="AB36">
            <v>2.5468524747717443E-2</v>
          </cell>
          <cell r="AC36">
            <v>2.162421912542047E-3</v>
          </cell>
          <cell r="AD36">
            <v>0</v>
          </cell>
          <cell r="AE36">
            <v>1.9461797212878426E-2</v>
          </cell>
          <cell r="AF36">
            <v>1.7059106198942815E-2</v>
          </cell>
        </row>
        <row r="37">
          <cell r="M37" t="str">
            <v>322</v>
          </cell>
          <cell r="N37">
            <v>60.497</v>
          </cell>
          <cell r="O37">
            <v>1</v>
          </cell>
          <cell r="P37">
            <v>1.8033952096798186E-2</v>
          </cell>
          <cell r="Q37">
            <v>1.8033952096798186E-2</v>
          </cell>
          <cell r="R37">
            <v>0</v>
          </cell>
          <cell r="S37">
            <v>0.842074813627122</v>
          </cell>
          <cell r="T37">
            <v>2.7075722763112219E-2</v>
          </cell>
          <cell r="U37">
            <v>1.4959419475345886E-2</v>
          </cell>
          <cell r="V37">
            <v>0.7500206621815958</v>
          </cell>
          <cell r="W37">
            <v>6.8433145445228683E-3</v>
          </cell>
          <cell r="X37">
            <v>4.3175694662545255E-2</v>
          </cell>
          <cell r="Y37">
            <v>9.7261021207663195E-2</v>
          </cell>
          <cell r="Z37">
            <v>4.3919533199993387E-2</v>
          </cell>
          <cell r="AA37">
            <v>4.2415326379820484E-2</v>
          </cell>
          <cell r="AB37">
            <v>8.0830454402697656E-3</v>
          </cell>
          <cell r="AC37">
            <v>1.8843909615352827E-3</v>
          </cell>
          <cell r="AD37">
            <v>0</v>
          </cell>
          <cell r="AE37">
            <v>9.5872522604426675E-4</v>
          </cell>
          <cell r="AF37">
            <v>4.2613683323139986E-2</v>
          </cell>
        </row>
        <row r="38">
          <cell r="M38" t="str">
            <v>322110</v>
          </cell>
          <cell r="N38">
            <v>2.032</v>
          </cell>
          <cell r="O38">
            <v>1</v>
          </cell>
          <cell r="P38">
            <v>6.0039370078740155E-2</v>
          </cell>
          <cell r="Q38">
            <v>6.0039370078740155E-2</v>
          </cell>
          <cell r="R38">
            <v>0</v>
          </cell>
          <cell r="S38">
            <v>0.87696850393700787</v>
          </cell>
          <cell r="T38">
            <v>0.11466535433070867</v>
          </cell>
          <cell r="U38">
            <v>1.3287401574803149E-2</v>
          </cell>
          <cell r="V38">
            <v>0.75196850393700787</v>
          </cell>
          <cell r="W38">
            <v>-3.4448818897637795E-3</v>
          </cell>
          <cell r="X38">
            <v>0</v>
          </cell>
          <cell r="Y38">
            <v>6.3484251968503935E-2</v>
          </cell>
          <cell r="Z38">
            <v>3.0511811023622045E-2</v>
          </cell>
          <cell r="AA38">
            <v>2.8051181102362207E-2</v>
          </cell>
          <cell r="AB38">
            <v>4.921259842519685E-3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M39" t="str">
            <v>322121</v>
          </cell>
          <cell r="N39">
            <v>18.146000000000001</v>
          </cell>
          <cell r="O39">
            <v>1</v>
          </cell>
          <cell r="P39">
            <v>1.2730078254160697E-2</v>
          </cell>
          <cell r="Q39">
            <v>1.2730078254160697E-2</v>
          </cell>
          <cell r="R39">
            <v>0</v>
          </cell>
          <cell r="S39">
            <v>0.82982475476689077</v>
          </cell>
          <cell r="T39">
            <v>3.0971012895403948E-2</v>
          </cell>
          <cell r="U39">
            <v>1.4218009478672985E-2</v>
          </cell>
          <cell r="V39">
            <v>0.77807781329218551</v>
          </cell>
          <cell r="W39">
            <v>2.4798853741871485E-3</v>
          </cell>
          <cell r="X39">
            <v>4.0229251625702629E-3</v>
          </cell>
          <cell r="Y39">
            <v>7.5664058194643447E-2</v>
          </cell>
          <cell r="Z39">
            <v>3.6371652154744846E-2</v>
          </cell>
          <cell r="AA39">
            <v>2.8987104596054226E-2</v>
          </cell>
          <cell r="AB39">
            <v>7.8805246335280493E-3</v>
          </cell>
          <cell r="AC39">
            <v>2.0941254270913697E-3</v>
          </cell>
          <cell r="AD39">
            <v>0</v>
          </cell>
          <cell r="AE39">
            <v>3.8575994709577865E-4</v>
          </cell>
          <cell r="AF39">
            <v>8.178110878430507E-2</v>
          </cell>
        </row>
        <row r="40">
          <cell r="M40" t="str">
            <v>322122</v>
          </cell>
          <cell r="N40">
            <v>11.18</v>
          </cell>
          <cell r="O40">
            <v>1</v>
          </cell>
          <cell r="P40">
            <v>3.935599284436494E-3</v>
          </cell>
          <cell r="Q40">
            <v>3.935599284436494E-3</v>
          </cell>
          <cell r="R40">
            <v>0</v>
          </cell>
          <cell r="S40">
            <v>0.95008944543828266</v>
          </cell>
          <cell r="T40">
            <v>1.7889087656529517E-3</v>
          </cell>
          <cell r="U40">
            <v>2.772808586762075E-3</v>
          </cell>
          <cell r="V40">
            <v>0.73452593917710196</v>
          </cell>
          <cell r="W40">
            <v>0</v>
          </cell>
          <cell r="X40">
            <v>0.21091234347048302</v>
          </cell>
          <cell r="Y40">
            <v>4.5974955277280863E-2</v>
          </cell>
          <cell r="Z40">
            <v>2.629695885509839E-2</v>
          </cell>
          <cell r="AA40">
            <v>1.4400715563506262E-2</v>
          </cell>
          <cell r="AB40">
            <v>2.6833631484794273E-3</v>
          </cell>
          <cell r="AC40">
            <v>7.1556350626118066E-4</v>
          </cell>
          <cell r="AD40">
            <v>0</v>
          </cell>
          <cell r="AE40">
            <v>1.7889087656529517E-3</v>
          </cell>
          <cell r="AF40">
            <v>0</v>
          </cell>
        </row>
        <row r="41">
          <cell r="M41" t="str">
            <v>322130</v>
          </cell>
          <cell r="N41">
            <v>17.219000000000001</v>
          </cell>
          <cell r="O41">
            <v>1</v>
          </cell>
          <cell r="P41">
            <v>2.7992334049596373E-2</v>
          </cell>
          <cell r="Q41">
            <v>2.7992334049596373E-2</v>
          </cell>
          <cell r="R41">
            <v>0</v>
          </cell>
          <cell r="S41">
            <v>0.88803066380161444</v>
          </cell>
          <cell r="T41">
            <v>9.2339857134560652E-3</v>
          </cell>
          <cell r="U41">
            <v>8.8855334223822517E-3</v>
          </cell>
          <cell r="V41">
            <v>0.84058307683373013</v>
          </cell>
          <cell r="W41">
            <v>1.9919855973053024E-2</v>
          </cell>
          <cell r="X41">
            <v>9.466287240838608E-3</v>
          </cell>
          <cell r="Y41">
            <v>6.1559904756373775E-2</v>
          </cell>
          <cell r="Z41">
            <v>2.2823625065334804E-2</v>
          </cell>
          <cell r="AA41">
            <v>3.3219118415703582E-2</v>
          </cell>
          <cell r="AB41">
            <v>3.5425982925837733E-3</v>
          </cell>
          <cell r="AC41">
            <v>2.3230152738254253E-4</v>
          </cell>
          <cell r="AD41">
            <v>0</v>
          </cell>
          <cell r="AE41">
            <v>1.7422614553690688E-3</v>
          </cell>
          <cell r="AF41">
            <v>2.2300946628724082E-2</v>
          </cell>
        </row>
        <row r="42">
          <cell r="M42" t="str">
            <v>323</v>
          </cell>
          <cell r="N42">
            <v>13.704000000000001</v>
          </cell>
          <cell r="O42">
            <v>1</v>
          </cell>
          <cell r="P42">
            <v>1.3937536485697606E-2</v>
          </cell>
          <cell r="Q42">
            <v>1.3937536485697606E-2</v>
          </cell>
          <cell r="R42">
            <v>0</v>
          </cell>
          <cell r="S42">
            <v>0.57187682428488029</v>
          </cell>
          <cell r="T42">
            <v>4.0645067133683599E-2</v>
          </cell>
          <cell r="U42">
            <v>4.9766491535318154E-2</v>
          </cell>
          <cell r="V42">
            <v>0.46293053123175715</v>
          </cell>
          <cell r="W42">
            <v>5.4728546409807347E-3</v>
          </cell>
          <cell r="X42">
            <v>1.3061879743140688E-2</v>
          </cell>
          <cell r="Y42">
            <v>0.37726211325160536</v>
          </cell>
          <cell r="Z42">
            <v>0.24168126094570927</v>
          </cell>
          <cell r="AA42">
            <v>9.2746643315820193E-2</v>
          </cell>
          <cell r="AB42">
            <v>3.4515469935785172E-2</v>
          </cell>
          <cell r="AC42">
            <v>2.4810274372446001E-3</v>
          </cell>
          <cell r="AD42">
            <v>0</v>
          </cell>
          <cell r="AE42">
            <v>0</v>
          </cell>
          <cell r="AF42">
            <v>3.6923525977816694E-2</v>
          </cell>
        </row>
        <row r="43">
          <cell r="M43" t="str">
            <v>324</v>
          </cell>
          <cell r="N43">
            <v>47.014000000000003</v>
          </cell>
          <cell r="O43">
            <v>1</v>
          </cell>
          <cell r="P43">
            <v>8.9760496873271776E-3</v>
          </cell>
          <cell r="Q43">
            <v>8.9760496873271776E-3</v>
          </cell>
          <cell r="R43">
            <v>0</v>
          </cell>
          <cell r="S43">
            <v>0.89458459182371197</v>
          </cell>
          <cell r="T43">
            <v>-2.3354745394988729E-2</v>
          </cell>
          <cell r="U43">
            <v>4.7581571446803077E-2</v>
          </cell>
          <cell r="V43">
            <v>0.84559918322201899</v>
          </cell>
          <cell r="W43">
            <v>1.6378100140383713E-3</v>
          </cell>
          <cell r="X43">
            <v>2.309950227591781E-2</v>
          </cell>
          <cell r="Y43">
            <v>7.9231718211596538E-2</v>
          </cell>
          <cell r="Z43">
            <v>3.7499468243501928E-2</v>
          </cell>
          <cell r="AA43">
            <v>2.7651337899349128E-2</v>
          </cell>
          <cell r="AB43">
            <v>1.010337346322372E-2</v>
          </cell>
          <cell r="AC43">
            <v>1.7016207938061004E-4</v>
          </cell>
          <cell r="AD43">
            <v>0</v>
          </cell>
          <cell r="AE43">
            <v>3.8073765261411492E-3</v>
          </cell>
          <cell r="AF43">
            <v>1.7228910537286767E-2</v>
          </cell>
        </row>
        <row r="44">
          <cell r="M44" t="str">
            <v>324110</v>
          </cell>
          <cell r="N44">
            <v>44.881999999999998</v>
          </cell>
          <cell r="O44">
            <v>1</v>
          </cell>
          <cell r="P44">
            <v>8.0878748718862803E-3</v>
          </cell>
          <cell r="Q44">
            <v>8.0878748718862803E-3</v>
          </cell>
          <cell r="R44">
            <v>0</v>
          </cell>
          <cell r="S44">
            <v>0.90125217236308552</v>
          </cell>
          <cell r="T44">
            <v>-3.0769573548415849E-2</v>
          </cell>
          <cell r="U44">
            <v>4.7791987879328021E-2</v>
          </cell>
          <cell r="V44">
            <v>0.86032262376899427</v>
          </cell>
          <cell r="W44">
            <v>1.7156098213092108E-3</v>
          </cell>
          <cell r="X44">
            <v>2.2213805088899783E-2</v>
          </cell>
          <cell r="Y44">
            <v>7.5509112784635263E-2</v>
          </cell>
          <cell r="Z44">
            <v>3.5559912659863649E-2</v>
          </cell>
          <cell r="AA44">
            <v>2.6291163495387907E-2</v>
          </cell>
          <cell r="AB44">
            <v>9.6252395169555728E-3</v>
          </cell>
          <cell r="AC44">
            <v>1.1140323514994877E-4</v>
          </cell>
          <cell r="AD44">
            <v>0</v>
          </cell>
          <cell r="AE44">
            <v>3.9436745243081857E-3</v>
          </cell>
          <cell r="AF44">
            <v>1.5173120627423022E-2</v>
          </cell>
        </row>
        <row r="45">
          <cell r="M45" t="str">
            <v>324121</v>
          </cell>
          <cell r="N45">
            <v>1.0680000000000001</v>
          </cell>
          <cell r="O45">
            <v>1</v>
          </cell>
          <cell r="P45">
            <v>1.7790262172284643E-2</v>
          </cell>
          <cell r="Q45">
            <v>1.7790262172284643E-2</v>
          </cell>
          <cell r="R45">
            <v>0</v>
          </cell>
          <cell r="S45">
            <v>0.72284644194756553</v>
          </cell>
          <cell r="T45">
            <v>0.13202247191011235</v>
          </cell>
          <cell r="U45">
            <v>3.7453183520599251E-3</v>
          </cell>
          <cell r="V45">
            <v>0.55992509363295873</v>
          </cell>
          <cell r="W45">
            <v>0</v>
          </cell>
          <cell r="X45">
            <v>2.7153558052434457E-2</v>
          </cell>
          <cell r="Y45">
            <v>0.13857677902621721</v>
          </cell>
          <cell r="Z45">
            <v>6.3670411985018729E-2</v>
          </cell>
          <cell r="AA45">
            <v>5.5243445692883891E-2</v>
          </cell>
          <cell r="AB45">
            <v>1.4981273408239701E-2</v>
          </cell>
          <cell r="AC45">
            <v>1.8726591760299626E-3</v>
          </cell>
          <cell r="AD45">
            <v>0</v>
          </cell>
          <cell r="AE45">
            <v>1.8726591760299626E-3</v>
          </cell>
          <cell r="AF45">
            <v>0.12172284644194756</v>
          </cell>
        </row>
        <row r="46">
          <cell r="M46" t="str">
            <v>324199</v>
          </cell>
          <cell r="N46">
            <v>-8.2000000000000003E-2</v>
          </cell>
          <cell r="O46">
            <v>1</v>
          </cell>
          <cell r="P46">
            <v>-9.7560975609756101E-2</v>
          </cell>
          <cell r="Q46">
            <v>-9.7560975609756101E-2</v>
          </cell>
          <cell r="R46">
            <v>0</v>
          </cell>
          <cell r="S46">
            <v>0.73170731707317072</v>
          </cell>
          <cell r="T46">
            <v>-1.1463414634146341</v>
          </cell>
          <cell r="U46">
            <v>-0.34146341463414631</v>
          </cell>
          <cell r="V46">
            <v>2.219512195121951</v>
          </cell>
          <cell r="W46">
            <v>0</v>
          </cell>
          <cell r="X46">
            <v>0</v>
          </cell>
          <cell r="Y46">
            <v>0.37804878048780488</v>
          </cell>
          <cell r="Z46">
            <v>-0.1097560975609756</v>
          </cell>
          <cell r="AA46">
            <v>0.48780487804878048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M47" t="str">
            <v>325</v>
          </cell>
          <cell r="N47">
            <v>131.93199999999999</v>
          </cell>
          <cell r="O47">
            <v>1</v>
          </cell>
          <cell r="P47">
            <v>1.1301276415122944E-2</v>
          </cell>
          <cell r="Q47">
            <v>1.1301276415122944E-2</v>
          </cell>
          <cell r="R47">
            <v>0</v>
          </cell>
          <cell r="S47">
            <v>0.86548373404481105</v>
          </cell>
          <cell r="T47">
            <v>4.1036291422854199E-2</v>
          </cell>
          <cell r="U47">
            <v>7.6243822575266046E-2</v>
          </cell>
          <cell r="V47">
            <v>0.59002364854622091</v>
          </cell>
          <cell r="W47">
            <v>0.14897068186641604</v>
          </cell>
          <cell r="X47">
            <v>9.2168692963041574E-3</v>
          </cell>
          <cell r="Y47">
            <v>0.11668132068035049</v>
          </cell>
          <cell r="Z47">
            <v>6.150137949852956E-2</v>
          </cell>
          <cell r="AA47">
            <v>3.9012521602037421E-2</v>
          </cell>
          <cell r="AB47">
            <v>1.3476639480944731E-2</v>
          </cell>
          <cell r="AC47">
            <v>6.2911196677076079E-4</v>
          </cell>
          <cell r="AD47">
            <v>0</v>
          </cell>
          <cell r="AE47">
            <v>2.0616681320680353E-3</v>
          </cell>
          <cell r="AF47">
            <v>6.5336688597156115E-3</v>
          </cell>
        </row>
        <row r="48">
          <cell r="M48" t="str">
            <v>325110</v>
          </cell>
          <cell r="N48">
            <v>6.5430000000000001</v>
          </cell>
          <cell r="O48">
            <v>1</v>
          </cell>
          <cell r="P48">
            <v>3.0567018187375823E-3</v>
          </cell>
          <cell r="Q48">
            <v>3.0567018187375823E-3</v>
          </cell>
          <cell r="R48">
            <v>0</v>
          </cell>
          <cell r="S48">
            <v>0.94773039889958721</v>
          </cell>
          <cell r="T48">
            <v>5.5020632737276471E-3</v>
          </cell>
          <cell r="U48">
            <v>0.19073819348922513</v>
          </cell>
          <cell r="V48">
            <v>0.66788934739416173</v>
          </cell>
          <cell r="W48">
            <v>8.1919608742167208E-2</v>
          </cell>
          <cell r="X48">
            <v>1.8340210912425492E-3</v>
          </cell>
          <cell r="Y48">
            <v>4.7990218554180036E-2</v>
          </cell>
          <cell r="Z48">
            <v>2.2772428549594985E-2</v>
          </cell>
          <cell r="AA48">
            <v>1.9868561821794285E-2</v>
          </cell>
          <cell r="AB48">
            <v>5.1963930918538896E-3</v>
          </cell>
          <cell r="AC48">
            <v>0</v>
          </cell>
          <cell r="AD48">
            <v>0</v>
          </cell>
          <cell r="AE48">
            <v>0</v>
          </cell>
          <cell r="AF48">
            <v>1.3755158184319118E-3</v>
          </cell>
        </row>
        <row r="49">
          <cell r="M49" t="str">
            <v>325120</v>
          </cell>
          <cell r="N49">
            <v>19.401</v>
          </cell>
          <cell r="O49">
            <v>1</v>
          </cell>
          <cell r="P49">
            <v>5.6698108344930675E-4</v>
          </cell>
          <cell r="Q49">
            <v>5.6698108344930675E-4</v>
          </cell>
          <cell r="R49">
            <v>0</v>
          </cell>
          <cell r="S49">
            <v>0.96443482294727068</v>
          </cell>
          <cell r="T49">
            <v>1.5772382866862531E-2</v>
          </cell>
          <cell r="U49">
            <v>1.582392660172156E-2</v>
          </cell>
          <cell r="V49">
            <v>0.62708107829493331</v>
          </cell>
          <cell r="W49">
            <v>0.29962373073552906</v>
          </cell>
          <cell r="X49">
            <v>6.1337044482243181E-3</v>
          </cell>
          <cell r="Y49">
            <v>2.6441935982681308E-2</v>
          </cell>
          <cell r="Z49">
            <v>1.8143394670377816E-2</v>
          </cell>
          <cell r="AA49">
            <v>5.7728983042111236E-3</v>
          </cell>
          <cell r="AB49">
            <v>2.5256430080923663E-3</v>
          </cell>
          <cell r="AC49">
            <v>0</v>
          </cell>
          <cell r="AD49">
            <v>0</v>
          </cell>
          <cell r="AE49">
            <v>0</v>
          </cell>
          <cell r="AF49">
            <v>8.5562599865986293E-3</v>
          </cell>
        </row>
        <row r="50">
          <cell r="M50" t="str">
            <v>325181</v>
          </cell>
          <cell r="N50">
            <v>9.4049999999999994</v>
          </cell>
          <cell r="O50">
            <v>1</v>
          </cell>
          <cell r="P50">
            <v>2.9771398192450825E-3</v>
          </cell>
          <cell r="Q50">
            <v>2.9771398192450825E-3</v>
          </cell>
          <cell r="R50">
            <v>0</v>
          </cell>
          <cell r="S50">
            <v>0.97331206804891024</v>
          </cell>
          <cell r="T50">
            <v>8.1871345029239772E-3</v>
          </cell>
          <cell r="U50">
            <v>1.0951621477937268E-2</v>
          </cell>
          <cell r="V50">
            <v>0.22317916002126531</v>
          </cell>
          <cell r="W50">
            <v>0.73099415204678364</v>
          </cell>
          <cell r="X50">
            <v>0</v>
          </cell>
          <cell r="Y50">
            <v>2.3710792131844766E-2</v>
          </cell>
          <cell r="Z50">
            <v>7.2301967038809157E-3</v>
          </cell>
          <cell r="AA50">
            <v>1.7118553960659224E-2</v>
          </cell>
          <cell r="AB50">
            <v>-6.3795853269537489E-4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M51" t="str">
            <v>325182</v>
          </cell>
          <cell r="N51">
            <v>0.23400000000000001</v>
          </cell>
          <cell r="O51">
            <v>1</v>
          </cell>
          <cell r="P51">
            <v>-4.2735042735042731E-3</v>
          </cell>
          <cell r="Q51">
            <v>-4.2735042735042731E-3</v>
          </cell>
          <cell r="R51">
            <v>0</v>
          </cell>
          <cell r="S51">
            <v>0.75641025641025628</v>
          </cell>
          <cell r="T51">
            <v>8.1196581196581186E-2</v>
          </cell>
          <cell r="U51">
            <v>1.282051282051282E-2</v>
          </cell>
          <cell r="V51">
            <v>0.64102564102564097</v>
          </cell>
          <cell r="W51">
            <v>0</v>
          </cell>
          <cell r="X51">
            <v>2.1367521367521368E-2</v>
          </cell>
          <cell r="Y51">
            <v>0.24786324786324787</v>
          </cell>
          <cell r="Z51">
            <v>0.12393162393162394</v>
          </cell>
          <cell r="AA51">
            <v>9.4017094017094002E-2</v>
          </cell>
          <cell r="AB51">
            <v>2.9914529914529912E-2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M52" t="str">
            <v>325188</v>
          </cell>
          <cell r="N52">
            <v>24.73</v>
          </cell>
          <cell r="O52">
            <v>1</v>
          </cell>
          <cell r="P52">
            <v>1.2131014961585119E-3</v>
          </cell>
          <cell r="Q52">
            <v>1.2131014961585119E-3</v>
          </cell>
          <cell r="R52">
            <v>0</v>
          </cell>
          <cell r="S52">
            <v>0.96627577840679335</v>
          </cell>
          <cell r="T52">
            <v>6.0008087343307724E-2</v>
          </cell>
          <cell r="U52">
            <v>1.5770319450060657E-2</v>
          </cell>
          <cell r="V52">
            <v>0.69041649818034778</v>
          </cell>
          <cell r="W52">
            <v>0.19773554387383743</v>
          </cell>
          <cell r="X52">
            <v>2.3453295592397896E-3</v>
          </cell>
          <cell r="Y52">
            <v>3.1055398301657905E-2</v>
          </cell>
          <cell r="Z52">
            <v>1.5891629599676507E-2</v>
          </cell>
          <cell r="AA52">
            <v>1.1120097048119693E-2</v>
          </cell>
          <cell r="AB52">
            <v>3.234937323089365E-3</v>
          </cell>
          <cell r="AC52">
            <v>1.6174686615446826E-4</v>
          </cell>
          <cell r="AD52">
            <v>0</v>
          </cell>
          <cell r="AE52">
            <v>6.4698746461787306E-4</v>
          </cell>
          <cell r="AF52">
            <v>0</v>
          </cell>
        </row>
        <row r="53">
          <cell r="M53" t="str">
            <v>325192</v>
          </cell>
          <cell r="N53">
            <v>2.673</v>
          </cell>
          <cell r="O53">
            <v>1</v>
          </cell>
          <cell r="P53">
            <v>1.1597456041900486E-2</v>
          </cell>
          <cell r="Q53">
            <v>1.1597456041900486E-2</v>
          </cell>
          <cell r="R53">
            <v>0</v>
          </cell>
          <cell r="S53">
            <v>0.83127572016460904</v>
          </cell>
          <cell r="T53">
            <v>5.7613168724279837E-2</v>
          </cell>
          <cell r="U53">
            <v>0.17770295548073325</v>
          </cell>
          <cell r="V53">
            <v>0.57089412644968196</v>
          </cell>
          <cell r="W53">
            <v>2.5065469509913955E-2</v>
          </cell>
          <cell r="X53">
            <v>0</v>
          </cell>
          <cell r="Y53">
            <v>0.15675271230826784</v>
          </cell>
          <cell r="Z53">
            <v>6.9210624766180326E-2</v>
          </cell>
          <cell r="AA53">
            <v>4.938271604938272E-2</v>
          </cell>
          <cell r="AB53">
            <v>3.7037037037037035E-2</v>
          </cell>
          <cell r="AC53">
            <v>0</v>
          </cell>
          <cell r="AD53">
            <v>0</v>
          </cell>
          <cell r="AE53">
            <v>1.1223344556677891E-3</v>
          </cell>
          <cell r="AF53">
            <v>0</v>
          </cell>
        </row>
        <row r="54">
          <cell r="M54" t="str">
            <v>325193</v>
          </cell>
          <cell r="N54">
            <v>7.3920000000000003</v>
          </cell>
          <cell r="O54">
            <v>1</v>
          </cell>
          <cell r="P54">
            <v>5.7224025974025969E-2</v>
          </cell>
          <cell r="Q54">
            <v>5.7224025974025969E-2</v>
          </cell>
          <cell r="R54">
            <v>0</v>
          </cell>
          <cell r="S54">
            <v>0.85565476190476186</v>
          </cell>
          <cell r="T54">
            <v>5.33008658008658E-2</v>
          </cell>
          <cell r="U54">
            <v>8.3333333333333329E-2</v>
          </cell>
          <cell r="V54">
            <v>0.70873917748917747</v>
          </cell>
          <cell r="W54">
            <v>8.5227272727272721E-3</v>
          </cell>
          <cell r="X54">
            <v>1.6233766233766233E-3</v>
          </cell>
          <cell r="Y54">
            <v>7.1969696969696975E-2</v>
          </cell>
          <cell r="Z54">
            <v>2.6379870129870128E-2</v>
          </cell>
          <cell r="AA54">
            <v>3.3143939393939392E-2</v>
          </cell>
          <cell r="AB54">
            <v>1.2175324675324674E-2</v>
          </cell>
          <cell r="AC54">
            <v>4.0584415584415582E-4</v>
          </cell>
          <cell r="AD54">
            <v>0</v>
          </cell>
          <cell r="AE54">
            <v>0</v>
          </cell>
          <cell r="AF54">
            <v>1.5286796536796536E-2</v>
          </cell>
        </row>
        <row r="55">
          <cell r="M55" t="str">
            <v>325199</v>
          </cell>
          <cell r="N55">
            <v>9.6080000000000005</v>
          </cell>
          <cell r="O55">
            <v>1</v>
          </cell>
          <cell r="P55">
            <v>2.9142381348875937E-2</v>
          </cell>
          <cell r="Q55">
            <v>2.9142381348875937E-2</v>
          </cell>
          <cell r="R55">
            <v>0</v>
          </cell>
          <cell r="S55">
            <v>0.80412156536219814</v>
          </cell>
          <cell r="T55">
            <v>4.2152373022481267E-2</v>
          </cell>
          <cell r="U55">
            <v>0.10428809325562031</v>
          </cell>
          <cell r="V55">
            <v>0.75874271440466279</v>
          </cell>
          <cell r="W55">
            <v>-0.14539966694421316</v>
          </cell>
          <cell r="X55">
            <v>4.4338051623646957E-2</v>
          </cell>
          <cell r="Y55">
            <v>0.16486261448792672</v>
          </cell>
          <cell r="Z55">
            <v>6.9733555370524558E-2</v>
          </cell>
          <cell r="AA55">
            <v>6.4217318900915893E-2</v>
          </cell>
          <cell r="AB55">
            <v>2.1856786011656949E-2</v>
          </cell>
          <cell r="AC55">
            <v>1.4571190674437969E-3</v>
          </cell>
          <cell r="AD55">
            <v>0</v>
          </cell>
          <cell r="AE55">
            <v>7.7019150707743535E-3</v>
          </cell>
          <cell r="AF55">
            <v>0</v>
          </cell>
        </row>
        <row r="56">
          <cell r="M56" t="str">
            <v>325211</v>
          </cell>
          <cell r="N56">
            <v>19.606000000000002</v>
          </cell>
          <cell r="O56">
            <v>1</v>
          </cell>
          <cell r="P56">
            <v>1.5250433540752829E-2</v>
          </cell>
          <cell r="Q56">
            <v>1.5250433540752829E-2</v>
          </cell>
          <cell r="R56">
            <v>0</v>
          </cell>
          <cell r="S56">
            <v>0.88580026522493116</v>
          </cell>
          <cell r="T56">
            <v>3.590737529327756E-2</v>
          </cell>
          <cell r="U56">
            <v>7.9822503315311627E-2</v>
          </cell>
          <cell r="V56">
            <v>0.63179638886055289</v>
          </cell>
          <cell r="W56">
            <v>0.13613179638886055</v>
          </cell>
          <cell r="X56">
            <v>2.0401917780271343E-3</v>
          </cell>
          <cell r="Y56">
            <v>9.7470162195246346E-2</v>
          </cell>
          <cell r="Z56">
            <v>4.4629195144343561E-2</v>
          </cell>
          <cell r="AA56">
            <v>3.6009384882178919E-2</v>
          </cell>
          <cell r="AB56">
            <v>1.4434356829541974E-2</v>
          </cell>
          <cell r="AC56">
            <v>3.0602876670407015E-4</v>
          </cell>
          <cell r="AD56">
            <v>0</v>
          </cell>
          <cell r="AE56">
            <v>2.1422013669284913E-3</v>
          </cell>
          <cell r="AF56">
            <v>1.5301438335203507E-3</v>
          </cell>
        </row>
        <row r="57">
          <cell r="M57" t="str">
            <v>325212</v>
          </cell>
          <cell r="N57">
            <v>1.645</v>
          </cell>
          <cell r="O57">
            <v>1</v>
          </cell>
          <cell r="P57">
            <v>9.7264437689969611E-3</v>
          </cell>
          <cell r="Q57">
            <v>9.7264437689969611E-3</v>
          </cell>
          <cell r="R57">
            <v>0</v>
          </cell>
          <cell r="S57">
            <v>0.67902735562310024</v>
          </cell>
          <cell r="T57">
            <v>5.9574468085106386E-2</v>
          </cell>
          <cell r="U57">
            <v>0.10091185410334347</v>
          </cell>
          <cell r="V57">
            <v>0.51489361702127656</v>
          </cell>
          <cell r="W57">
            <v>0</v>
          </cell>
          <cell r="X57">
            <v>3.0395136778115501E-3</v>
          </cell>
          <cell r="Y57">
            <v>0.13617021276595745</v>
          </cell>
          <cell r="Z57">
            <v>7.29483282674772E-2</v>
          </cell>
          <cell r="AA57">
            <v>4.5592705167173252E-2</v>
          </cell>
          <cell r="AB57">
            <v>1.3981762917933131E-2</v>
          </cell>
          <cell r="AC57">
            <v>1.2158054711246201E-3</v>
          </cell>
          <cell r="AD57">
            <v>0</v>
          </cell>
          <cell r="AE57">
            <v>2.4316109422492403E-3</v>
          </cell>
          <cell r="AF57">
            <v>0.17446808510638295</v>
          </cell>
        </row>
        <row r="58">
          <cell r="M58" t="str">
            <v>325222</v>
          </cell>
          <cell r="N58">
            <v>2.7909999999999999</v>
          </cell>
          <cell r="O58">
            <v>1</v>
          </cell>
          <cell r="P58">
            <v>2.6513794338946614E-2</v>
          </cell>
          <cell r="Q58">
            <v>2.6513794338946614E-2</v>
          </cell>
          <cell r="R58">
            <v>0</v>
          </cell>
          <cell r="S58">
            <v>0.80293801504836981</v>
          </cell>
          <cell r="T58">
            <v>0.14152633464707992</v>
          </cell>
          <cell r="U58">
            <v>0.12468649229666785</v>
          </cell>
          <cell r="V58">
            <v>0.48190612683625939</v>
          </cell>
          <cell r="W58">
            <v>0</v>
          </cell>
          <cell r="X58">
            <v>5.5177355786456467E-2</v>
          </cell>
          <cell r="Y58">
            <v>0.17054819061268361</v>
          </cell>
          <cell r="Z58">
            <v>8.8857040487280547E-2</v>
          </cell>
          <cell r="AA58">
            <v>5.3385883195987104E-2</v>
          </cell>
          <cell r="AB58">
            <v>2.5438910784664991E-2</v>
          </cell>
          <cell r="AC58">
            <v>1.0748835542816195E-3</v>
          </cell>
          <cell r="AD58">
            <v>0</v>
          </cell>
          <cell r="AE58">
            <v>1.0748835542816195E-3</v>
          </cell>
          <cell r="AF58">
            <v>0</v>
          </cell>
        </row>
        <row r="59">
          <cell r="M59" t="str">
            <v>325311</v>
          </cell>
          <cell r="N59">
            <v>3.3879999999999999</v>
          </cell>
          <cell r="O59">
            <v>1</v>
          </cell>
          <cell r="P59">
            <v>4.7225501770956323E-3</v>
          </cell>
          <cell r="Q59">
            <v>4.7225501770956323E-3</v>
          </cell>
          <cell r="R59">
            <v>0</v>
          </cell>
          <cell r="S59">
            <v>0.93034238488783949</v>
          </cell>
          <cell r="T59">
            <v>1.2101534828807556E-2</v>
          </cell>
          <cell r="U59">
            <v>0.17207792207792208</v>
          </cell>
          <cell r="V59">
            <v>0.74409681227863045</v>
          </cell>
          <cell r="W59">
            <v>2.9515938606847702E-4</v>
          </cell>
          <cell r="X59">
            <v>1.7709563164108619E-3</v>
          </cell>
          <cell r="Y59">
            <v>6.4935064935064943E-2</v>
          </cell>
          <cell r="Z59">
            <v>2.8925619834710745E-2</v>
          </cell>
          <cell r="AA59">
            <v>2.7744982290436836E-2</v>
          </cell>
          <cell r="AB59">
            <v>7.3789846517119248E-3</v>
          </cell>
          <cell r="AC59">
            <v>2.9515938606847702E-4</v>
          </cell>
          <cell r="AD59">
            <v>0</v>
          </cell>
          <cell r="AE59">
            <v>5.9031877213695403E-4</v>
          </cell>
          <cell r="AF59">
            <v>0</v>
          </cell>
        </row>
        <row r="60">
          <cell r="M60" t="str">
            <v>325312</v>
          </cell>
          <cell r="N60">
            <v>1.2509999999999999</v>
          </cell>
          <cell r="O60">
            <v>1</v>
          </cell>
          <cell r="P60">
            <v>7.9936051159072751E-4</v>
          </cell>
          <cell r="Q60">
            <v>7.9936051159072751E-4</v>
          </cell>
          <cell r="R60">
            <v>0</v>
          </cell>
          <cell r="S60">
            <v>0.9392486011191048</v>
          </cell>
          <cell r="T60">
            <v>2.3980815347721825E-3</v>
          </cell>
          <cell r="U60">
            <v>1.1191047162270184E-2</v>
          </cell>
          <cell r="V60">
            <v>0.9224620303756994</v>
          </cell>
          <cell r="W60">
            <v>0</v>
          </cell>
          <cell r="X60">
            <v>2.3980815347721825E-3</v>
          </cell>
          <cell r="Y60">
            <v>5.7553956834532377E-2</v>
          </cell>
          <cell r="Z60">
            <v>1.5187849720223821E-2</v>
          </cell>
          <cell r="AA60">
            <v>4.2366107114308556E-2</v>
          </cell>
          <cell r="AB60">
            <v>-1.598721023181455E-3</v>
          </cell>
          <cell r="AC60">
            <v>1.598721023181455E-3</v>
          </cell>
          <cell r="AD60">
            <v>0</v>
          </cell>
          <cell r="AE60">
            <v>0</v>
          </cell>
          <cell r="AF60">
            <v>3.19744204636291E-3</v>
          </cell>
        </row>
        <row r="61">
          <cell r="M61" t="str">
            <v>3254</v>
          </cell>
          <cell r="N61">
            <v>9.17</v>
          </cell>
          <cell r="O61">
            <v>1</v>
          </cell>
          <cell r="P61">
            <v>1.0905125408942203E-2</v>
          </cell>
          <cell r="Q61">
            <v>1.0905125408942203E-2</v>
          </cell>
          <cell r="R61">
            <v>0</v>
          </cell>
          <cell r="S61">
            <v>0.50196292257360953</v>
          </cell>
          <cell r="T61">
            <v>5.0163576881134132E-2</v>
          </cell>
          <cell r="U61">
            <v>0.15714285714285714</v>
          </cell>
          <cell r="V61">
            <v>0.26499454743729556</v>
          </cell>
          <cell r="W61">
            <v>4.4711014176663033E-3</v>
          </cell>
          <cell r="X61">
            <v>2.5190839694656492E-2</v>
          </cell>
          <cell r="Y61">
            <v>0.48309705561613958</v>
          </cell>
          <cell r="Z61">
            <v>0.30687022900763361</v>
          </cell>
          <cell r="AA61">
            <v>0.11112322791712104</v>
          </cell>
          <cell r="AB61">
            <v>5.4307524536532169E-2</v>
          </cell>
          <cell r="AC61">
            <v>1.5267175572519084E-3</v>
          </cell>
          <cell r="AD61">
            <v>0</v>
          </cell>
          <cell r="AE61">
            <v>9.2693565976008727E-3</v>
          </cell>
          <cell r="AF61">
            <v>4.0348964013086153E-3</v>
          </cell>
        </row>
        <row r="62">
          <cell r="M62" t="str">
            <v>325412</v>
          </cell>
          <cell r="N62">
            <v>5.6189999999999998</v>
          </cell>
          <cell r="O62">
            <v>1</v>
          </cell>
          <cell r="P62">
            <v>1.3525538352019932E-2</v>
          </cell>
          <cell r="Q62">
            <v>1.3525538352019932E-2</v>
          </cell>
          <cell r="R62">
            <v>0</v>
          </cell>
          <cell r="S62">
            <v>0.52500444919024747</v>
          </cell>
          <cell r="T62">
            <v>6.0331019754404705E-2</v>
          </cell>
          <cell r="U62">
            <v>0.14860295426232425</v>
          </cell>
          <cell r="V62">
            <v>0.28421427300231361</v>
          </cell>
          <cell r="W62">
            <v>2.3135789286349885E-3</v>
          </cell>
          <cell r="X62">
            <v>2.9542623242569854E-2</v>
          </cell>
          <cell r="Y62">
            <v>0.45506317850151273</v>
          </cell>
          <cell r="Z62">
            <v>0.28296849973304861</v>
          </cell>
          <cell r="AA62">
            <v>0.10998398291510945</v>
          </cell>
          <cell r="AB62">
            <v>4.627157857269977E-2</v>
          </cell>
          <cell r="AC62">
            <v>1.9576437088449903E-3</v>
          </cell>
          <cell r="AD62">
            <v>0</v>
          </cell>
          <cell r="AE62">
            <v>1.4059441181704931E-2</v>
          </cell>
          <cell r="AF62">
            <v>6.22886634632497E-3</v>
          </cell>
        </row>
        <row r="63">
          <cell r="M63" t="str">
            <v>325992</v>
          </cell>
          <cell r="N63">
            <v>1.377</v>
          </cell>
          <cell r="O63">
            <v>1</v>
          </cell>
          <cell r="P63">
            <v>1.3798111837327523E-2</v>
          </cell>
          <cell r="Q63">
            <v>1.3798111837327523E-2</v>
          </cell>
          <cell r="R63">
            <v>0</v>
          </cell>
          <cell r="S63">
            <v>0.56935366739288307</v>
          </cell>
          <cell r="T63">
            <v>3.0501089324618737E-2</v>
          </cell>
          <cell r="U63">
            <v>0.16339869281045752</v>
          </cell>
          <cell r="V63">
            <v>0.29992737835875088</v>
          </cell>
          <cell r="W63">
            <v>5.7371096586782862E-2</v>
          </cell>
          <cell r="X63">
            <v>1.7429193899782137E-2</v>
          </cell>
          <cell r="Y63">
            <v>0.37545388525780682</v>
          </cell>
          <cell r="Z63">
            <v>0.23529411764705882</v>
          </cell>
          <cell r="AA63">
            <v>0.10239651416122003</v>
          </cell>
          <cell r="AB63">
            <v>2.2512708787218592E-2</v>
          </cell>
          <cell r="AC63">
            <v>7.2621641249092229E-4</v>
          </cell>
          <cell r="AD63">
            <v>0</v>
          </cell>
          <cell r="AE63">
            <v>1.5250544662309368E-2</v>
          </cell>
          <cell r="AF63">
            <v>4.0668119099491647E-2</v>
          </cell>
        </row>
        <row r="64">
          <cell r="M64" t="str">
            <v>326</v>
          </cell>
          <cell r="N64">
            <v>45.796999999999997</v>
          </cell>
          <cell r="O64">
            <v>1</v>
          </cell>
          <cell r="P64">
            <v>9.4110967967334109E-3</v>
          </cell>
          <cell r="Q64">
            <v>9.4110967967334109E-3</v>
          </cell>
          <cell r="R64">
            <v>0</v>
          </cell>
          <cell r="S64">
            <v>0.76387099591676311</v>
          </cell>
          <cell r="T64">
            <v>0.18407319256719873</v>
          </cell>
          <cell r="U64">
            <v>0.11221259034434571</v>
          </cell>
          <cell r="V64">
            <v>0.43282311068410595</v>
          </cell>
          <cell r="W64">
            <v>3.8867174705766753E-3</v>
          </cell>
          <cell r="X64">
            <v>3.0897220341943799E-2</v>
          </cell>
          <cell r="Y64">
            <v>0.20820141057274497</v>
          </cell>
          <cell r="Z64">
            <v>9.9198637465336165E-2</v>
          </cell>
          <cell r="AA64">
            <v>8.4132148393999615E-2</v>
          </cell>
          <cell r="AB64">
            <v>1.9608271284145252E-2</v>
          </cell>
          <cell r="AC64">
            <v>2.9477913400441083E-3</v>
          </cell>
          <cell r="AD64">
            <v>0</v>
          </cell>
          <cell r="AE64">
            <v>2.3145620892198178E-3</v>
          </cell>
          <cell r="AF64">
            <v>0</v>
          </cell>
        </row>
        <row r="65">
          <cell r="M65" t="str">
            <v>327</v>
          </cell>
          <cell r="N65">
            <v>32.576000000000001</v>
          </cell>
          <cell r="O65">
            <v>1</v>
          </cell>
          <cell r="P65">
            <v>3.4688113948919451E-3</v>
          </cell>
          <cell r="Q65">
            <v>3.4688113948919451E-3</v>
          </cell>
          <cell r="R65">
            <v>0</v>
          </cell>
          <cell r="S65">
            <v>0.85774803536345778</v>
          </cell>
          <cell r="T65">
            <v>0.2645198919449902</v>
          </cell>
          <cell r="U65">
            <v>2.9162573673870332E-2</v>
          </cell>
          <cell r="V65">
            <v>0.53751227897838905</v>
          </cell>
          <cell r="W65">
            <v>8.4111001964636556E-3</v>
          </cell>
          <cell r="X65">
            <v>1.8142190569744598E-2</v>
          </cell>
          <cell r="Y65">
            <v>0.12794695481335952</v>
          </cell>
          <cell r="Z65">
            <v>5.8724214145383105E-2</v>
          </cell>
          <cell r="AA65">
            <v>5.4211689587426323E-2</v>
          </cell>
          <cell r="AB65">
            <v>1.2678045186640471E-2</v>
          </cell>
          <cell r="AC65">
            <v>9.8231827111984276E-4</v>
          </cell>
          <cell r="AD65">
            <v>0</v>
          </cell>
          <cell r="AE65">
            <v>1.3506876227897839E-3</v>
          </cell>
          <cell r="AF65">
            <v>1.086689587426326E-2</v>
          </cell>
        </row>
        <row r="66">
          <cell r="M66" t="str">
            <v>327121</v>
          </cell>
          <cell r="N66">
            <v>0.57599999999999996</v>
          </cell>
          <cell r="O66">
            <v>1</v>
          </cell>
          <cell r="P66">
            <v>1.7361111111111112E-3</v>
          </cell>
          <cell r="Q66">
            <v>1.7361111111111112E-3</v>
          </cell>
          <cell r="R66">
            <v>0</v>
          </cell>
          <cell r="S66">
            <v>0.76736111111111116</v>
          </cell>
          <cell r="T66">
            <v>0.13020833333333334</v>
          </cell>
          <cell r="U66">
            <v>5.2083333333333339E-3</v>
          </cell>
          <cell r="V66">
            <v>0.62847222222222221</v>
          </cell>
          <cell r="W66">
            <v>5.2083333333333339E-3</v>
          </cell>
          <cell r="X66">
            <v>0</v>
          </cell>
          <cell r="Y66">
            <v>0.14930555555555555</v>
          </cell>
          <cell r="Z66">
            <v>5.3819444444444448E-2</v>
          </cell>
          <cell r="AA66">
            <v>6.9444444444444448E-2</v>
          </cell>
          <cell r="AB66">
            <v>2.4305555555555559E-2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M67" t="str">
            <v>327211</v>
          </cell>
          <cell r="N67">
            <v>1.66</v>
          </cell>
          <cell r="O67">
            <v>1</v>
          </cell>
          <cell r="P67">
            <v>3.0120481927710845E-3</v>
          </cell>
          <cell r="Q67">
            <v>3.0120481927710845E-3</v>
          </cell>
          <cell r="R67">
            <v>0</v>
          </cell>
          <cell r="S67">
            <v>0.84759036144578315</v>
          </cell>
          <cell r="T67">
            <v>0.31325301204819278</v>
          </cell>
          <cell r="U67">
            <v>5.9638554216867479E-2</v>
          </cell>
          <cell r="V67">
            <v>0.43253012048192774</v>
          </cell>
          <cell r="W67">
            <v>1.2048192771084338E-2</v>
          </cell>
          <cell r="X67">
            <v>2.9518072289156629E-2</v>
          </cell>
          <cell r="Y67">
            <v>0.15</v>
          </cell>
          <cell r="Z67">
            <v>6.8072289156626511E-2</v>
          </cell>
          <cell r="AA67">
            <v>6.5060240963855417E-2</v>
          </cell>
          <cell r="AB67">
            <v>1.2048192771084338E-2</v>
          </cell>
          <cell r="AC67">
            <v>2.4096385542168677E-3</v>
          </cell>
          <cell r="AD67">
            <v>0</v>
          </cell>
          <cell r="AE67">
            <v>2.4096385542168677E-3</v>
          </cell>
          <cell r="AF67">
            <v>0</v>
          </cell>
        </row>
        <row r="68">
          <cell r="M68" t="str">
            <v>327212</v>
          </cell>
          <cell r="N68">
            <v>2.5630000000000002</v>
          </cell>
          <cell r="O68">
            <v>1</v>
          </cell>
          <cell r="P68">
            <v>1.1705033164260631E-3</v>
          </cell>
          <cell r="Q68">
            <v>1.1705033164260631E-3</v>
          </cell>
          <cell r="R68">
            <v>0</v>
          </cell>
          <cell r="S68">
            <v>0.85680842762387832</v>
          </cell>
          <cell r="T68">
            <v>0.46390948107686303</v>
          </cell>
          <cell r="U68">
            <v>0.10690596956691377</v>
          </cell>
          <cell r="V68">
            <v>0.25009754194303552</v>
          </cell>
          <cell r="W68">
            <v>1.131486539211861E-2</v>
          </cell>
          <cell r="X68">
            <v>2.4970737417089349E-2</v>
          </cell>
          <cell r="Y68">
            <v>0.14124073351541161</v>
          </cell>
          <cell r="Z68">
            <v>6.5548185719859542E-2</v>
          </cell>
          <cell r="AA68">
            <v>5.8915333593445175E-2</v>
          </cell>
          <cell r="AB68">
            <v>1.5216543113538821E-2</v>
          </cell>
          <cell r="AC68">
            <v>7.8033554428404216E-4</v>
          </cell>
          <cell r="AD68">
            <v>0</v>
          </cell>
          <cell r="AE68">
            <v>3.9016777214202108E-4</v>
          </cell>
          <cell r="AF68">
            <v>3.9016777214202108E-4</v>
          </cell>
        </row>
        <row r="69">
          <cell r="M69" t="str">
            <v>327213</v>
          </cell>
          <cell r="N69">
            <v>3.6040000000000001</v>
          </cell>
          <cell r="O69">
            <v>1</v>
          </cell>
          <cell r="P69">
            <v>8.3240843507214203E-4</v>
          </cell>
          <cell r="Q69">
            <v>8.3240843507214203E-4</v>
          </cell>
          <cell r="R69">
            <v>0</v>
          </cell>
          <cell r="S69">
            <v>0.90677025527192001</v>
          </cell>
          <cell r="T69">
            <v>0.39317425083240842</v>
          </cell>
          <cell r="U69">
            <v>1.692563817980022E-2</v>
          </cell>
          <cell r="V69">
            <v>0.48113207547169812</v>
          </cell>
          <cell r="W69">
            <v>4.7169811320754715E-3</v>
          </cell>
          <cell r="X69">
            <v>1.0821309655937847E-2</v>
          </cell>
          <cell r="Y69">
            <v>9.2397336293007767E-2</v>
          </cell>
          <cell r="Z69">
            <v>4.2730299667036627E-2</v>
          </cell>
          <cell r="AA69">
            <v>3.9123196448390671E-2</v>
          </cell>
          <cell r="AB69">
            <v>7.7691453940066596E-3</v>
          </cell>
          <cell r="AC69">
            <v>2.497225305216426E-3</v>
          </cell>
          <cell r="AD69">
            <v>0</v>
          </cell>
          <cell r="AE69">
            <v>0</v>
          </cell>
          <cell r="AF69">
            <v>0</v>
          </cell>
        </row>
        <row r="70">
          <cell r="M70" t="str">
            <v>327215</v>
          </cell>
          <cell r="N70">
            <v>2.6419999999999999</v>
          </cell>
          <cell r="O70">
            <v>1</v>
          </cell>
          <cell r="P70">
            <v>2.2710068130204391E-3</v>
          </cell>
          <cell r="Q70">
            <v>2.2710068130204391E-3</v>
          </cell>
          <cell r="R70">
            <v>0</v>
          </cell>
          <cell r="S70">
            <v>0.76154428463285395</v>
          </cell>
          <cell r="T70">
            <v>0.38455715367146104</v>
          </cell>
          <cell r="U70">
            <v>5.1854655563966699E-2</v>
          </cell>
          <cell r="V70">
            <v>0.26760030280090841</v>
          </cell>
          <cell r="W70">
            <v>9.0840272520817562E-3</v>
          </cell>
          <cell r="X70">
            <v>4.8448145344436033E-2</v>
          </cell>
          <cell r="Y70">
            <v>0.21801665404996215</v>
          </cell>
          <cell r="Z70">
            <v>0.11582134746404239</v>
          </cell>
          <cell r="AA70">
            <v>6.8508705526116584E-2</v>
          </cell>
          <cell r="AB70">
            <v>2.1574564723694171E-2</v>
          </cell>
          <cell r="AC70">
            <v>3.7850113550340655E-3</v>
          </cell>
          <cell r="AD70">
            <v>0</v>
          </cell>
          <cell r="AE70">
            <v>8.3270249810749424E-3</v>
          </cell>
          <cell r="AF70">
            <v>1.7789553368660106E-2</v>
          </cell>
        </row>
        <row r="71">
          <cell r="M71" t="str">
            <v>327310</v>
          </cell>
          <cell r="N71">
            <v>9.2050000000000001</v>
          </cell>
          <cell r="O71">
            <v>1</v>
          </cell>
          <cell r="P71">
            <v>1.7381857686040196E-3</v>
          </cell>
          <cell r="Q71">
            <v>1.7381857686040196E-3</v>
          </cell>
          <cell r="R71">
            <v>0</v>
          </cell>
          <cell r="S71">
            <v>0.93166757197175454</v>
          </cell>
          <cell r="T71">
            <v>0.19902227050516025</v>
          </cell>
          <cell r="U71">
            <v>1.4340032590983163E-2</v>
          </cell>
          <cell r="V71">
            <v>0.69820749592612708</v>
          </cell>
          <cell r="W71">
            <v>4.2368278109722974E-3</v>
          </cell>
          <cell r="X71">
            <v>1.5860945138511676E-2</v>
          </cell>
          <cell r="Y71">
            <v>6.5942422596414987E-2</v>
          </cell>
          <cell r="Z71">
            <v>3.4220532319391636E-2</v>
          </cell>
          <cell r="AA71">
            <v>2.3791417707767517E-2</v>
          </cell>
          <cell r="AB71">
            <v>7.0613796849538293E-3</v>
          </cell>
          <cell r="AC71">
            <v>1.0863661053775122E-4</v>
          </cell>
          <cell r="AD71">
            <v>0</v>
          </cell>
          <cell r="AE71">
            <v>6.5181966322650734E-4</v>
          </cell>
          <cell r="AF71">
            <v>6.5181966322650734E-4</v>
          </cell>
        </row>
        <row r="72">
          <cell r="M72" t="str">
            <v>327410</v>
          </cell>
          <cell r="N72">
            <v>1.502</v>
          </cell>
          <cell r="O72">
            <v>1</v>
          </cell>
          <cell r="P72">
            <v>3.3288948069241011E-3</v>
          </cell>
          <cell r="Q72">
            <v>3.3288948069241011E-3</v>
          </cell>
          <cell r="R72">
            <v>0</v>
          </cell>
          <cell r="S72">
            <v>0.93009320905459392</v>
          </cell>
          <cell r="T72">
            <v>0.22703062583222372</v>
          </cell>
          <cell r="U72">
            <v>9.3209054593874838E-3</v>
          </cell>
          <cell r="V72">
            <v>0.66444740346205056</v>
          </cell>
          <cell r="W72">
            <v>0</v>
          </cell>
          <cell r="X72">
            <v>2.8628495339547269E-2</v>
          </cell>
          <cell r="Y72">
            <v>6.5912117177097204E-2</v>
          </cell>
          <cell r="Z72">
            <v>2.529960053262317E-2</v>
          </cell>
          <cell r="AA72">
            <v>2.6631158455392809E-2</v>
          </cell>
          <cell r="AB72">
            <v>1.0652463382157125E-2</v>
          </cell>
          <cell r="AC72">
            <v>0</v>
          </cell>
          <cell r="AD72">
            <v>0</v>
          </cell>
          <cell r="AE72">
            <v>2.6631158455392811E-3</v>
          </cell>
          <cell r="AF72">
            <v>6.6577896138482028E-4</v>
          </cell>
        </row>
        <row r="73">
          <cell r="M73" t="str">
            <v>327420</v>
          </cell>
          <cell r="N73">
            <v>1.3839999999999999</v>
          </cell>
          <cell r="O73">
            <v>1</v>
          </cell>
          <cell r="P73">
            <v>7.2254335260115614E-4</v>
          </cell>
          <cell r="Q73">
            <v>7.2254335260115614E-4</v>
          </cell>
          <cell r="R73">
            <v>0</v>
          </cell>
          <cell r="S73">
            <v>0.8533236994219654</v>
          </cell>
          <cell r="T73">
            <v>3.9017341040462429E-2</v>
          </cell>
          <cell r="U73">
            <v>1.0115606936416185E-2</v>
          </cell>
          <cell r="V73">
            <v>0.8027456647398844</v>
          </cell>
          <cell r="W73">
            <v>0</v>
          </cell>
          <cell r="X73">
            <v>2.8901734104046246E-3</v>
          </cell>
          <cell r="Y73">
            <v>0.13656069364161852</v>
          </cell>
          <cell r="Z73">
            <v>4.5520231213872837E-2</v>
          </cell>
          <cell r="AA73">
            <v>6.936416184971099E-2</v>
          </cell>
          <cell r="AB73">
            <v>2.1676300578034682E-2</v>
          </cell>
          <cell r="AC73">
            <v>0</v>
          </cell>
          <cell r="AD73">
            <v>0</v>
          </cell>
          <cell r="AE73">
            <v>0</v>
          </cell>
          <cell r="AF73">
            <v>9.3930635838150294E-3</v>
          </cell>
        </row>
        <row r="74">
          <cell r="M74" t="str">
            <v>327993</v>
          </cell>
          <cell r="N74">
            <v>3.419</v>
          </cell>
          <cell r="O74">
            <v>1</v>
          </cell>
          <cell r="P74">
            <v>5.8496636443404503E-4</v>
          </cell>
          <cell r="Q74">
            <v>5.8496636443404503E-4</v>
          </cell>
          <cell r="R74">
            <v>0</v>
          </cell>
          <cell r="S74">
            <v>0.86194793799356539</v>
          </cell>
          <cell r="T74">
            <v>0.42088329921029544</v>
          </cell>
          <cell r="U74">
            <v>2.0181339572974556E-2</v>
          </cell>
          <cell r="V74">
            <v>0.38666276689090379</v>
          </cell>
          <cell r="W74">
            <v>4.6797309154723602E-3</v>
          </cell>
          <cell r="X74">
            <v>2.9540801403919275E-2</v>
          </cell>
          <cell r="Y74">
            <v>0.13746709564200058</v>
          </cell>
          <cell r="Z74">
            <v>6.2883884176659841E-2</v>
          </cell>
          <cell r="AA74">
            <v>5.995905235448961E-2</v>
          </cell>
          <cell r="AB74">
            <v>1.3746709564200058E-2</v>
          </cell>
          <cell r="AC74">
            <v>8.774495466510676E-4</v>
          </cell>
          <cell r="AD74">
            <v>0</v>
          </cell>
          <cell r="AE74">
            <v>0</v>
          </cell>
          <cell r="AF74">
            <v>0</v>
          </cell>
        </row>
        <row r="75">
          <cell r="M75" t="str">
            <v>331</v>
          </cell>
          <cell r="N75">
            <v>117.28400000000001</v>
          </cell>
          <cell r="O75">
            <v>1</v>
          </cell>
          <cell r="P75">
            <v>2.4726305378397731E-3</v>
          </cell>
          <cell r="Q75">
            <v>2.4726305378397731E-3</v>
          </cell>
          <cell r="R75">
            <v>0</v>
          </cell>
          <cell r="S75">
            <v>0.90663688141604992</v>
          </cell>
          <cell r="T75">
            <v>0.32079397019201256</v>
          </cell>
          <cell r="U75">
            <v>1.1851573957232017E-2</v>
          </cell>
          <cell r="V75">
            <v>0.27737798847242584</v>
          </cell>
          <cell r="W75">
            <v>0.26491252003683363</v>
          </cell>
          <cell r="X75">
            <v>3.1700828757545783E-2</v>
          </cell>
          <cell r="Y75">
            <v>8.6277753146209196E-2</v>
          </cell>
          <cell r="Z75">
            <v>3.7345247433580024E-2</v>
          </cell>
          <cell r="AA75">
            <v>3.4335459227175062E-2</v>
          </cell>
          <cell r="AB75">
            <v>9.4215749803894817E-3</v>
          </cell>
          <cell r="AC75">
            <v>6.3947341495856208E-4</v>
          </cell>
          <cell r="AD75">
            <v>0</v>
          </cell>
          <cell r="AE75">
            <v>4.535998090106067E-3</v>
          </cell>
          <cell r="AF75">
            <v>4.6042085877016472E-3</v>
          </cell>
        </row>
        <row r="76">
          <cell r="M76" t="str">
            <v>331111</v>
          </cell>
          <cell r="N76">
            <v>50.36</v>
          </cell>
          <cell r="O76">
            <v>1</v>
          </cell>
          <cell r="P76">
            <v>1.0127084988085782E-3</v>
          </cell>
          <cell r="Q76">
            <v>1.0127084988085782E-3</v>
          </cell>
          <cell r="R76">
            <v>0</v>
          </cell>
          <cell r="S76">
            <v>0.89779586973788728</v>
          </cell>
          <cell r="T76">
            <v>0.46757347100873708</v>
          </cell>
          <cell r="U76">
            <v>1.187450357426529E-2</v>
          </cell>
          <cell r="V76">
            <v>0.36693804606830815</v>
          </cell>
          <cell r="W76">
            <v>2.5297855440826054E-2</v>
          </cell>
          <cell r="X76">
            <v>2.6111993645750595E-2</v>
          </cell>
          <cell r="Y76">
            <v>9.2295472597299436E-2</v>
          </cell>
          <cell r="Z76">
            <v>3.8324066719618743E-2</v>
          </cell>
          <cell r="AA76">
            <v>3.7092930897537728E-2</v>
          </cell>
          <cell r="AB76">
            <v>9.8292295472597307E-3</v>
          </cell>
          <cell r="AC76">
            <v>1.9857029388403496E-4</v>
          </cell>
          <cell r="AD76">
            <v>0</v>
          </cell>
          <cell r="AE76">
            <v>6.8705321683876089E-3</v>
          </cell>
          <cell r="AF76">
            <v>8.8959491660047657E-3</v>
          </cell>
        </row>
        <row r="77">
          <cell r="M77" t="str">
            <v>331112</v>
          </cell>
          <cell r="N77">
            <v>3.1579999999999999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0.97213426219126031</v>
          </cell>
          <cell r="T77">
            <v>0.46896770107663083</v>
          </cell>
          <cell r="U77">
            <v>7.2830905636478782E-3</v>
          </cell>
          <cell r="V77">
            <v>6.5864471184293852E-2</v>
          </cell>
          <cell r="W77">
            <v>0.4233692210259658</v>
          </cell>
          <cell r="X77">
            <v>6.333122229259025E-3</v>
          </cell>
          <cell r="Y77">
            <v>2.7549081697276757E-2</v>
          </cell>
          <cell r="Z77">
            <v>1.013299556681444E-2</v>
          </cell>
          <cell r="AA77">
            <v>1.4882837238758708E-2</v>
          </cell>
          <cell r="AB77">
            <v>2.849905003166561E-3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M78" t="str">
            <v>3312</v>
          </cell>
          <cell r="N78">
            <v>5.27</v>
          </cell>
          <cell r="O78">
            <v>1</v>
          </cell>
          <cell r="P78">
            <v>2.4667931688804553E-3</v>
          </cell>
          <cell r="Q78">
            <v>2.4667931688804553E-3</v>
          </cell>
          <cell r="R78">
            <v>0</v>
          </cell>
          <cell r="S78">
            <v>0.82258064516129037</v>
          </cell>
          <cell r="T78">
            <v>0.22580645161290325</v>
          </cell>
          <cell r="U78">
            <v>1.5370018975332069E-2</v>
          </cell>
          <cell r="V78">
            <v>0.50834914611005688</v>
          </cell>
          <cell r="W78">
            <v>6.4895635673624302E-2</v>
          </cell>
          <cell r="X78">
            <v>7.9696394686907032E-3</v>
          </cell>
          <cell r="Y78">
            <v>0.17324478178368125</v>
          </cell>
          <cell r="Z78">
            <v>6.0151802656546495E-2</v>
          </cell>
          <cell r="AA78">
            <v>8.2352941176470601E-2</v>
          </cell>
          <cell r="AB78">
            <v>2.4098671726755221E-2</v>
          </cell>
          <cell r="AC78">
            <v>7.5901328273244792E-4</v>
          </cell>
          <cell r="AD78">
            <v>0</v>
          </cell>
          <cell r="AE78">
            <v>0</v>
          </cell>
          <cell r="AF78">
            <v>0</v>
          </cell>
        </row>
        <row r="79">
          <cell r="M79" t="str">
            <v>3313</v>
          </cell>
          <cell r="N79">
            <v>34.040999999999997</v>
          </cell>
          <cell r="O79">
            <v>1</v>
          </cell>
          <cell r="P79">
            <v>1.3219353132986693E-3</v>
          </cell>
          <cell r="Q79">
            <v>1.3219353132986693E-3</v>
          </cell>
          <cell r="R79">
            <v>0</v>
          </cell>
          <cell r="S79">
            <v>0.96166387591433855</v>
          </cell>
          <cell r="T79">
            <v>3.6544167327634325E-2</v>
          </cell>
          <cell r="U79">
            <v>4.7883434681707361E-3</v>
          </cell>
          <cell r="V79">
            <v>0.14573602420610443</v>
          </cell>
          <cell r="W79">
            <v>0.7716577068828766</v>
          </cell>
          <cell r="X79">
            <v>2.9670103698481247E-3</v>
          </cell>
          <cell r="Y79">
            <v>3.6984812432067214E-2</v>
          </cell>
          <cell r="Z79">
            <v>1.3189976792691169E-2</v>
          </cell>
          <cell r="AA79">
            <v>1.6744513968449809E-2</v>
          </cell>
          <cell r="AB79">
            <v>5.5521283158544111E-3</v>
          </cell>
          <cell r="AC79">
            <v>1.4394406744807735E-3</v>
          </cell>
          <cell r="AD79">
            <v>0</v>
          </cell>
          <cell r="AE79">
            <v>5.8752680591051977E-5</v>
          </cell>
          <cell r="AF79">
            <v>2.9376340295525988E-5</v>
          </cell>
        </row>
        <row r="80">
          <cell r="M80" t="str">
            <v>331314</v>
          </cell>
          <cell r="N80">
            <v>2.6379999999999999</v>
          </cell>
          <cell r="O80">
            <v>1</v>
          </cell>
          <cell r="P80">
            <v>3.7907505686125853E-4</v>
          </cell>
          <cell r="Q80">
            <v>3.7907505686125853E-4</v>
          </cell>
          <cell r="R80">
            <v>0</v>
          </cell>
          <cell r="S80">
            <v>0.9639878695981805</v>
          </cell>
          <cell r="T80">
            <v>7.6194086429112975E-2</v>
          </cell>
          <cell r="U80">
            <v>1.8953752843062928E-3</v>
          </cell>
          <cell r="V80">
            <v>0.1360879454131918</v>
          </cell>
          <cell r="W80">
            <v>0.74601971190295679</v>
          </cell>
          <cell r="X80">
            <v>3.4116755117513265E-3</v>
          </cell>
          <cell r="Y80">
            <v>3.5633055344958302E-2</v>
          </cell>
          <cell r="Z80">
            <v>2.0849128127369221E-2</v>
          </cell>
          <cell r="AA80">
            <v>1.2130401819560273E-2</v>
          </cell>
          <cell r="AB80">
            <v>3.0326004548900682E-3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M81" t="str">
            <v>331315</v>
          </cell>
          <cell r="N81">
            <v>4.1340000000000003</v>
          </cell>
          <cell r="O81">
            <v>1</v>
          </cell>
          <cell r="P81">
            <v>4.8379293662312528E-4</v>
          </cell>
          <cell r="Q81">
            <v>4.8379293662312528E-4</v>
          </cell>
          <cell r="R81">
            <v>0</v>
          </cell>
          <cell r="S81">
            <v>0.90420899854862113</v>
          </cell>
          <cell r="T81">
            <v>0.13449443638122882</v>
          </cell>
          <cell r="U81">
            <v>2.9269472665699077E-2</v>
          </cell>
          <cell r="V81">
            <v>0.73391388485728093</v>
          </cell>
          <cell r="W81">
            <v>9.6758587324625057E-4</v>
          </cell>
          <cell r="X81">
            <v>5.5636187711659403E-3</v>
          </cell>
          <cell r="Y81">
            <v>9.5307208514755687E-2</v>
          </cell>
          <cell r="Z81">
            <v>3.8945331398161587E-2</v>
          </cell>
          <cell r="AA81">
            <v>3.942912433478471E-2</v>
          </cell>
          <cell r="AB81">
            <v>1.5481373971940009E-2</v>
          </cell>
          <cell r="AC81">
            <v>1.4513788098693759E-3</v>
          </cell>
          <cell r="AD81">
            <v>0</v>
          </cell>
          <cell r="AE81">
            <v>2.4189646831156264E-4</v>
          </cell>
          <cell r="AF81">
            <v>0</v>
          </cell>
        </row>
        <row r="82">
          <cell r="M82" t="str">
            <v>331316</v>
          </cell>
          <cell r="N82">
            <v>1.411</v>
          </cell>
          <cell r="O82">
            <v>1</v>
          </cell>
          <cell r="P82">
            <v>2.1261516654854712E-3</v>
          </cell>
          <cell r="Q82">
            <v>2.1261516654854712E-3</v>
          </cell>
          <cell r="R82">
            <v>0</v>
          </cell>
          <cell r="S82">
            <v>0.81927710843373491</v>
          </cell>
          <cell r="T82">
            <v>0.13961729270021261</v>
          </cell>
          <cell r="U82">
            <v>1.771793054571226E-2</v>
          </cell>
          <cell r="V82">
            <v>0.63359319631467048</v>
          </cell>
          <cell r="W82">
            <v>2.2678951098511695E-2</v>
          </cell>
          <cell r="X82">
            <v>5.6697377746279237E-3</v>
          </cell>
          <cell r="Y82">
            <v>0.17859673990077959</v>
          </cell>
          <cell r="Z82">
            <v>5.7406094968107724E-2</v>
          </cell>
          <cell r="AA82">
            <v>0.10559886605244506</v>
          </cell>
          <cell r="AB82">
            <v>1.3465627214741318E-2</v>
          </cell>
          <cell r="AC82">
            <v>1.4174344436569809E-3</v>
          </cell>
          <cell r="AD82">
            <v>0</v>
          </cell>
          <cell r="AE82">
            <v>7.0871722182849046E-4</v>
          </cell>
          <cell r="AF82">
            <v>0</v>
          </cell>
        </row>
        <row r="83">
          <cell r="M83" t="str">
            <v>3314</v>
          </cell>
          <cell r="N83">
            <v>13.301</v>
          </cell>
          <cell r="O83">
            <v>1</v>
          </cell>
          <cell r="P83">
            <v>9.0970603714006469E-3</v>
          </cell>
          <cell r="Q83">
            <v>9.0970603714006469E-3</v>
          </cell>
          <cell r="R83">
            <v>0</v>
          </cell>
          <cell r="S83">
            <v>0.90226298774528224</v>
          </cell>
          <cell r="T83">
            <v>0.38508382828358767</v>
          </cell>
          <cell r="U83">
            <v>2.3607247575370274E-2</v>
          </cell>
          <cell r="V83">
            <v>0.23329073002029924</v>
          </cell>
          <cell r="W83">
            <v>0.13292233666641606</v>
          </cell>
          <cell r="X83">
            <v>0.12728366288249005</v>
          </cell>
          <cell r="Y83">
            <v>8.6985940906698742E-2</v>
          </cell>
          <cell r="Z83">
            <v>4.1951732952409594E-2</v>
          </cell>
          <cell r="AA83">
            <v>3.0524020750319528E-2</v>
          </cell>
          <cell r="AB83">
            <v>7.2175024434253067E-3</v>
          </cell>
          <cell r="AC83">
            <v>3.7591158559506803E-4</v>
          </cell>
          <cell r="AD83">
            <v>0</v>
          </cell>
          <cell r="AE83">
            <v>6.8415908578302381E-3</v>
          </cell>
          <cell r="AF83">
            <v>1.5788286594992859E-3</v>
          </cell>
        </row>
        <row r="84">
          <cell r="M84" t="str">
            <v>331419</v>
          </cell>
          <cell r="N84">
            <v>7.3410000000000002</v>
          </cell>
          <cell r="O84">
            <v>1</v>
          </cell>
          <cell r="P84">
            <v>3.9504154747309634E-3</v>
          </cell>
          <cell r="Q84">
            <v>3.9504154747309634E-3</v>
          </cell>
          <cell r="R84">
            <v>0</v>
          </cell>
          <cell r="S84">
            <v>0.94959814739136361</v>
          </cell>
          <cell r="T84">
            <v>0.47759160877264673</v>
          </cell>
          <cell r="U84">
            <v>2.5200926304318211E-2</v>
          </cell>
          <cell r="V84">
            <v>6.1708214139762976E-2</v>
          </cell>
          <cell r="W84">
            <v>0.17613404168369431</v>
          </cell>
          <cell r="X84">
            <v>0.20896335649094128</v>
          </cell>
          <cell r="Y84">
            <v>4.6178994687372292E-2</v>
          </cell>
          <cell r="Z84">
            <v>1.9615856150388227E-2</v>
          </cell>
          <cell r="AA84">
            <v>1.2396131317259229E-2</v>
          </cell>
          <cell r="AB84">
            <v>1.7708759024656041E-3</v>
          </cell>
          <cell r="AC84">
            <v>0</v>
          </cell>
          <cell r="AD84">
            <v>0</v>
          </cell>
          <cell r="AE84">
            <v>1.2396131317259229E-2</v>
          </cell>
          <cell r="AF84">
            <v>1.3622122326658494E-4</v>
          </cell>
        </row>
        <row r="85">
          <cell r="M85" t="str">
            <v>3315</v>
          </cell>
          <cell r="N85">
            <v>11.154</v>
          </cell>
          <cell r="O85">
            <v>1</v>
          </cell>
          <cell r="P85">
            <v>5.3792361484669175E-3</v>
          </cell>
          <cell r="Q85">
            <v>5.3792361484669175E-3</v>
          </cell>
          <cell r="R85">
            <v>0</v>
          </cell>
          <cell r="S85">
            <v>0.8050026896180742</v>
          </cell>
          <cell r="T85">
            <v>0.45176618253541329</v>
          </cell>
          <cell r="U85">
            <v>1.8827326519634213E-2</v>
          </cell>
          <cell r="V85">
            <v>0.27810650887573962</v>
          </cell>
          <cell r="W85">
            <v>7.2619688004303389E-3</v>
          </cell>
          <cell r="X85">
            <v>4.8951048951048952E-2</v>
          </cell>
          <cell r="Y85">
            <v>0.18414918414918413</v>
          </cell>
          <cell r="Z85">
            <v>9.8081405773713479E-2</v>
          </cell>
          <cell r="AA85">
            <v>6.2937062937062929E-2</v>
          </cell>
          <cell r="AB85">
            <v>1.694459386767079E-2</v>
          </cell>
          <cell r="AC85">
            <v>6.2757755065447377E-4</v>
          </cell>
          <cell r="AD85">
            <v>0</v>
          </cell>
          <cell r="AE85">
            <v>5.4688900842746998E-3</v>
          </cell>
          <cell r="AF85">
            <v>5.4688900842746998E-3</v>
          </cell>
        </row>
        <row r="86">
          <cell r="M86" t="str">
            <v>331511</v>
          </cell>
          <cell r="N86">
            <v>5.6749999999999998</v>
          </cell>
          <cell r="O86">
            <v>1</v>
          </cell>
          <cell r="P86">
            <v>6.343612334801762E-3</v>
          </cell>
          <cell r="Q86">
            <v>6.343612334801762E-3</v>
          </cell>
          <cell r="R86">
            <v>0</v>
          </cell>
          <cell r="S86">
            <v>0.78907488986784136</v>
          </cell>
          <cell r="T86">
            <v>0.5237004405286344</v>
          </cell>
          <cell r="U86">
            <v>9.3392070484581494E-3</v>
          </cell>
          <cell r="V86">
            <v>0.24246696035242291</v>
          </cell>
          <cell r="W86">
            <v>2.9955947136563882E-3</v>
          </cell>
          <cell r="X86">
            <v>1.0572687224669603E-2</v>
          </cell>
          <cell r="Y86">
            <v>0.19964757709251102</v>
          </cell>
          <cell r="Z86">
            <v>0.11647577092511015</v>
          </cell>
          <cell r="AA86">
            <v>5.9383259911894276E-2</v>
          </cell>
          <cell r="AB86">
            <v>1.5506607929515418E-2</v>
          </cell>
          <cell r="AC86">
            <v>5.2863436123348024E-4</v>
          </cell>
          <cell r="AD86">
            <v>0</v>
          </cell>
          <cell r="AE86">
            <v>7.9295154185022032E-3</v>
          </cell>
          <cell r="AF86">
            <v>4.933920704845815E-3</v>
          </cell>
        </row>
        <row r="87">
          <cell r="M87" t="str">
            <v>331521</v>
          </cell>
          <cell r="N87">
            <v>1.2849999999999999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0.77431906614785995</v>
          </cell>
          <cell r="T87">
            <v>0.24124513618677043</v>
          </cell>
          <cell r="U87">
            <v>2.4124513618677044E-2</v>
          </cell>
          <cell r="V87">
            <v>0.47626459143968874</v>
          </cell>
          <cell r="W87">
            <v>3.1128404669260703E-3</v>
          </cell>
          <cell r="X87">
            <v>3.0350194552529186E-2</v>
          </cell>
          <cell r="Y87">
            <v>0.21011673151750976</v>
          </cell>
          <cell r="Z87">
            <v>9.1050583657587558E-2</v>
          </cell>
          <cell r="AA87">
            <v>7.7042801556420237E-2</v>
          </cell>
          <cell r="AB87">
            <v>2.7237354085603117E-2</v>
          </cell>
          <cell r="AC87">
            <v>2.3346303501945529E-3</v>
          </cell>
          <cell r="AD87">
            <v>0</v>
          </cell>
          <cell r="AE87">
            <v>1.2451361867704281E-2</v>
          </cell>
          <cell r="AF87">
            <v>1.5564202334630352E-2</v>
          </cell>
        </row>
        <row r="88">
          <cell r="M88" t="str">
            <v>331524</v>
          </cell>
          <cell r="N88">
            <v>0.85699999999999998</v>
          </cell>
          <cell r="O88">
            <v>1</v>
          </cell>
          <cell r="P88">
            <v>1.1668611435239206E-2</v>
          </cell>
          <cell r="Q88">
            <v>1.1668611435239206E-2</v>
          </cell>
          <cell r="R88">
            <v>0</v>
          </cell>
          <cell r="S88">
            <v>0.7572928821470245</v>
          </cell>
          <cell r="T88">
            <v>0.34889148191365227</v>
          </cell>
          <cell r="U88">
            <v>3.5005834305717617E-2</v>
          </cell>
          <cell r="V88">
            <v>0.35355892648774795</v>
          </cell>
          <cell r="W88">
            <v>0</v>
          </cell>
          <cell r="X88">
            <v>1.8669778296382732E-2</v>
          </cell>
          <cell r="Y88">
            <v>0.22520420070011671</v>
          </cell>
          <cell r="Z88">
            <v>0.11668611435239207</v>
          </cell>
          <cell r="AA88">
            <v>8.7514585764294051E-2</v>
          </cell>
          <cell r="AB88">
            <v>2.2170361726954493E-2</v>
          </cell>
          <cell r="AC88">
            <v>0</v>
          </cell>
          <cell r="AD88">
            <v>0</v>
          </cell>
          <cell r="AE88">
            <v>0</v>
          </cell>
          <cell r="AF88">
            <v>5.8343057176196032E-3</v>
          </cell>
        </row>
        <row r="89">
          <cell r="M89" t="str">
            <v>332</v>
          </cell>
          <cell r="N89">
            <v>37.206000000000003</v>
          </cell>
          <cell r="O89">
            <v>1</v>
          </cell>
          <cell r="P89">
            <v>2.9027576197387514E-3</v>
          </cell>
          <cell r="Q89">
            <v>2.9027576197387514E-3</v>
          </cell>
          <cell r="R89">
            <v>0</v>
          </cell>
          <cell r="S89">
            <v>0.70362307154759973</v>
          </cell>
          <cell r="T89">
            <v>0.20932107724560553</v>
          </cell>
          <cell r="U89">
            <v>3.3408590012363598E-2</v>
          </cell>
          <cell r="V89">
            <v>0.40697736924152011</v>
          </cell>
          <cell r="W89">
            <v>0</v>
          </cell>
          <cell r="X89">
            <v>2.6581734128903939E-2</v>
          </cell>
          <cell r="Y89">
            <v>0.23181744879858085</v>
          </cell>
          <cell r="Z89">
            <v>9.4904047734236413E-2</v>
          </cell>
          <cell r="AA89">
            <v>0.10783207009622102</v>
          </cell>
          <cell r="AB89">
            <v>2.3893995592108797E-2</v>
          </cell>
          <cell r="AC89">
            <v>3.7628339515131969E-3</v>
          </cell>
          <cell r="AD89">
            <v>0</v>
          </cell>
          <cell r="AE89">
            <v>0</v>
          </cell>
          <cell r="AF89">
            <v>6.1602967263344612E-2</v>
          </cell>
        </row>
        <row r="90">
          <cell r="M90" t="str">
            <v>333</v>
          </cell>
          <cell r="N90">
            <v>20.385999999999999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0.57196114980869228</v>
          </cell>
          <cell r="T90">
            <v>0.11370548415579319</v>
          </cell>
          <cell r="U90">
            <v>2.6734033160011775E-2</v>
          </cell>
          <cell r="V90">
            <v>0.40105955067202986</v>
          </cell>
          <cell r="W90">
            <v>3.7280486608456784E-3</v>
          </cell>
          <cell r="X90">
            <v>2.6734033160011775E-2</v>
          </cell>
          <cell r="Y90">
            <v>0.40424801334248994</v>
          </cell>
          <cell r="Z90">
            <v>0.20214853330717161</v>
          </cell>
          <cell r="AA90">
            <v>0.14779750809378986</v>
          </cell>
          <cell r="AB90">
            <v>3.9684096929265188E-2</v>
          </cell>
          <cell r="AC90">
            <v>4.4147944667909346E-3</v>
          </cell>
          <cell r="AD90">
            <v>0</v>
          </cell>
          <cell r="AE90">
            <v>0</v>
          </cell>
          <cell r="AF90">
            <v>1.4176395565584223E-2</v>
          </cell>
        </row>
        <row r="91">
          <cell r="M91" t="str">
            <v>334</v>
          </cell>
          <cell r="N91">
            <v>29.503</v>
          </cell>
          <cell r="O91">
            <v>1</v>
          </cell>
          <cell r="P91">
            <v>7.1518150696539334E-3</v>
          </cell>
          <cell r="Q91">
            <v>7.1518150696539334E-3</v>
          </cell>
          <cell r="R91">
            <v>0</v>
          </cell>
          <cell r="S91">
            <v>0.47900213537606345</v>
          </cell>
          <cell r="T91">
            <v>9.6973189167203336E-2</v>
          </cell>
          <cell r="U91">
            <v>8.7279259736298007E-2</v>
          </cell>
          <cell r="V91">
            <v>0.22950208453377621</v>
          </cell>
          <cell r="W91">
            <v>1.5456055316408502E-2</v>
          </cell>
          <cell r="X91">
            <v>4.9791546622377385E-2</v>
          </cell>
          <cell r="Y91">
            <v>0.47778192048266277</v>
          </cell>
          <cell r="Z91">
            <v>0.29725790597566348</v>
          </cell>
          <cell r="AA91">
            <v>0.11995390299291597</v>
          </cell>
          <cell r="AB91">
            <v>5.0367759210927704E-2</v>
          </cell>
          <cell r="AC91">
            <v>6.7789716300037286E-4</v>
          </cell>
          <cell r="AD91">
            <v>0</v>
          </cell>
          <cell r="AE91">
            <v>9.5244551401552392E-3</v>
          </cell>
          <cell r="AF91">
            <v>3.6030234213469813E-2</v>
          </cell>
        </row>
        <row r="92">
          <cell r="M92" t="str">
            <v>334413</v>
          </cell>
          <cell r="N92">
            <v>10.808</v>
          </cell>
          <cell r="O92">
            <v>1</v>
          </cell>
          <cell r="P92">
            <v>5.9215396002960776E-3</v>
          </cell>
          <cell r="Q92">
            <v>5.9215396002960776E-3</v>
          </cell>
          <cell r="R92">
            <v>0</v>
          </cell>
          <cell r="S92">
            <v>0.58669504071058476</v>
          </cell>
          <cell r="T92">
            <v>0.10760547742413028</v>
          </cell>
          <cell r="U92">
            <v>0.10797557364914878</v>
          </cell>
          <cell r="V92">
            <v>0.23334566987416727</v>
          </cell>
          <cell r="W92">
            <v>3.4974093264248704E-2</v>
          </cell>
          <cell r="X92">
            <v>0.10279422649888971</v>
          </cell>
          <cell r="Y92">
            <v>0.33206883789785346</v>
          </cell>
          <cell r="Z92">
            <v>0.23454848260547745</v>
          </cell>
          <cell r="AA92">
            <v>5.6994818652849742E-2</v>
          </cell>
          <cell r="AB92">
            <v>2.5536639526276834E-2</v>
          </cell>
          <cell r="AC92">
            <v>0</v>
          </cell>
          <cell r="AD92">
            <v>0</v>
          </cell>
          <cell r="AE92">
            <v>1.5081421169504072E-2</v>
          </cell>
          <cell r="AF92">
            <v>7.5222057735011102E-2</v>
          </cell>
        </row>
        <row r="93">
          <cell r="M93" t="str">
            <v>335</v>
          </cell>
          <cell r="N93">
            <v>10.689</v>
          </cell>
          <cell r="O93">
            <v>1</v>
          </cell>
          <cell r="P93">
            <v>1.1132940406024885E-2</v>
          </cell>
          <cell r="Q93">
            <v>1.1132940406024885E-2</v>
          </cell>
          <cell r="R93">
            <v>0</v>
          </cell>
          <cell r="S93">
            <v>0.66002432407147527</v>
          </cell>
          <cell r="T93">
            <v>0.15071568902610161</v>
          </cell>
          <cell r="U93">
            <v>4.3783328655627285E-2</v>
          </cell>
          <cell r="V93">
            <v>0.37468425484142576</v>
          </cell>
          <cell r="W93">
            <v>5.3419403124707637E-2</v>
          </cell>
          <cell r="X93">
            <v>3.7421648423613063E-2</v>
          </cell>
          <cell r="Y93">
            <v>0.32800074843296845</v>
          </cell>
          <cell r="Z93">
            <v>0.15464496211058099</v>
          </cell>
          <cell r="AA93">
            <v>0.10066423425951913</v>
          </cell>
          <cell r="AB93">
            <v>6.6142763588736081E-2</v>
          </cell>
          <cell r="AC93">
            <v>4.3034895687155015E-3</v>
          </cell>
          <cell r="AD93">
            <v>0</v>
          </cell>
          <cell r="AE93">
            <v>0</v>
          </cell>
          <cell r="AF93">
            <v>0</v>
          </cell>
        </row>
        <row r="94">
          <cell r="M94" t="str">
            <v>336</v>
          </cell>
          <cell r="N94">
            <v>38.832000000000001</v>
          </cell>
          <cell r="O94">
            <v>1</v>
          </cell>
          <cell r="P94">
            <v>7.1332921302018956E-3</v>
          </cell>
          <cell r="Q94">
            <v>7.1332921302018956E-3</v>
          </cell>
          <cell r="R94">
            <v>0</v>
          </cell>
          <cell r="S94">
            <v>0.57262051915945611</v>
          </cell>
          <cell r="T94">
            <v>0.10627832715286362</v>
          </cell>
          <cell r="U94">
            <v>4.8902966625463534E-2</v>
          </cell>
          <cell r="V94">
            <v>0.3589050267820354</v>
          </cell>
          <cell r="W94">
            <v>2.0575813761845901E-2</v>
          </cell>
          <cell r="X94">
            <v>3.7984136794396377E-2</v>
          </cell>
          <cell r="Y94">
            <v>0.38522352698805107</v>
          </cell>
          <cell r="Z94">
            <v>0.18701071281417386</v>
          </cell>
          <cell r="AA94">
            <v>0.14611660486196951</v>
          </cell>
          <cell r="AB94">
            <v>3.4816646065100952E-2</v>
          </cell>
          <cell r="AC94">
            <v>6.0002060156571901E-3</v>
          </cell>
          <cell r="AD94">
            <v>0</v>
          </cell>
          <cell r="AE94">
            <v>1.1279357231149567E-2</v>
          </cell>
          <cell r="AF94">
            <v>3.5022661722290897E-2</v>
          </cell>
        </row>
        <row r="95">
          <cell r="M95" t="str">
            <v>336111</v>
          </cell>
          <cell r="N95">
            <v>3.0270000000000001</v>
          </cell>
          <cell r="O95">
            <v>1</v>
          </cell>
          <cell r="P95">
            <v>7.9286422200198214E-3</v>
          </cell>
          <cell r="Q95">
            <v>7.9286422200198214E-3</v>
          </cell>
          <cell r="R95">
            <v>0</v>
          </cell>
          <cell r="S95">
            <v>0.60389824909150969</v>
          </cell>
          <cell r="T95">
            <v>8.0277502477700685E-2</v>
          </cell>
          <cell r="U95">
            <v>5.6491575817641228E-2</v>
          </cell>
          <cell r="V95">
            <v>0.40138751238850345</v>
          </cell>
          <cell r="W95">
            <v>1.750908490254377E-2</v>
          </cell>
          <cell r="X95">
            <v>4.8232573505120578E-2</v>
          </cell>
          <cell r="Y95">
            <v>0.38817310868847044</v>
          </cell>
          <cell r="Z95">
            <v>0.1952428146679881</v>
          </cell>
          <cell r="AA95">
            <v>0.15031384208787579</v>
          </cell>
          <cell r="AB95">
            <v>3.2375289065080935E-2</v>
          </cell>
          <cell r="AC95">
            <v>4.2946812025107363E-3</v>
          </cell>
          <cell r="AD95">
            <v>0</v>
          </cell>
          <cell r="AE95">
            <v>5.6161215725140405E-3</v>
          </cell>
          <cell r="AF95">
            <v>0</v>
          </cell>
        </row>
        <row r="96">
          <cell r="M96" t="str">
            <v>336112</v>
          </cell>
          <cell r="N96">
            <v>3.62</v>
          </cell>
          <cell r="O96">
            <v>1</v>
          </cell>
          <cell r="P96">
            <v>1.3259668508287293E-2</v>
          </cell>
          <cell r="Q96">
            <v>1.3259668508287293E-2</v>
          </cell>
          <cell r="R96">
            <v>0</v>
          </cell>
          <cell r="S96">
            <v>0.64198895027624303</v>
          </cell>
          <cell r="T96">
            <v>6.0497237569060773E-2</v>
          </cell>
          <cell r="U96">
            <v>9.3093922651933711E-2</v>
          </cell>
          <cell r="V96">
            <v>0.43674033149171271</v>
          </cell>
          <cell r="W96">
            <v>8.8397790055248626E-3</v>
          </cell>
          <cell r="X96">
            <v>4.2817679558011051E-2</v>
          </cell>
          <cell r="Y96">
            <v>0.34475138121546961</v>
          </cell>
          <cell r="Z96">
            <v>0.19198895027624308</v>
          </cell>
          <cell r="AA96">
            <v>0.11187845303867404</v>
          </cell>
          <cell r="AB96">
            <v>2.5966850828729283E-2</v>
          </cell>
          <cell r="AC96">
            <v>7.7348066298342536E-3</v>
          </cell>
          <cell r="AD96">
            <v>0</v>
          </cell>
          <cell r="AE96">
            <v>7.1823204419889496E-3</v>
          </cell>
          <cell r="AF96">
            <v>0</v>
          </cell>
        </row>
        <row r="97">
          <cell r="M97" t="str">
            <v>3364</v>
          </cell>
          <cell r="N97">
            <v>9.5009999999999994</v>
          </cell>
          <cell r="O97">
            <v>1</v>
          </cell>
          <cell r="P97">
            <v>8.2096621408272816E-3</v>
          </cell>
          <cell r="Q97">
            <v>8.2096621408272816E-3</v>
          </cell>
          <cell r="R97">
            <v>0</v>
          </cell>
          <cell r="S97">
            <v>0.44890011577728661</v>
          </cell>
          <cell r="T97">
            <v>0.12598673823808021</v>
          </cell>
          <cell r="U97">
            <v>6.3151247237132932E-2</v>
          </cell>
          <cell r="V97">
            <v>0.21997684454267971</v>
          </cell>
          <cell r="W97">
            <v>1.8734870013682771E-2</v>
          </cell>
          <cell r="X97">
            <v>2.0945163666982427E-2</v>
          </cell>
          <cell r="Y97">
            <v>0.52183980633617522</v>
          </cell>
          <cell r="Z97">
            <v>0.26228818019155881</v>
          </cell>
          <cell r="AA97">
            <v>0.19187453952215558</v>
          </cell>
          <cell r="AB97">
            <v>5.8414903694347972E-2</v>
          </cell>
          <cell r="AC97">
            <v>3.7890748342279761E-3</v>
          </cell>
          <cell r="AD97">
            <v>0</v>
          </cell>
          <cell r="AE97">
            <v>5.4731080938848547E-3</v>
          </cell>
          <cell r="AF97">
            <v>2.0945163666982427E-2</v>
          </cell>
        </row>
        <row r="98">
          <cell r="M98" t="str">
            <v>336411</v>
          </cell>
          <cell r="N98">
            <v>2.63</v>
          </cell>
          <cell r="O98">
            <v>1</v>
          </cell>
          <cell r="P98">
            <v>9.8859315589353604E-3</v>
          </cell>
          <cell r="Q98">
            <v>9.8859315589353604E-3</v>
          </cell>
          <cell r="R98">
            <v>0</v>
          </cell>
          <cell r="S98">
            <v>0.28555133079847911</v>
          </cell>
          <cell r="T98">
            <v>5.3992395437262357E-2</v>
          </cell>
          <cell r="U98">
            <v>5.8174904942965781E-2</v>
          </cell>
          <cell r="V98">
            <v>0.15931558935361217</v>
          </cell>
          <cell r="W98">
            <v>3.0418250950570345E-3</v>
          </cell>
          <cell r="X98">
            <v>1.102661596958175E-2</v>
          </cell>
          <cell r="Y98">
            <v>0.63840304182509511</v>
          </cell>
          <cell r="Z98">
            <v>0.32775665399239545</v>
          </cell>
          <cell r="AA98">
            <v>0.24030418250950572</v>
          </cell>
          <cell r="AB98">
            <v>5.5513307984790872E-2</v>
          </cell>
          <cell r="AC98">
            <v>9.125475285171103E-3</v>
          </cell>
          <cell r="AD98">
            <v>0</v>
          </cell>
          <cell r="AE98">
            <v>6.0836501901140689E-3</v>
          </cell>
          <cell r="AF98">
            <v>6.6159695817490496E-2</v>
          </cell>
        </row>
        <row r="99">
          <cell r="M99" t="str">
            <v>337</v>
          </cell>
          <cell r="N99">
            <v>4.96</v>
          </cell>
          <cell r="O99">
            <v>1</v>
          </cell>
          <cell r="P99">
            <v>1.0282258064516129E-2</v>
          </cell>
          <cell r="Q99">
            <v>1.0282258064516129E-2</v>
          </cell>
          <cell r="R99">
            <v>0</v>
          </cell>
          <cell r="S99">
            <v>0.55201612903225805</v>
          </cell>
          <cell r="T99">
            <v>4.9596774193548389E-2</v>
          </cell>
          <cell r="U99">
            <v>1.2500000000000001E-2</v>
          </cell>
          <cell r="V99">
            <v>0.46572580645161293</v>
          </cell>
          <cell r="W99">
            <v>0</v>
          </cell>
          <cell r="X99">
            <v>1.8346774193548385E-2</v>
          </cell>
          <cell r="Y99">
            <v>0.40080645161290324</v>
          </cell>
          <cell r="Z99">
            <v>0.17802419354838711</v>
          </cell>
          <cell r="AA99">
            <v>0.16713709677419353</v>
          </cell>
          <cell r="AB99">
            <v>4.2943548387096776E-2</v>
          </cell>
          <cell r="AC99">
            <v>7.0564516129032265E-3</v>
          </cell>
          <cell r="AD99">
            <v>0</v>
          </cell>
          <cell r="AE99">
            <v>5.4435483870967742E-3</v>
          </cell>
          <cell r="AF99">
            <v>3.6895161290322581E-2</v>
          </cell>
        </row>
        <row r="100">
          <cell r="M100" t="str">
            <v>339</v>
          </cell>
          <cell r="N100">
            <v>7.5979999999999999</v>
          </cell>
          <cell r="O100">
            <v>1</v>
          </cell>
          <cell r="P100">
            <v>7.2387470386943934E-3</v>
          </cell>
          <cell r="Q100">
            <v>7.2387470386943934E-3</v>
          </cell>
          <cell r="R100">
            <v>0</v>
          </cell>
          <cell r="S100">
            <v>0.53382469070808114</v>
          </cell>
          <cell r="T100">
            <v>0.10910765991050277</v>
          </cell>
          <cell r="U100">
            <v>4.6459594630165829E-2</v>
          </cell>
          <cell r="V100">
            <v>0.29665701500394842</v>
          </cell>
          <cell r="W100">
            <v>0</v>
          </cell>
          <cell r="X100">
            <v>2.8296920242168993E-2</v>
          </cell>
          <cell r="Y100">
            <v>0.44485390892340088</v>
          </cell>
          <cell r="Z100">
            <v>0.2542774414319558</v>
          </cell>
          <cell r="AA100">
            <v>0.14135298762832327</v>
          </cell>
          <cell r="AB100">
            <v>4.3169255067122929E-2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easures to Export"/>
      <sheetName val="Segment Counts"/>
      <sheetName val="Pivot"/>
      <sheetName val="Master Sheet"/>
      <sheetName val="Measure_Category_EndUse"/>
      <sheetName val="Master Sheet Measures"/>
      <sheetName val="Assessment IDs in Master"/>
      <sheetName val="SIC Index List"/>
      <sheetName val="NAICS Index List"/>
      <sheetName val="MECS 2013 Table 5.1"/>
      <sheetName val="MECS Systems Definition"/>
      <sheetName val="ARC2 Measure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6">
          <cell r="N16" t="str">
            <v>Total MWH (number)</v>
          </cell>
          <cell r="O16" t="str">
            <v>Total MWH</v>
          </cell>
          <cell r="P16" t="str">
            <v>Indirect Uses-Boiler Fuel</v>
          </cell>
          <cell r="Q16" t="str">
            <v>Conventional Boiler Use</v>
          </cell>
          <cell r="R16" t="str">
            <v>CHP and/or Cogeneration Process</v>
          </cell>
          <cell r="S16" t="str">
            <v>Direct Uses-Total Process</v>
          </cell>
          <cell r="T16" t="str">
            <v>Process Heating</v>
          </cell>
          <cell r="U16" t="str">
            <v>Process Cooling and Refrigeration</v>
          </cell>
          <cell r="V16" t="str">
            <v>Machine Drive</v>
          </cell>
          <cell r="W16" t="str">
            <v>Electro-Chemical Processes</v>
          </cell>
          <cell r="X16" t="str">
            <v>Other Process Use</v>
          </cell>
          <cell r="Y16" t="str">
            <v>Direct Uses-Total Nonprocess</v>
          </cell>
          <cell r="Z16" t="str">
            <v>Facility HVAC (g)</v>
          </cell>
          <cell r="AA16" t="str">
            <v>Facility Lighting</v>
          </cell>
          <cell r="AB16" t="str">
            <v>Other Facility Support</v>
          </cell>
          <cell r="AC16" t="str">
            <v>Onsite Transportation</v>
          </cell>
          <cell r="AD16" t="str">
            <v>Conventional Electricity Generation</v>
          </cell>
          <cell r="AE16" t="str">
            <v>Other Nonprocess Use</v>
          </cell>
          <cell r="AF16" t="str">
            <v>End Use Not Reported</v>
          </cell>
        </row>
        <row r="17">
          <cell r="M17" t="str">
            <v>311 - 339</v>
          </cell>
          <cell r="N17">
            <v>714.16600000000005</v>
          </cell>
          <cell r="O17">
            <v>1</v>
          </cell>
          <cell r="P17">
            <v>1.0905027682639609E-2</v>
          </cell>
          <cell r="Q17">
            <v>1.0905027682639609E-2</v>
          </cell>
          <cell r="R17">
            <v>0</v>
          </cell>
          <cell r="S17">
            <v>0.78461730185979162</v>
          </cell>
          <cell r="T17">
            <v>0.1220038478448988</v>
          </cell>
          <cell r="U17">
            <v>7.4772531876342474E-2</v>
          </cell>
          <cell r="V17">
            <v>0.48619508629646324</v>
          </cell>
          <cell r="W17">
            <v>7.7592604520517638E-2</v>
          </cell>
          <cell r="X17">
            <v>2.4054631556248825E-2</v>
          </cell>
          <cell r="Y17">
            <v>0.18404264554739375</v>
          </cell>
          <cell r="Z17">
            <v>9.0938241249233359E-2</v>
          </cell>
          <cell r="AA17">
            <v>6.7845570917685796E-2</v>
          </cell>
          <cell r="AB17">
            <v>1.9457661104001031E-2</v>
          </cell>
          <cell r="AC17">
            <v>1.9449259695925036E-3</v>
          </cell>
          <cell r="AD17">
            <v>0</v>
          </cell>
          <cell r="AE17">
            <v>3.856246306881033E-3</v>
          </cell>
          <cell r="AF17">
            <v>2.0435024910174942E-2</v>
          </cell>
        </row>
        <row r="18">
          <cell r="M18" t="str">
            <v>311</v>
          </cell>
          <cell r="N18">
            <v>75.406999999999996</v>
          </cell>
          <cell r="O18">
            <v>1</v>
          </cell>
          <cell r="P18">
            <v>2.852520323046932E-2</v>
          </cell>
          <cell r="Q18">
            <v>2.852520323046932E-2</v>
          </cell>
          <cell r="R18">
            <v>0</v>
          </cell>
          <cell r="S18">
            <v>0.76856260028909784</v>
          </cell>
          <cell r="T18">
            <v>4.5950641187157693E-2</v>
          </cell>
          <cell r="U18">
            <v>0.28078295118490326</v>
          </cell>
          <cell r="V18">
            <v>0.43449547124272286</v>
          </cell>
          <cell r="W18">
            <v>2.0952961926611587E-3</v>
          </cell>
          <cell r="X18">
            <v>5.2382404816528972E-3</v>
          </cell>
          <cell r="Y18">
            <v>0.18475738326680549</v>
          </cell>
          <cell r="Z18">
            <v>7.889188006418503E-2</v>
          </cell>
          <cell r="AA18">
            <v>7.7035288501067542E-2</v>
          </cell>
          <cell r="AB18">
            <v>2.2531064755261451E-2</v>
          </cell>
          <cell r="AC18">
            <v>2.8379328179081518E-3</v>
          </cell>
          <cell r="AD18">
            <v>0</v>
          </cell>
          <cell r="AE18">
            <v>3.461217128383307E-3</v>
          </cell>
          <cell r="AF18">
            <v>1.8154813213627382E-2</v>
          </cell>
        </row>
        <row r="19">
          <cell r="M19" t="str">
            <v>3112</v>
          </cell>
          <cell r="N19">
            <v>16.478999999999999</v>
          </cell>
          <cell r="O19">
            <v>1</v>
          </cell>
          <cell r="P19">
            <v>3.7320225741853272E-2</v>
          </cell>
          <cell r="Q19">
            <v>3.7320225741853272E-2</v>
          </cell>
          <cell r="R19">
            <v>0</v>
          </cell>
          <cell r="S19">
            <v>0.83554827356028893</v>
          </cell>
          <cell r="T19">
            <v>1.3714424418957462E-2</v>
          </cell>
          <cell r="U19">
            <v>0.10024880150494569</v>
          </cell>
          <cell r="V19">
            <v>0.71903634929303972</v>
          </cell>
          <cell r="W19">
            <v>0</v>
          </cell>
          <cell r="X19">
            <v>2.0632319922325388E-3</v>
          </cell>
          <cell r="Y19">
            <v>0.11062564475999757</v>
          </cell>
          <cell r="Z19">
            <v>4.3813338187996848E-2</v>
          </cell>
          <cell r="AA19">
            <v>5.2915832271375696E-2</v>
          </cell>
          <cell r="AB19">
            <v>1.0983676193943807E-2</v>
          </cell>
          <cell r="AC19">
            <v>1.7598155227865771E-3</v>
          </cell>
          <cell r="AD19">
            <v>0</v>
          </cell>
          <cell r="AE19">
            <v>1.2136658777838461E-3</v>
          </cell>
          <cell r="AF19">
            <v>0</v>
          </cell>
        </row>
        <row r="20">
          <cell r="M20" t="str">
            <v>311221</v>
          </cell>
          <cell r="N20">
            <v>7.4669999999999996</v>
          </cell>
          <cell r="O20">
            <v>1</v>
          </cell>
          <cell r="P20">
            <v>5.6515334136868892E-2</v>
          </cell>
          <cell r="Q20">
            <v>5.6515334136868892E-2</v>
          </cell>
          <cell r="R20">
            <v>0</v>
          </cell>
          <cell r="S20">
            <v>0.86286326503281108</v>
          </cell>
          <cell r="T20">
            <v>4.0176777822418646E-4</v>
          </cell>
          <cell r="U20">
            <v>0.15106468461229408</v>
          </cell>
          <cell r="V20">
            <v>0.71086112227132714</v>
          </cell>
          <cell r="W20">
            <v>0</v>
          </cell>
          <cell r="X20">
            <v>5.3569037096558195E-4</v>
          </cell>
          <cell r="Y20">
            <v>8.0621400830320072E-2</v>
          </cell>
          <cell r="Z20">
            <v>2.9329047810365608E-2</v>
          </cell>
          <cell r="AA20">
            <v>4.4864068568367485E-2</v>
          </cell>
          <cell r="AB20">
            <v>5.4908263023972148E-3</v>
          </cell>
          <cell r="AC20">
            <v>1.0713807419311639E-3</v>
          </cell>
          <cell r="AD20">
            <v>0</v>
          </cell>
          <cell r="AE20">
            <v>0</v>
          </cell>
          <cell r="AF20">
            <v>0</v>
          </cell>
        </row>
        <row r="21">
          <cell r="M21" t="str">
            <v>31131</v>
          </cell>
          <cell r="N21">
            <v>1.218</v>
          </cell>
          <cell r="O21">
            <v>1</v>
          </cell>
          <cell r="P21">
            <v>6.5681444991789822E-2</v>
          </cell>
          <cell r="Q21">
            <v>6.5681444991789822E-2</v>
          </cell>
          <cell r="R21">
            <v>0</v>
          </cell>
          <cell r="S21">
            <v>0.81116584564860428</v>
          </cell>
          <cell r="T21">
            <v>1.2315270935960592E-2</v>
          </cell>
          <cell r="U21">
            <v>2.2988505747126436E-2</v>
          </cell>
          <cell r="V21">
            <v>0.77175697865353032</v>
          </cell>
          <cell r="W21">
            <v>1.6420361247947456E-3</v>
          </cell>
          <cell r="X21">
            <v>1.6420361247947456E-3</v>
          </cell>
          <cell r="Y21">
            <v>0.12397372742200329</v>
          </cell>
          <cell r="Z21">
            <v>5.5008210180623976E-2</v>
          </cell>
          <cell r="AA21">
            <v>7.2249589490968796E-2</v>
          </cell>
          <cell r="AB21">
            <v>1.3957307060755339E-2</v>
          </cell>
          <cell r="AC21">
            <v>8.2101806239737282E-4</v>
          </cell>
          <cell r="AD21">
            <v>0</v>
          </cell>
          <cell r="AE21">
            <v>-1.8883415435139574E-2</v>
          </cell>
          <cell r="AF21">
            <v>0</v>
          </cell>
        </row>
        <row r="22">
          <cell r="M22" t="str">
            <v>3114</v>
          </cell>
          <cell r="N22">
            <v>9.2029999999999994</v>
          </cell>
          <cell r="O22">
            <v>1</v>
          </cell>
          <cell r="P22">
            <v>2.1297403020754103E-2</v>
          </cell>
          <cell r="Q22">
            <v>2.1297403020754103E-2</v>
          </cell>
          <cell r="R22">
            <v>0</v>
          </cell>
          <cell r="S22">
            <v>0.76051287623601005</v>
          </cell>
          <cell r="T22">
            <v>3.4771270237965883E-2</v>
          </cell>
          <cell r="U22">
            <v>0.38302727371509293</v>
          </cell>
          <cell r="V22">
            <v>0.3378246224057373</v>
          </cell>
          <cell r="W22">
            <v>1.0866021949364338E-3</v>
          </cell>
          <cell r="X22">
            <v>3.9117679017711612E-3</v>
          </cell>
          <cell r="Y22">
            <v>0.20232532869716399</v>
          </cell>
          <cell r="Z22">
            <v>7.9321960230359673E-2</v>
          </cell>
          <cell r="AA22">
            <v>9.3230468325546018E-2</v>
          </cell>
          <cell r="AB22">
            <v>2.0754101923285886E-2</v>
          </cell>
          <cell r="AC22">
            <v>6.0849722916440294E-3</v>
          </cell>
          <cell r="AD22">
            <v>0</v>
          </cell>
          <cell r="AE22">
            <v>2.9338259263283714E-3</v>
          </cell>
          <cell r="AF22">
            <v>1.5864392046071932E-2</v>
          </cell>
        </row>
        <row r="23">
          <cell r="M23" t="str">
            <v>3115</v>
          </cell>
          <cell r="N23">
            <v>9.5649999999999995</v>
          </cell>
          <cell r="O23">
            <v>1</v>
          </cell>
          <cell r="P23">
            <v>2.0805018295870364E-2</v>
          </cell>
          <cell r="Q23">
            <v>2.0805018295870364E-2</v>
          </cell>
          <cell r="R23">
            <v>0</v>
          </cell>
          <cell r="S23">
            <v>0.77543125980135919</v>
          </cell>
          <cell r="T23">
            <v>4.1923680083638268E-2</v>
          </cell>
          <cell r="U23">
            <v>0.35776267642446424</v>
          </cell>
          <cell r="V23">
            <v>0.36529012023000529</v>
          </cell>
          <cell r="W23">
            <v>2.718243596445374E-3</v>
          </cell>
          <cell r="X23">
            <v>7.841087297438579E-3</v>
          </cell>
          <cell r="Y23">
            <v>0.17731312075274439</v>
          </cell>
          <cell r="Z23">
            <v>7.4960794563512803E-2</v>
          </cell>
          <cell r="AA23">
            <v>7.4542603240982747E-2</v>
          </cell>
          <cell r="AB23">
            <v>2.195504443282802E-2</v>
          </cell>
          <cell r="AC23">
            <v>2.8227914270778881E-3</v>
          </cell>
          <cell r="AD23">
            <v>0</v>
          </cell>
          <cell r="AE23">
            <v>3.0318870883429172E-3</v>
          </cell>
          <cell r="AF23">
            <v>2.6450601150026138E-2</v>
          </cell>
        </row>
        <row r="24">
          <cell r="M24" t="str">
            <v>3116</v>
          </cell>
          <cell r="N24">
            <v>20.138000000000002</v>
          </cell>
          <cell r="O24">
            <v>1</v>
          </cell>
          <cell r="P24">
            <v>3.1433111530439962E-2</v>
          </cell>
          <cell r="Q24">
            <v>3.1433111530439962E-2</v>
          </cell>
          <cell r="R24">
            <v>0</v>
          </cell>
          <cell r="S24">
            <v>0.77033469063462101</v>
          </cell>
          <cell r="T24">
            <v>4.9111133181050745E-2</v>
          </cell>
          <cell r="U24">
            <v>0.42303108550998109</v>
          </cell>
          <cell r="V24">
            <v>0.28448703942794712</v>
          </cell>
          <cell r="W24">
            <v>4.1215612275300427E-3</v>
          </cell>
          <cell r="X24">
            <v>9.5342139239249172E-3</v>
          </cell>
          <cell r="Y24">
            <v>0.1826894428443738</v>
          </cell>
          <cell r="Z24">
            <v>7.4684675737411846E-2</v>
          </cell>
          <cell r="AA24">
            <v>8.2083623001291087E-2</v>
          </cell>
          <cell r="AB24">
            <v>2.2494785976760353E-2</v>
          </cell>
          <cell r="AC24">
            <v>1.7876651107359219E-3</v>
          </cell>
          <cell r="AD24">
            <v>0</v>
          </cell>
          <cell r="AE24">
            <v>1.6386930181745952E-3</v>
          </cell>
          <cell r="AF24">
            <v>1.5542754990565099E-2</v>
          </cell>
        </row>
        <row r="25">
          <cell r="M25" t="str">
            <v>312</v>
          </cell>
          <cell r="N25">
            <v>8.4489999999999998</v>
          </cell>
          <cell r="O25">
            <v>1</v>
          </cell>
          <cell r="P25">
            <v>1.8582080719611788E-2</v>
          </cell>
          <cell r="Q25">
            <v>1.8582080719611788E-2</v>
          </cell>
          <cell r="R25">
            <v>0</v>
          </cell>
          <cell r="S25">
            <v>0.67937033968516991</v>
          </cell>
          <cell r="T25">
            <v>5.6574742573085569E-2</v>
          </cell>
          <cell r="U25">
            <v>0.26298970292342289</v>
          </cell>
          <cell r="V25">
            <v>0.34110545626701388</v>
          </cell>
          <cell r="W25">
            <v>2.8405728488578529E-3</v>
          </cell>
          <cell r="X25">
            <v>1.5859865072789681E-2</v>
          </cell>
          <cell r="Y25">
            <v>0.21458160729080364</v>
          </cell>
          <cell r="Z25">
            <v>0.10072197893241804</v>
          </cell>
          <cell r="AA25">
            <v>8.3086755829092196E-2</v>
          </cell>
          <cell r="AB25">
            <v>2.1896082376612617E-2</v>
          </cell>
          <cell r="AC25">
            <v>4.0241448692152921E-3</v>
          </cell>
          <cell r="AD25">
            <v>0</v>
          </cell>
          <cell r="AE25">
            <v>4.8526452834654994E-3</v>
          </cell>
          <cell r="AF25">
            <v>8.7465972304414719E-2</v>
          </cell>
        </row>
        <row r="26">
          <cell r="M26" t="str">
            <v>3121</v>
          </cell>
          <cell r="N26">
            <v>7.4720000000000004</v>
          </cell>
          <cell r="O26">
            <v>1</v>
          </cell>
          <cell r="P26">
            <v>1.9138115631691648E-2</v>
          </cell>
          <cell r="Q26">
            <v>1.9138115631691648E-2</v>
          </cell>
          <cell r="R26">
            <v>0</v>
          </cell>
          <cell r="S26">
            <v>0.68402034261241962</v>
          </cell>
          <cell r="T26">
            <v>4.6573875802997849E-2</v>
          </cell>
          <cell r="U26">
            <v>0.28024625267665948</v>
          </cell>
          <cell r="V26">
            <v>0.33672376873661669</v>
          </cell>
          <cell r="W26">
            <v>3.2119914346895075E-3</v>
          </cell>
          <cell r="X26">
            <v>1.7130620985010708E-2</v>
          </cell>
          <cell r="Y26">
            <v>0.1978051391862955</v>
          </cell>
          <cell r="Z26">
            <v>8.7928265524625265E-2</v>
          </cell>
          <cell r="AA26">
            <v>8.2441113490364024E-2</v>
          </cell>
          <cell r="AB26">
            <v>1.7665952890792293E-2</v>
          </cell>
          <cell r="AC26">
            <v>4.2826552462526769E-3</v>
          </cell>
          <cell r="AD26">
            <v>0</v>
          </cell>
          <cell r="AE26">
            <v>5.4871520342612418E-3</v>
          </cell>
          <cell r="AF26">
            <v>9.8902569593147749E-2</v>
          </cell>
        </row>
        <row r="27">
          <cell r="M27" t="str">
            <v>3122</v>
          </cell>
          <cell r="N27">
            <v>0.97699999999999998</v>
          </cell>
          <cell r="O27">
            <v>1</v>
          </cell>
          <cell r="P27">
            <v>1.4329580348004094E-2</v>
          </cell>
          <cell r="Q27">
            <v>1.4329580348004094E-2</v>
          </cell>
          <cell r="R27">
            <v>0</v>
          </cell>
          <cell r="S27">
            <v>0.64380757420675538</v>
          </cell>
          <cell r="T27">
            <v>0.13203684749232344</v>
          </cell>
          <cell r="U27">
            <v>0.13101330603889458</v>
          </cell>
          <cell r="V27">
            <v>0.37461617195496416</v>
          </cell>
          <cell r="W27">
            <v>0</v>
          </cell>
          <cell r="X27">
            <v>6.1412487205731838E-3</v>
          </cell>
          <cell r="Y27">
            <v>0.34186284544524054</v>
          </cell>
          <cell r="Z27">
            <v>0.19856704196519961</v>
          </cell>
          <cell r="AA27">
            <v>8.8024564994882287E-2</v>
          </cell>
          <cell r="AB27">
            <v>5.4247697031729783E-2</v>
          </cell>
          <cell r="AC27">
            <v>2.0470829068577278E-3</v>
          </cell>
          <cell r="AD27">
            <v>0</v>
          </cell>
          <cell r="AE27">
            <v>0</v>
          </cell>
          <cell r="AF27">
            <v>0</v>
          </cell>
        </row>
        <row r="28">
          <cell r="M28" t="str">
            <v>313</v>
          </cell>
          <cell r="N28">
            <v>13.24</v>
          </cell>
          <cell r="O28">
            <v>1</v>
          </cell>
          <cell r="P28">
            <v>1.336858006042296E-2</v>
          </cell>
          <cell r="Q28">
            <v>1.336858006042296E-2</v>
          </cell>
          <cell r="R28">
            <v>0</v>
          </cell>
          <cell r="S28">
            <v>0.74161631419939578</v>
          </cell>
          <cell r="T28">
            <v>7.4848942598187307E-2</v>
          </cell>
          <cell r="U28">
            <v>8.5271903323262843E-2</v>
          </cell>
          <cell r="V28">
            <v>0.54025679758308154</v>
          </cell>
          <cell r="W28">
            <v>0</v>
          </cell>
          <cell r="X28">
            <v>0</v>
          </cell>
          <cell r="Y28">
            <v>0.21880664652567974</v>
          </cell>
          <cell r="Z28">
            <v>0.12212990936555891</v>
          </cell>
          <cell r="AA28">
            <v>7.8474320241691833E-2</v>
          </cell>
          <cell r="AB28">
            <v>1.5332326283987917E-2</v>
          </cell>
          <cell r="AC28">
            <v>0</v>
          </cell>
          <cell r="AD28">
            <v>0</v>
          </cell>
          <cell r="AE28">
            <v>0</v>
          </cell>
          <cell r="AF28">
            <v>2.6208459214501507E-2</v>
          </cell>
        </row>
        <row r="29">
          <cell r="M29" t="str">
            <v>314</v>
          </cell>
          <cell r="N29">
            <v>2.4580000000000002</v>
          </cell>
          <cell r="O29">
            <v>1</v>
          </cell>
          <cell r="P29">
            <v>1.098454027664768E-2</v>
          </cell>
          <cell r="Q29">
            <v>1.098454027664768E-2</v>
          </cell>
          <cell r="R29">
            <v>0</v>
          </cell>
          <cell r="S29">
            <v>0.63751017087062645</v>
          </cell>
          <cell r="T29">
            <v>9.3978844589096819E-2</v>
          </cell>
          <cell r="U29">
            <v>5.8584214808787623E-2</v>
          </cell>
          <cell r="V29">
            <v>0.46663954434499588</v>
          </cell>
          <cell r="W29">
            <v>9.3572009764035791E-3</v>
          </cell>
          <cell r="X29">
            <v>8.9503661513425543E-3</v>
          </cell>
          <cell r="Y29">
            <v>0.34214808787632217</v>
          </cell>
          <cell r="Z29">
            <v>0.16354759967453214</v>
          </cell>
          <cell r="AA29">
            <v>0.14686737184703008</v>
          </cell>
          <cell r="AB29">
            <v>2.9292107404393811E-2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</row>
        <row r="30">
          <cell r="M30" t="str">
            <v>315</v>
          </cell>
          <cell r="N30">
            <v>1.069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0.44246959775491113</v>
          </cell>
          <cell r="T30">
            <v>0</v>
          </cell>
          <cell r="U30">
            <v>0</v>
          </cell>
          <cell r="V30">
            <v>0.3292797006548176</v>
          </cell>
          <cell r="W30">
            <v>0</v>
          </cell>
          <cell r="X30">
            <v>1.4031805425631431E-2</v>
          </cell>
          <cell r="Y30">
            <v>0.47988774555659497</v>
          </cell>
          <cell r="Z30">
            <v>0.2637979420018709</v>
          </cell>
          <cell r="AA30">
            <v>0.16744621141253507</v>
          </cell>
          <cell r="AB30">
            <v>4.8643592142188961E-2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M31" t="str">
            <v>316</v>
          </cell>
          <cell r="N31">
            <v>0.24299999999999999</v>
          </cell>
          <cell r="O31">
            <v>1</v>
          </cell>
          <cell r="P31">
            <v>4.11522633744856E-3</v>
          </cell>
          <cell r="Q31">
            <v>4.11522633744856E-3</v>
          </cell>
          <cell r="R31">
            <v>0</v>
          </cell>
          <cell r="S31">
            <v>0.60905349794238683</v>
          </cell>
          <cell r="T31">
            <v>5.3497942386831275E-2</v>
          </cell>
          <cell r="U31">
            <v>2.0576131687242798E-2</v>
          </cell>
          <cell r="V31">
            <v>0.51440329218106995</v>
          </cell>
          <cell r="W31">
            <v>0</v>
          </cell>
          <cell r="X31">
            <v>2.0576131687242798E-2</v>
          </cell>
          <cell r="Y31">
            <v>0.37448559670781895</v>
          </cell>
          <cell r="Z31">
            <v>0.21810699588477367</v>
          </cell>
          <cell r="AA31">
            <v>0.13168724279835392</v>
          </cell>
          <cell r="AB31">
            <v>2.0576131687242798E-2</v>
          </cell>
          <cell r="AC31">
            <v>4.11522633744856E-3</v>
          </cell>
          <cell r="AD31">
            <v>0</v>
          </cell>
          <cell r="AE31">
            <v>0</v>
          </cell>
          <cell r="AF31">
            <v>1.234567901234568E-2</v>
          </cell>
        </row>
        <row r="32">
          <cell r="M32" t="str">
            <v>321</v>
          </cell>
          <cell r="N32">
            <v>15.323</v>
          </cell>
          <cell r="O32">
            <v>1</v>
          </cell>
          <cell r="P32">
            <v>1.0898649089603864E-2</v>
          </cell>
          <cell r="Q32">
            <v>1.0898649089603864E-2</v>
          </cell>
          <cell r="R32">
            <v>0</v>
          </cell>
          <cell r="S32">
            <v>0.80297591855380801</v>
          </cell>
          <cell r="T32">
            <v>5.8931018730013704E-2</v>
          </cell>
          <cell r="U32">
            <v>1.3378581217777196E-2</v>
          </cell>
          <cell r="V32">
            <v>0.71944136265744296</v>
          </cell>
          <cell r="W32">
            <v>5.0251256281407036E-3</v>
          </cell>
          <cell r="X32">
            <v>6.1345689486392999E-3</v>
          </cell>
          <cell r="Y32">
            <v>0.1669385890491418</v>
          </cell>
          <cell r="Z32">
            <v>6.2389871435097562E-2</v>
          </cell>
          <cell r="AA32">
            <v>7.7204202832343541E-2</v>
          </cell>
          <cell r="AB32">
            <v>1.735952489721334E-2</v>
          </cell>
          <cell r="AC32">
            <v>1.0441819487045617E-3</v>
          </cell>
          <cell r="AD32">
            <v>0</v>
          </cell>
          <cell r="AE32">
            <v>8.8755465639887756E-3</v>
          </cell>
          <cell r="AF32">
            <v>1.9252104679240357E-2</v>
          </cell>
        </row>
        <row r="33">
          <cell r="M33" t="str">
            <v>321113</v>
          </cell>
          <cell r="N33">
            <v>4.4630000000000001</v>
          </cell>
          <cell r="O33">
            <v>1</v>
          </cell>
          <cell r="P33">
            <v>-1.277167824333408E-2</v>
          </cell>
          <cell r="Q33">
            <v>-1.277167824333408E-2</v>
          </cell>
          <cell r="R33">
            <v>0</v>
          </cell>
          <cell r="S33">
            <v>0.85928747479274026</v>
          </cell>
          <cell r="T33">
            <v>7.080439166479946E-2</v>
          </cell>
          <cell r="U33">
            <v>1.4788259018597356E-2</v>
          </cell>
          <cell r="V33">
            <v>0.77279856598700425</v>
          </cell>
          <cell r="W33">
            <v>2.2406453058480843E-4</v>
          </cell>
          <cell r="X33">
            <v>4.4812906116961686E-4</v>
          </cell>
          <cell r="Y33">
            <v>0.14250504145193815</v>
          </cell>
          <cell r="Z33">
            <v>4.8846067667488238E-2</v>
          </cell>
          <cell r="AA33">
            <v>7.3045036970647542E-2</v>
          </cell>
          <cell r="AB33">
            <v>1.3892000896258121E-2</v>
          </cell>
          <cell r="AC33">
            <v>0</v>
          </cell>
          <cell r="AD33">
            <v>0</v>
          </cell>
          <cell r="AE33">
            <v>6.4978713869594442E-3</v>
          </cell>
          <cell r="AF33">
            <v>1.0979161998655613E-2</v>
          </cell>
        </row>
        <row r="34">
          <cell r="M34" t="str">
            <v>3212</v>
          </cell>
          <cell r="N34">
            <v>6.3739999999999997</v>
          </cell>
          <cell r="O34">
            <v>1</v>
          </cell>
          <cell r="P34">
            <v>2.2278004392845937E-2</v>
          </cell>
          <cell r="Q34">
            <v>2.2278004392845937E-2</v>
          </cell>
          <cell r="R34">
            <v>0</v>
          </cell>
          <cell r="S34">
            <v>0.81346093504863504</v>
          </cell>
          <cell r="T34">
            <v>5.2400376529651717E-2</v>
          </cell>
          <cell r="U34">
            <v>1.6002510197678066E-2</v>
          </cell>
          <cell r="V34">
            <v>0.73031063696266085</v>
          </cell>
          <cell r="W34">
            <v>1.0040790712268592E-2</v>
          </cell>
          <cell r="X34">
            <v>4.5497332914967055E-3</v>
          </cell>
          <cell r="Y34">
            <v>0.13711954816441796</v>
          </cell>
          <cell r="Z34">
            <v>5.5851898336994041E-2</v>
          </cell>
          <cell r="AA34">
            <v>6.1186068402886734E-2</v>
          </cell>
          <cell r="AB34">
            <v>1.4904298713523691E-2</v>
          </cell>
          <cell r="AC34">
            <v>1.0982114841543772E-3</v>
          </cell>
          <cell r="AD34">
            <v>0</v>
          </cell>
          <cell r="AE34">
            <v>4.0790712268591149E-3</v>
          </cell>
          <cell r="AF34">
            <v>2.7298399748980233E-2</v>
          </cell>
        </row>
        <row r="35">
          <cell r="M35" t="str">
            <v>321219</v>
          </cell>
          <cell r="N35">
            <v>4.0519999999999996</v>
          </cell>
          <cell r="O35">
            <v>1</v>
          </cell>
          <cell r="P35">
            <v>2.0236920039486676E-2</v>
          </cell>
          <cell r="Q35">
            <v>2.0236920039486676E-2</v>
          </cell>
          <cell r="R35">
            <v>0</v>
          </cell>
          <cell r="S35">
            <v>0.82156959526159934</v>
          </cell>
          <cell r="T35">
            <v>5.6268509378084905E-2</v>
          </cell>
          <cell r="U35">
            <v>1.9249753208292204E-2</v>
          </cell>
          <cell r="V35">
            <v>0.72828232971372175</v>
          </cell>
          <cell r="W35">
            <v>1.5054294175715697E-2</v>
          </cell>
          <cell r="X35">
            <v>2.46791707798618E-3</v>
          </cell>
          <cell r="Y35">
            <v>0.12685093780848966</v>
          </cell>
          <cell r="Z35">
            <v>5.3060217176702867E-2</v>
          </cell>
          <cell r="AA35">
            <v>5.4047384007897339E-2</v>
          </cell>
          <cell r="AB35">
            <v>1.2833168805528134E-2</v>
          </cell>
          <cell r="AC35">
            <v>1.23395853899309E-3</v>
          </cell>
          <cell r="AD35">
            <v>0</v>
          </cell>
          <cell r="AE35">
            <v>5.4294175715695952E-3</v>
          </cell>
          <cell r="AF35">
            <v>3.1342546890424483E-2</v>
          </cell>
        </row>
        <row r="36">
          <cell r="M36" t="str">
            <v>3219</v>
          </cell>
          <cell r="N36">
            <v>4.1619999999999999</v>
          </cell>
          <cell r="O36">
            <v>1</v>
          </cell>
          <cell r="P36">
            <v>2.2104757328207592E-2</v>
          </cell>
          <cell r="Q36">
            <v>2.2104757328207592E-2</v>
          </cell>
          <cell r="R36">
            <v>0</v>
          </cell>
          <cell r="S36">
            <v>0.7208073041806824</v>
          </cell>
          <cell r="T36">
            <v>4.9495434887073524E-2</v>
          </cell>
          <cell r="U36">
            <v>8.1691494473810668E-3</v>
          </cell>
          <cell r="V36">
            <v>0.64536280634310428</v>
          </cell>
          <cell r="W36">
            <v>0</v>
          </cell>
          <cell r="X36">
            <v>1.489668428640077E-2</v>
          </cell>
          <cell r="Y36">
            <v>0.24002883229216723</v>
          </cell>
          <cell r="Z36">
            <v>8.5535800096107645E-2</v>
          </cell>
          <cell r="AA36">
            <v>0.10740028832292167</v>
          </cell>
          <cell r="AB36">
            <v>2.5468524747717443E-2</v>
          </cell>
          <cell r="AC36">
            <v>2.162421912542047E-3</v>
          </cell>
          <cell r="AD36">
            <v>0</v>
          </cell>
          <cell r="AE36">
            <v>1.9461797212878426E-2</v>
          </cell>
          <cell r="AF36">
            <v>1.7059106198942815E-2</v>
          </cell>
        </row>
        <row r="37">
          <cell r="M37" t="str">
            <v>322</v>
          </cell>
          <cell r="N37">
            <v>60.497</v>
          </cell>
          <cell r="O37">
            <v>1</v>
          </cell>
          <cell r="P37">
            <v>1.8033952096798186E-2</v>
          </cell>
          <cell r="Q37">
            <v>1.8033952096798186E-2</v>
          </cell>
          <cell r="R37">
            <v>0</v>
          </cell>
          <cell r="S37">
            <v>0.842074813627122</v>
          </cell>
          <cell r="T37">
            <v>2.7075722763112219E-2</v>
          </cell>
          <cell r="U37">
            <v>1.4959419475345886E-2</v>
          </cell>
          <cell r="V37">
            <v>0.7500206621815958</v>
          </cell>
          <cell r="W37">
            <v>6.8433145445228683E-3</v>
          </cell>
          <cell r="X37">
            <v>4.3175694662545255E-2</v>
          </cell>
          <cell r="Y37">
            <v>9.7261021207663195E-2</v>
          </cell>
          <cell r="Z37">
            <v>4.3919533199993387E-2</v>
          </cell>
          <cell r="AA37">
            <v>4.2415326379820484E-2</v>
          </cell>
          <cell r="AB37">
            <v>8.0830454402697656E-3</v>
          </cell>
          <cell r="AC37">
            <v>1.8843909615352827E-3</v>
          </cell>
          <cell r="AD37">
            <v>0</v>
          </cell>
          <cell r="AE37">
            <v>9.5872522604426675E-4</v>
          </cell>
          <cell r="AF37">
            <v>4.2613683323139986E-2</v>
          </cell>
        </row>
        <row r="38">
          <cell r="M38" t="str">
            <v>322110</v>
          </cell>
          <cell r="N38">
            <v>2.032</v>
          </cell>
          <cell r="O38">
            <v>1</v>
          </cell>
          <cell r="P38">
            <v>6.0039370078740155E-2</v>
          </cell>
          <cell r="Q38">
            <v>6.0039370078740155E-2</v>
          </cell>
          <cell r="R38">
            <v>0</v>
          </cell>
          <cell r="S38">
            <v>0.87696850393700787</v>
          </cell>
          <cell r="T38">
            <v>0.11466535433070867</v>
          </cell>
          <cell r="U38">
            <v>1.3287401574803149E-2</v>
          </cell>
          <cell r="V38">
            <v>0.75196850393700787</v>
          </cell>
          <cell r="W38">
            <v>-3.4448818897637795E-3</v>
          </cell>
          <cell r="X38">
            <v>0</v>
          </cell>
          <cell r="Y38">
            <v>6.3484251968503935E-2</v>
          </cell>
          <cell r="Z38">
            <v>3.0511811023622045E-2</v>
          </cell>
          <cell r="AA38">
            <v>2.8051181102362207E-2</v>
          </cell>
          <cell r="AB38">
            <v>4.921259842519685E-3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</row>
        <row r="39">
          <cell r="M39" t="str">
            <v>322121</v>
          </cell>
          <cell r="N39">
            <v>18.146000000000001</v>
          </cell>
          <cell r="O39">
            <v>1</v>
          </cell>
          <cell r="P39">
            <v>1.2730078254160697E-2</v>
          </cell>
          <cell r="Q39">
            <v>1.2730078254160697E-2</v>
          </cell>
          <cell r="R39">
            <v>0</v>
          </cell>
          <cell r="S39">
            <v>0.82982475476689077</v>
          </cell>
          <cell r="T39">
            <v>3.0971012895403948E-2</v>
          </cell>
          <cell r="U39">
            <v>1.4218009478672985E-2</v>
          </cell>
          <cell r="V39">
            <v>0.77807781329218551</v>
          </cell>
          <cell r="W39">
            <v>2.4798853741871485E-3</v>
          </cell>
          <cell r="X39">
            <v>4.0229251625702629E-3</v>
          </cell>
          <cell r="Y39">
            <v>7.5664058194643447E-2</v>
          </cell>
          <cell r="Z39">
            <v>3.6371652154744846E-2</v>
          </cell>
          <cell r="AA39">
            <v>2.8987104596054226E-2</v>
          </cell>
          <cell r="AB39">
            <v>7.8805246335280493E-3</v>
          </cell>
          <cell r="AC39">
            <v>2.0941254270913697E-3</v>
          </cell>
          <cell r="AD39">
            <v>0</v>
          </cell>
          <cell r="AE39">
            <v>3.8575994709577865E-4</v>
          </cell>
          <cell r="AF39">
            <v>8.178110878430507E-2</v>
          </cell>
        </row>
        <row r="40">
          <cell r="M40" t="str">
            <v>322122</v>
          </cell>
          <cell r="N40">
            <v>11.18</v>
          </cell>
          <cell r="O40">
            <v>1</v>
          </cell>
          <cell r="P40">
            <v>3.935599284436494E-3</v>
          </cell>
          <cell r="Q40">
            <v>3.935599284436494E-3</v>
          </cell>
          <cell r="R40">
            <v>0</v>
          </cell>
          <cell r="S40">
            <v>0.95008944543828266</v>
          </cell>
          <cell r="T40">
            <v>1.7889087656529517E-3</v>
          </cell>
          <cell r="U40">
            <v>2.772808586762075E-3</v>
          </cell>
          <cell r="V40">
            <v>0.73452593917710196</v>
          </cell>
          <cell r="W40">
            <v>0</v>
          </cell>
          <cell r="X40">
            <v>0.21091234347048302</v>
          </cell>
          <cell r="Y40">
            <v>4.5974955277280863E-2</v>
          </cell>
          <cell r="Z40">
            <v>2.629695885509839E-2</v>
          </cell>
          <cell r="AA40">
            <v>1.4400715563506262E-2</v>
          </cell>
          <cell r="AB40">
            <v>2.6833631484794273E-3</v>
          </cell>
          <cell r="AC40">
            <v>7.1556350626118066E-4</v>
          </cell>
          <cell r="AD40">
            <v>0</v>
          </cell>
          <cell r="AE40">
            <v>1.7889087656529517E-3</v>
          </cell>
          <cell r="AF40">
            <v>0</v>
          </cell>
        </row>
        <row r="41">
          <cell r="M41" t="str">
            <v>322130</v>
          </cell>
          <cell r="N41">
            <v>17.219000000000001</v>
          </cell>
          <cell r="O41">
            <v>1</v>
          </cell>
          <cell r="P41">
            <v>2.7992334049596373E-2</v>
          </cell>
          <cell r="Q41">
            <v>2.7992334049596373E-2</v>
          </cell>
          <cell r="R41">
            <v>0</v>
          </cell>
          <cell r="S41">
            <v>0.88803066380161444</v>
          </cell>
          <cell r="T41">
            <v>9.2339857134560652E-3</v>
          </cell>
          <cell r="U41">
            <v>8.8855334223822517E-3</v>
          </cell>
          <cell r="V41">
            <v>0.84058307683373013</v>
          </cell>
          <cell r="W41">
            <v>1.9919855973053024E-2</v>
          </cell>
          <cell r="X41">
            <v>9.466287240838608E-3</v>
          </cell>
          <cell r="Y41">
            <v>6.1559904756373775E-2</v>
          </cell>
          <cell r="Z41">
            <v>2.2823625065334804E-2</v>
          </cell>
          <cell r="AA41">
            <v>3.3219118415703582E-2</v>
          </cell>
          <cell r="AB41">
            <v>3.5425982925837733E-3</v>
          </cell>
          <cell r="AC41">
            <v>2.3230152738254253E-4</v>
          </cell>
          <cell r="AD41">
            <v>0</v>
          </cell>
          <cell r="AE41">
            <v>1.7422614553690688E-3</v>
          </cell>
          <cell r="AF41">
            <v>2.2300946628724082E-2</v>
          </cell>
        </row>
        <row r="42">
          <cell r="M42" t="str">
            <v>323</v>
          </cell>
          <cell r="N42">
            <v>13.704000000000001</v>
          </cell>
          <cell r="O42">
            <v>1</v>
          </cell>
          <cell r="P42">
            <v>1.3937536485697606E-2</v>
          </cell>
          <cell r="Q42">
            <v>1.3937536485697606E-2</v>
          </cell>
          <cell r="R42">
            <v>0</v>
          </cell>
          <cell r="S42">
            <v>0.57187682428488029</v>
          </cell>
          <cell r="T42">
            <v>4.0645067133683599E-2</v>
          </cell>
          <cell r="U42">
            <v>4.9766491535318154E-2</v>
          </cell>
          <cell r="V42">
            <v>0.46293053123175715</v>
          </cell>
          <cell r="W42">
            <v>5.4728546409807347E-3</v>
          </cell>
          <cell r="X42">
            <v>1.3061879743140688E-2</v>
          </cell>
          <cell r="Y42">
            <v>0.37726211325160536</v>
          </cell>
          <cell r="Z42">
            <v>0.24168126094570927</v>
          </cell>
          <cell r="AA42">
            <v>9.2746643315820193E-2</v>
          </cell>
          <cell r="AB42">
            <v>3.4515469935785172E-2</v>
          </cell>
          <cell r="AC42">
            <v>2.4810274372446001E-3</v>
          </cell>
          <cell r="AD42">
            <v>0</v>
          </cell>
          <cell r="AE42">
            <v>0</v>
          </cell>
          <cell r="AF42">
            <v>3.6923525977816694E-2</v>
          </cell>
        </row>
        <row r="43">
          <cell r="M43" t="str">
            <v>324</v>
          </cell>
          <cell r="N43">
            <v>47.014000000000003</v>
          </cell>
          <cell r="O43">
            <v>1</v>
          </cell>
          <cell r="P43">
            <v>8.9760496873271776E-3</v>
          </cell>
          <cell r="Q43">
            <v>8.9760496873271776E-3</v>
          </cell>
          <cell r="R43">
            <v>0</v>
          </cell>
          <cell r="S43">
            <v>0.89458459182371197</v>
          </cell>
          <cell r="T43">
            <v>-2.3354745394988729E-2</v>
          </cell>
          <cell r="U43">
            <v>4.7581571446803077E-2</v>
          </cell>
          <cell r="V43">
            <v>0.84559918322201899</v>
          </cell>
          <cell r="W43">
            <v>1.6378100140383713E-3</v>
          </cell>
          <cell r="X43">
            <v>2.309950227591781E-2</v>
          </cell>
          <cell r="Y43">
            <v>7.9231718211596538E-2</v>
          </cell>
          <cell r="Z43">
            <v>3.7499468243501928E-2</v>
          </cell>
          <cell r="AA43">
            <v>2.7651337899349128E-2</v>
          </cell>
          <cell r="AB43">
            <v>1.010337346322372E-2</v>
          </cell>
          <cell r="AC43">
            <v>1.7016207938061004E-4</v>
          </cell>
          <cell r="AD43">
            <v>0</v>
          </cell>
          <cell r="AE43">
            <v>3.8073765261411492E-3</v>
          </cell>
          <cell r="AF43">
            <v>1.7228910537286767E-2</v>
          </cell>
        </row>
        <row r="44">
          <cell r="M44" t="str">
            <v>324110</v>
          </cell>
          <cell r="N44">
            <v>44.881999999999998</v>
          </cell>
          <cell r="O44">
            <v>1</v>
          </cell>
          <cell r="P44">
            <v>8.0878748718862803E-3</v>
          </cell>
          <cell r="Q44">
            <v>8.0878748718862803E-3</v>
          </cell>
          <cell r="R44">
            <v>0</v>
          </cell>
          <cell r="S44">
            <v>0.90125217236308552</v>
          </cell>
          <cell r="T44">
            <v>-3.0769573548415849E-2</v>
          </cell>
          <cell r="U44">
            <v>4.7791987879328021E-2</v>
          </cell>
          <cell r="V44">
            <v>0.86032262376899427</v>
          </cell>
          <cell r="W44">
            <v>1.7156098213092108E-3</v>
          </cell>
          <cell r="X44">
            <v>2.2213805088899783E-2</v>
          </cell>
          <cell r="Y44">
            <v>7.5509112784635263E-2</v>
          </cell>
          <cell r="Z44">
            <v>3.5559912659863649E-2</v>
          </cell>
          <cell r="AA44">
            <v>2.6291163495387907E-2</v>
          </cell>
          <cell r="AB44">
            <v>9.6252395169555728E-3</v>
          </cell>
          <cell r="AC44">
            <v>1.1140323514994877E-4</v>
          </cell>
          <cell r="AD44">
            <v>0</v>
          </cell>
          <cell r="AE44">
            <v>3.9436745243081857E-3</v>
          </cell>
          <cell r="AF44">
            <v>1.5173120627423022E-2</v>
          </cell>
        </row>
        <row r="45">
          <cell r="M45" t="str">
            <v>324121</v>
          </cell>
          <cell r="N45">
            <v>1.0680000000000001</v>
          </cell>
          <cell r="O45">
            <v>1</v>
          </cell>
          <cell r="P45">
            <v>1.7790262172284643E-2</v>
          </cell>
          <cell r="Q45">
            <v>1.7790262172284643E-2</v>
          </cell>
          <cell r="R45">
            <v>0</v>
          </cell>
          <cell r="S45">
            <v>0.72284644194756553</v>
          </cell>
          <cell r="T45">
            <v>0.13202247191011235</v>
          </cell>
          <cell r="U45">
            <v>3.7453183520599251E-3</v>
          </cell>
          <cell r="V45">
            <v>0.55992509363295873</v>
          </cell>
          <cell r="W45">
            <v>0</v>
          </cell>
          <cell r="X45">
            <v>2.7153558052434457E-2</v>
          </cell>
          <cell r="Y45">
            <v>0.13857677902621721</v>
          </cell>
          <cell r="Z45">
            <v>6.3670411985018729E-2</v>
          </cell>
          <cell r="AA45">
            <v>5.5243445692883891E-2</v>
          </cell>
          <cell r="AB45">
            <v>1.4981273408239701E-2</v>
          </cell>
          <cell r="AC45">
            <v>1.8726591760299626E-3</v>
          </cell>
          <cell r="AD45">
            <v>0</v>
          </cell>
          <cell r="AE45">
            <v>1.8726591760299626E-3</v>
          </cell>
          <cell r="AF45">
            <v>0.12172284644194756</v>
          </cell>
        </row>
        <row r="46">
          <cell r="M46" t="str">
            <v>324199</v>
          </cell>
          <cell r="N46">
            <v>-8.2000000000000003E-2</v>
          </cell>
          <cell r="O46">
            <v>1</v>
          </cell>
          <cell r="P46">
            <v>-9.7560975609756101E-2</v>
          </cell>
          <cell r="Q46">
            <v>-9.7560975609756101E-2</v>
          </cell>
          <cell r="R46">
            <v>0</v>
          </cell>
          <cell r="S46">
            <v>0.73170731707317072</v>
          </cell>
          <cell r="T46">
            <v>-1.1463414634146341</v>
          </cell>
          <cell r="U46">
            <v>-0.34146341463414631</v>
          </cell>
          <cell r="V46">
            <v>2.219512195121951</v>
          </cell>
          <cell r="W46">
            <v>0</v>
          </cell>
          <cell r="X46">
            <v>0</v>
          </cell>
          <cell r="Y46">
            <v>0.37804878048780488</v>
          </cell>
          <cell r="Z46">
            <v>-0.1097560975609756</v>
          </cell>
          <cell r="AA46">
            <v>0.48780487804878048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M47" t="str">
            <v>325</v>
          </cell>
          <cell r="N47">
            <v>131.93199999999999</v>
          </cell>
          <cell r="O47">
            <v>1</v>
          </cell>
          <cell r="P47">
            <v>1.1301276415122944E-2</v>
          </cell>
          <cell r="Q47">
            <v>1.1301276415122944E-2</v>
          </cell>
          <cell r="R47">
            <v>0</v>
          </cell>
          <cell r="S47">
            <v>0.86548373404481105</v>
          </cell>
          <cell r="T47">
            <v>4.1036291422854199E-2</v>
          </cell>
          <cell r="U47">
            <v>7.6243822575266046E-2</v>
          </cell>
          <cell r="V47">
            <v>0.59002364854622091</v>
          </cell>
          <cell r="W47">
            <v>0.14897068186641604</v>
          </cell>
          <cell r="X47">
            <v>9.2168692963041574E-3</v>
          </cell>
          <cell r="Y47">
            <v>0.11668132068035049</v>
          </cell>
          <cell r="Z47">
            <v>6.150137949852956E-2</v>
          </cell>
          <cell r="AA47">
            <v>3.9012521602037421E-2</v>
          </cell>
          <cell r="AB47">
            <v>1.3476639480944731E-2</v>
          </cell>
          <cell r="AC47">
            <v>6.2911196677076079E-4</v>
          </cell>
          <cell r="AD47">
            <v>0</v>
          </cell>
          <cell r="AE47">
            <v>2.0616681320680353E-3</v>
          </cell>
          <cell r="AF47">
            <v>6.5336688597156115E-3</v>
          </cell>
        </row>
        <row r="48">
          <cell r="M48" t="str">
            <v>325110</v>
          </cell>
          <cell r="N48">
            <v>6.5430000000000001</v>
          </cell>
          <cell r="O48">
            <v>1</v>
          </cell>
          <cell r="P48">
            <v>3.0567018187375823E-3</v>
          </cell>
          <cell r="Q48">
            <v>3.0567018187375823E-3</v>
          </cell>
          <cell r="R48">
            <v>0</v>
          </cell>
          <cell r="S48">
            <v>0.94773039889958721</v>
          </cell>
          <cell r="T48">
            <v>5.5020632737276471E-3</v>
          </cell>
          <cell r="U48">
            <v>0.19073819348922513</v>
          </cell>
          <cell r="V48">
            <v>0.66788934739416173</v>
          </cell>
          <cell r="W48">
            <v>8.1919608742167208E-2</v>
          </cell>
          <cell r="X48">
            <v>1.8340210912425492E-3</v>
          </cell>
          <cell r="Y48">
            <v>4.7990218554180036E-2</v>
          </cell>
          <cell r="Z48">
            <v>2.2772428549594985E-2</v>
          </cell>
          <cell r="AA48">
            <v>1.9868561821794285E-2</v>
          </cell>
          <cell r="AB48">
            <v>5.1963930918538896E-3</v>
          </cell>
          <cell r="AC48">
            <v>0</v>
          </cell>
          <cell r="AD48">
            <v>0</v>
          </cell>
          <cell r="AE48">
            <v>0</v>
          </cell>
          <cell r="AF48">
            <v>1.3755158184319118E-3</v>
          </cell>
        </row>
        <row r="49">
          <cell r="M49" t="str">
            <v>325120</v>
          </cell>
          <cell r="N49">
            <v>19.401</v>
          </cell>
          <cell r="O49">
            <v>1</v>
          </cell>
          <cell r="P49">
            <v>5.6698108344930675E-4</v>
          </cell>
          <cell r="Q49">
            <v>5.6698108344930675E-4</v>
          </cell>
          <cell r="R49">
            <v>0</v>
          </cell>
          <cell r="S49">
            <v>0.96443482294727068</v>
          </cell>
          <cell r="T49">
            <v>1.5772382866862531E-2</v>
          </cell>
          <cell r="U49">
            <v>1.582392660172156E-2</v>
          </cell>
          <cell r="V49">
            <v>0.62708107829493331</v>
          </cell>
          <cell r="W49">
            <v>0.29962373073552906</v>
          </cell>
          <cell r="X49">
            <v>6.1337044482243181E-3</v>
          </cell>
          <cell r="Y49">
            <v>2.6441935982681308E-2</v>
          </cell>
          <cell r="Z49">
            <v>1.8143394670377816E-2</v>
          </cell>
          <cell r="AA49">
            <v>5.7728983042111236E-3</v>
          </cell>
          <cell r="AB49">
            <v>2.5256430080923663E-3</v>
          </cell>
          <cell r="AC49">
            <v>0</v>
          </cell>
          <cell r="AD49">
            <v>0</v>
          </cell>
          <cell r="AE49">
            <v>0</v>
          </cell>
          <cell r="AF49">
            <v>8.5562599865986293E-3</v>
          </cell>
        </row>
        <row r="50">
          <cell r="M50" t="str">
            <v>325181</v>
          </cell>
          <cell r="N50">
            <v>9.4049999999999994</v>
          </cell>
          <cell r="O50">
            <v>1</v>
          </cell>
          <cell r="P50">
            <v>2.9771398192450825E-3</v>
          </cell>
          <cell r="Q50">
            <v>2.9771398192450825E-3</v>
          </cell>
          <cell r="R50">
            <v>0</v>
          </cell>
          <cell r="S50">
            <v>0.97331206804891024</v>
          </cell>
          <cell r="T50">
            <v>8.1871345029239772E-3</v>
          </cell>
          <cell r="U50">
            <v>1.0951621477937268E-2</v>
          </cell>
          <cell r="V50">
            <v>0.22317916002126531</v>
          </cell>
          <cell r="W50">
            <v>0.73099415204678364</v>
          </cell>
          <cell r="X50">
            <v>0</v>
          </cell>
          <cell r="Y50">
            <v>2.3710792131844766E-2</v>
          </cell>
          <cell r="Z50">
            <v>7.2301967038809157E-3</v>
          </cell>
          <cell r="AA50">
            <v>1.7118553960659224E-2</v>
          </cell>
          <cell r="AB50">
            <v>-6.3795853269537489E-4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M51" t="str">
            <v>325182</v>
          </cell>
          <cell r="N51">
            <v>0.23400000000000001</v>
          </cell>
          <cell r="O51">
            <v>1</v>
          </cell>
          <cell r="P51">
            <v>-4.2735042735042731E-3</v>
          </cell>
          <cell r="Q51">
            <v>-4.2735042735042731E-3</v>
          </cell>
          <cell r="R51">
            <v>0</v>
          </cell>
          <cell r="S51">
            <v>0.75641025641025628</v>
          </cell>
          <cell r="T51">
            <v>8.1196581196581186E-2</v>
          </cell>
          <cell r="U51">
            <v>1.282051282051282E-2</v>
          </cell>
          <cell r="V51">
            <v>0.64102564102564097</v>
          </cell>
          <cell r="W51">
            <v>0</v>
          </cell>
          <cell r="X51">
            <v>2.1367521367521368E-2</v>
          </cell>
          <cell r="Y51">
            <v>0.24786324786324787</v>
          </cell>
          <cell r="Z51">
            <v>0.12393162393162394</v>
          </cell>
          <cell r="AA51">
            <v>9.4017094017094002E-2</v>
          </cell>
          <cell r="AB51">
            <v>2.9914529914529912E-2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</row>
        <row r="52">
          <cell r="M52" t="str">
            <v>325188</v>
          </cell>
          <cell r="N52">
            <v>24.73</v>
          </cell>
          <cell r="O52">
            <v>1</v>
          </cell>
          <cell r="P52">
            <v>1.2131014961585119E-3</v>
          </cell>
          <cell r="Q52">
            <v>1.2131014961585119E-3</v>
          </cell>
          <cell r="R52">
            <v>0</v>
          </cell>
          <cell r="S52">
            <v>0.96627577840679335</v>
          </cell>
          <cell r="T52">
            <v>6.0008087343307724E-2</v>
          </cell>
          <cell r="U52">
            <v>1.5770319450060657E-2</v>
          </cell>
          <cell r="V52">
            <v>0.69041649818034778</v>
          </cell>
          <cell r="W52">
            <v>0.19773554387383743</v>
          </cell>
          <cell r="X52">
            <v>2.3453295592397896E-3</v>
          </cell>
          <cell r="Y52">
            <v>3.1055398301657905E-2</v>
          </cell>
          <cell r="Z52">
            <v>1.5891629599676507E-2</v>
          </cell>
          <cell r="AA52">
            <v>1.1120097048119693E-2</v>
          </cell>
          <cell r="AB52">
            <v>3.234937323089365E-3</v>
          </cell>
          <cell r="AC52">
            <v>1.6174686615446826E-4</v>
          </cell>
          <cell r="AD52">
            <v>0</v>
          </cell>
          <cell r="AE52">
            <v>6.4698746461787306E-4</v>
          </cell>
          <cell r="AF52">
            <v>0</v>
          </cell>
        </row>
        <row r="53">
          <cell r="M53" t="str">
            <v>325192</v>
          </cell>
          <cell r="N53">
            <v>2.673</v>
          </cell>
          <cell r="O53">
            <v>1</v>
          </cell>
          <cell r="P53">
            <v>1.1597456041900486E-2</v>
          </cell>
          <cell r="Q53">
            <v>1.1597456041900486E-2</v>
          </cell>
          <cell r="R53">
            <v>0</v>
          </cell>
          <cell r="S53">
            <v>0.83127572016460904</v>
          </cell>
          <cell r="T53">
            <v>5.7613168724279837E-2</v>
          </cell>
          <cell r="U53">
            <v>0.17770295548073325</v>
          </cell>
          <cell r="V53">
            <v>0.57089412644968196</v>
          </cell>
          <cell r="W53">
            <v>2.5065469509913955E-2</v>
          </cell>
          <cell r="X53">
            <v>0</v>
          </cell>
          <cell r="Y53">
            <v>0.15675271230826784</v>
          </cell>
          <cell r="Z53">
            <v>6.9210624766180326E-2</v>
          </cell>
          <cell r="AA53">
            <v>4.938271604938272E-2</v>
          </cell>
          <cell r="AB53">
            <v>3.7037037037037035E-2</v>
          </cell>
          <cell r="AC53">
            <v>0</v>
          </cell>
          <cell r="AD53">
            <v>0</v>
          </cell>
          <cell r="AE53">
            <v>1.1223344556677891E-3</v>
          </cell>
          <cell r="AF53">
            <v>0</v>
          </cell>
        </row>
        <row r="54">
          <cell r="M54" t="str">
            <v>325193</v>
          </cell>
          <cell r="N54">
            <v>7.3920000000000003</v>
          </cell>
          <cell r="O54">
            <v>1</v>
          </cell>
          <cell r="P54">
            <v>5.7224025974025969E-2</v>
          </cell>
          <cell r="Q54">
            <v>5.7224025974025969E-2</v>
          </cell>
          <cell r="R54">
            <v>0</v>
          </cell>
          <cell r="S54">
            <v>0.85565476190476186</v>
          </cell>
          <cell r="T54">
            <v>5.33008658008658E-2</v>
          </cell>
          <cell r="U54">
            <v>8.3333333333333329E-2</v>
          </cell>
          <cell r="V54">
            <v>0.70873917748917747</v>
          </cell>
          <cell r="W54">
            <v>8.5227272727272721E-3</v>
          </cell>
          <cell r="X54">
            <v>1.6233766233766233E-3</v>
          </cell>
          <cell r="Y54">
            <v>7.1969696969696975E-2</v>
          </cell>
          <cell r="Z54">
            <v>2.6379870129870128E-2</v>
          </cell>
          <cell r="AA54">
            <v>3.3143939393939392E-2</v>
          </cell>
          <cell r="AB54">
            <v>1.2175324675324674E-2</v>
          </cell>
          <cell r="AC54">
            <v>4.0584415584415582E-4</v>
          </cell>
          <cell r="AD54">
            <v>0</v>
          </cell>
          <cell r="AE54">
            <v>0</v>
          </cell>
          <cell r="AF54">
            <v>1.5286796536796536E-2</v>
          </cell>
        </row>
        <row r="55">
          <cell r="M55" t="str">
            <v>325199</v>
          </cell>
          <cell r="N55">
            <v>9.6080000000000005</v>
          </cell>
          <cell r="O55">
            <v>1</v>
          </cell>
          <cell r="P55">
            <v>2.9142381348875937E-2</v>
          </cell>
          <cell r="Q55">
            <v>2.9142381348875937E-2</v>
          </cell>
          <cell r="R55">
            <v>0</v>
          </cell>
          <cell r="S55">
            <v>0.80412156536219814</v>
          </cell>
          <cell r="T55">
            <v>4.2152373022481267E-2</v>
          </cell>
          <cell r="U55">
            <v>0.10428809325562031</v>
          </cell>
          <cell r="V55">
            <v>0.75874271440466279</v>
          </cell>
          <cell r="W55">
            <v>-0.14539966694421316</v>
          </cell>
          <cell r="X55">
            <v>4.4338051623646957E-2</v>
          </cell>
          <cell r="Y55">
            <v>0.16486261448792672</v>
          </cell>
          <cell r="Z55">
            <v>6.9733555370524558E-2</v>
          </cell>
          <cell r="AA55">
            <v>6.4217318900915893E-2</v>
          </cell>
          <cell r="AB55">
            <v>2.1856786011656949E-2</v>
          </cell>
          <cell r="AC55">
            <v>1.4571190674437969E-3</v>
          </cell>
          <cell r="AD55">
            <v>0</v>
          </cell>
          <cell r="AE55">
            <v>7.7019150707743535E-3</v>
          </cell>
          <cell r="AF55">
            <v>0</v>
          </cell>
        </row>
        <row r="56">
          <cell r="M56" t="str">
            <v>325211</v>
          </cell>
          <cell r="N56">
            <v>19.606000000000002</v>
          </cell>
          <cell r="O56">
            <v>1</v>
          </cell>
          <cell r="P56">
            <v>1.5250433540752829E-2</v>
          </cell>
          <cell r="Q56">
            <v>1.5250433540752829E-2</v>
          </cell>
          <cell r="R56">
            <v>0</v>
          </cell>
          <cell r="S56">
            <v>0.88580026522493116</v>
          </cell>
          <cell r="T56">
            <v>3.590737529327756E-2</v>
          </cell>
          <cell r="U56">
            <v>7.9822503315311627E-2</v>
          </cell>
          <cell r="V56">
            <v>0.63179638886055289</v>
          </cell>
          <cell r="W56">
            <v>0.13613179638886055</v>
          </cell>
          <cell r="X56">
            <v>2.0401917780271343E-3</v>
          </cell>
          <cell r="Y56">
            <v>9.7470162195246346E-2</v>
          </cell>
          <cell r="Z56">
            <v>4.4629195144343561E-2</v>
          </cell>
          <cell r="AA56">
            <v>3.6009384882178919E-2</v>
          </cell>
          <cell r="AB56">
            <v>1.4434356829541974E-2</v>
          </cell>
          <cell r="AC56">
            <v>3.0602876670407015E-4</v>
          </cell>
          <cell r="AD56">
            <v>0</v>
          </cell>
          <cell r="AE56">
            <v>2.1422013669284913E-3</v>
          </cell>
          <cell r="AF56">
            <v>1.5301438335203507E-3</v>
          </cell>
        </row>
        <row r="57">
          <cell r="M57" t="str">
            <v>325212</v>
          </cell>
          <cell r="N57">
            <v>1.645</v>
          </cell>
          <cell r="O57">
            <v>1</v>
          </cell>
          <cell r="P57">
            <v>9.7264437689969611E-3</v>
          </cell>
          <cell r="Q57">
            <v>9.7264437689969611E-3</v>
          </cell>
          <cell r="R57">
            <v>0</v>
          </cell>
          <cell r="S57">
            <v>0.67902735562310024</v>
          </cell>
          <cell r="T57">
            <v>5.9574468085106386E-2</v>
          </cell>
          <cell r="U57">
            <v>0.10091185410334347</v>
          </cell>
          <cell r="V57">
            <v>0.51489361702127656</v>
          </cell>
          <cell r="W57">
            <v>0</v>
          </cell>
          <cell r="X57">
            <v>3.0395136778115501E-3</v>
          </cell>
          <cell r="Y57">
            <v>0.13617021276595745</v>
          </cell>
          <cell r="Z57">
            <v>7.29483282674772E-2</v>
          </cell>
          <cell r="AA57">
            <v>4.5592705167173252E-2</v>
          </cell>
          <cell r="AB57">
            <v>1.3981762917933131E-2</v>
          </cell>
          <cell r="AC57">
            <v>1.2158054711246201E-3</v>
          </cell>
          <cell r="AD57">
            <v>0</v>
          </cell>
          <cell r="AE57">
            <v>2.4316109422492403E-3</v>
          </cell>
          <cell r="AF57">
            <v>0.17446808510638295</v>
          </cell>
        </row>
        <row r="58">
          <cell r="M58" t="str">
            <v>325222</v>
          </cell>
          <cell r="N58">
            <v>2.7909999999999999</v>
          </cell>
          <cell r="O58">
            <v>1</v>
          </cell>
          <cell r="P58">
            <v>2.6513794338946614E-2</v>
          </cell>
          <cell r="Q58">
            <v>2.6513794338946614E-2</v>
          </cell>
          <cell r="R58">
            <v>0</v>
          </cell>
          <cell r="S58">
            <v>0.80293801504836981</v>
          </cell>
          <cell r="T58">
            <v>0.14152633464707992</v>
          </cell>
          <cell r="U58">
            <v>0.12468649229666785</v>
          </cell>
          <cell r="V58">
            <v>0.48190612683625939</v>
          </cell>
          <cell r="W58">
            <v>0</v>
          </cell>
          <cell r="X58">
            <v>5.5177355786456467E-2</v>
          </cell>
          <cell r="Y58">
            <v>0.17054819061268361</v>
          </cell>
          <cell r="Z58">
            <v>8.8857040487280547E-2</v>
          </cell>
          <cell r="AA58">
            <v>5.3385883195987104E-2</v>
          </cell>
          <cell r="AB58">
            <v>2.5438910784664991E-2</v>
          </cell>
          <cell r="AC58">
            <v>1.0748835542816195E-3</v>
          </cell>
          <cell r="AD58">
            <v>0</v>
          </cell>
          <cell r="AE58">
            <v>1.0748835542816195E-3</v>
          </cell>
          <cell r="AF58">
            <v>0</v>
          </cell>
        </row>
        <row r="59">
          <cell r="M59" t="str">
            <v>325311</v>
          </cell>
          <cell r="N59">
            <v>3.3879999999999999</v>
          </cell>
          <cell r="O59">
            <v>1</v>
          </cell>
          <cell r="P59">
            <v>4.7225501770956323E-3</v>
          </cell>
          <cell r="Q59">
            <v>4.7225501770956323E-3</v>
          </cell>
          <cell r="R59">
            <v>0</v>
          </cell>
          <cell r="S59">
            <v>0.93034238488783949</v>
          </cell>
          <cell r="T59">
            <v>1.2101534828807556E-2</v>
          </cell>
          <cell r="U59">
            <v>0.17207792207792208</v>
          </cell>
          <cell r="V59">
            <v>0.74409681227863045</v>
          </cell>
          <cell r="W59">
            <v>2.9515938606847702E-4</v>
          </cell>
          <cell r="X59">
            <v>1.7709563164108619E-3</v>
          </cell>
          <cell r="Y59">
            <v>6.4935064935064943E-2</v>
          </cell>
          <cell r="Z59">
            <v>2.8925619834710745E-2</v>
          </cell>
          <cell r="AA59">
            <v>2.7744982290436836E-2</v>
          </cell>
          <cell r="AB59">
            <v>7.3789846517119248E-3</v>
          </cell>
          <cell r="AC59">
            <v>2.9515938606847702E-4</v>
          </cell>
          <cell r="AD59">
            <v>0</v>
          </cell>
          <cell r="AE59">
            <v>5.9031877213695403E-4</v>
          </cell>
          <cell r="AF59">
            <v>0</v>
          </cell>
        </row>
        <row r="60">
          <cell r="M60" t="str">
            <v>325312</v>
          </cell>
          <cell r="N60">
            <v>1.2509999999999999</v>
          </cell>
          <cell r="O60">
            <v>1</v>
          </cell>
          <cell r="P60">
            <v>7.9936051159072751E-4</v>
          </cell>
          <cell r="Q60">
            <v>7.9936051159072751E-4</v>
          </cell>
          <cell r="R60">
            <v>0</v>
          </cell>
          <cell r="S60">
            <v>0.9392486011191048</v>
          </cell>
          <cell r="T60">
            <v>2.3980815347721825E-3</v>
          </cell>
          <cell r="U60">
            <v>1.1191047162270184E-2</v>
          </cell>
          <cell r="V60">
            <v>0.9224620303756994</v>
          </cell>
          <cell r="W60">
            <v>0</v>
          </cell>
          <cell r="X60">
            <v>2.3980815347721825E-3</v>
          </cell>
          <cell r="Y60">
            <v>5.7553956834532377E-2</v>
          </cell>
          <cell r="Z60">
            <v>1.5187849720223821E-2</v>
          </cell>
          <cell r="AA60">
            <v>4.2366107114308556E-2</v>
          </cell>
          <cell r="AB60">
            <v>-1.598721023181455E-3</v>
          </cell>
          <cell r="AC60">
            <v>1.598721023181455E-3</v>
          </cell>
          <cell r="AD60">
            <v>0</v>
          </cell>
          <cell r="AE60">
            <v>0</v>
          </cell>
          <cell r="AF60">
            <v>3.19744204636291E-3</v>
          </cell>
        </row>
        <row r="61">
          <cell r="M61" t="str">
            <v>3254</v>
          </cell>
          <cell r="N61">
            <v>9.17</v>
          </cell>
          <cell r="O61">
            <v>1</v>
          </cell>
          <cell r="P61">
            <v>1.0905125408942203E-2</v>
          </cell>
          <cell r="Q61">
            <v>1.0905125408942203E-2</v>
          </cell>
          <cell r="R61">
            <v>0</v>
          </cell>
          <cell r="S61">
            <v>0.50196292257360953</v>
          </cell>
          <cell r="T61">
            <v>5.0163576881134132E-2</v>
          </cell>
          <cell r="U61">
            <v>0.15714285714285714</v>
          </cell>
          <cell r="V61">
            <v>0.26499454743729556</v>
          </cell>
          <cell r="W61">
            <v>4.4711014176663033E-3</v>
          </cell>
          <cell r="X61">
            <v>2.5190839694656492E-2</v>
          </cell>
          <cell r="Y61">
            <v>0.48309705561613958</v>
          </cell>
          <cell r="Z61">
            <v>0.30687022900763361</v>
          </cell>
          <cell r="AA61">
            <v>0.11112322791712104</v>
          </cell>
          <cell r="AB61">
            <v>5.4307524536532169E-2</v>
          </cell>
          <cell r="AC61">
            <v>1.5267175572519084E-3</v>
          </cell>
          <cell r="AD61">
            <v>0</v>
          </cell>
          <cell r="AE61">
            <v>9.2693565976008727E-3</v>
          </cell>
          <cell r="AF61">
            <v>4.0348964013086153E-3</v>
          </cell>
        </row>
        <row r="62">
          <cell r="M62" t="str">
            <v>325412</v>
          </cell>
          <cell r="N62">
            <v>5.6189999999999998</v>
          </cell>
          <cell r="O62">
            <v>1</v>
          </cell>
          <cell r="P62">
            <v>1.3525538352019932E-2</v>
          </cell>
          <cell r="Q62">
            <v>1.3525538352019932E-2</v>
          </cell>
          <cell r="R62">
            <v>0</v>
          </cell>
          <cell r="S62">
            <v>0.52500444919024747</v>
          </cell>
          <cell r="T62">
            <v>6.0331019754404705E-2</v>
          </cell>
          <cell r="U62">
            <v>0.14860295426232425</v>
          </cell>
          <cell r="V62">
            <v>0.28421427300231361</v>
          </cell>
          <cell r="W62">
            <v>2.3135789286349885E-3</v>
          </cell>
          <cell r="X62">
            <v>2.9542623242569854E-2</v>
          </cell>
          <cell r="Y62">
            <v>0.45506317850151273</v>
          </cell>
          <cell r="Z62">
            <v>0.28296849973304861</v>
          </cell>
          <cell r="AA62">
            <v>0.10998398291510945</v>
          </cell>
          <cell r="AB62">
            <v>4.627157857269977E-2</v>
          </cell>
          <cell r="AC62">
            <v>1.9576437088449903E-3</v>
          </cell>
          <cell r="AD62">
            <v>0</v>
          </cell>
          <cell r="AE62">
            <v>1.4059441181704931E-2</v>
          </cell>
          <cell r="AF62">
            <v>6.22886634632497E-3</v>
          </cell>
        </row>
        <row r="63">
          <cell r="M63" t="str">
            <v>325992</v>
          </cell>
          <cell r="N63">
            <v>1.377</v>
          </cell>
          <cell r="O63">
            <v>1</v>
          </cell>
          <cell r="P63">
            <v>1.3798111837327523E-2</v>
          </cell>
          <cell r="Q63">
            <v>1.3798111837327523E-2</v>
          </cell>
          <cell r="R63">
            <v>0</v>
          </cell>
          <cell r="S63">
            <v>0.56935366739288307</v>
          </cell>
          <cell r="T63">
            <v>3.0501089324618737E-2</v>
          </cell>
          <cell r="U63">
            <v>0.16339869281045752</v>
          </cell>
          <cell r="V63">
            <v>0.29992737835875088</v>
          </cell>
          <cell r="W63">
            <v>5.7371096586782862E-2</v>
          </cell>
          <cell r="X63">
            <v>1.7429193899782137E-2</v>
          </cell>
          <cell r="Y63">
            <v>0.37545388525780682</v>
          </cell>
          <cell r="Z63">
            <v>0.23529411764705882</v>
          </cell>
          <cell r="AA63">
            <v>0.10239651416122003</v>
          </cell>
          <cell r="AB63">
            <v>2.2512708787218592E-2</v>
          </cell>
          <cell r="AC63">
            <v>7.2621641249092229E-4</v>
          </cell>
          <cell r="AD63">
            <v>0</v>
          </cell>
          <cell r="AE63">
            <v>1.5250544662309368E-2</v>
          </cell>
          <cell r="AF63">
            <v>4.0668119099491647E-2</v>
          </cell>
        </row>
        <row r="64">
          <cell r="M64" t="str">
            <v>326</v>
          </cell>
          <cell r="N64">
            <v>45.796999999999997</v>
          </cell>
          <cell r="O64">
            <v>1</v>
          </cell>
          <cell r="P64">
            <v>9.4110967967334109E-3</v>
          </cell>
          <cell r="Q64">
            <v>9.4110967967334109E-3</v>
          </cell>
          <cell r="R64">
            <v>0</v>
          </cell>
          <cell r="S64">
            <v>0.76387099591676311</v>
          </cell>
          <cell r="T64">
            <v>0.18407319256719873</v>
          </cell>
          <cell r="U64">
            <v>0.11221259034434571</v>
          </cell>
          <cell r="V64">
            <v>0.43282311068410595</v>
          </cell>
          <cell r="W64">
            <v>3.8867174705766753E-3</v>
          </cell>
          <cell r="X64">
            <v>3.0897220341943799E-2</v>
          </cell>
          <cell r="Y64">
            <v>0.20820141057274497</v>
          </cell>
          <cell r="Z64">
            <v>9.9198637465336165E-2</v>
          </cell>
          <cell r="AA64">
            <v>8.4132148393999615E-2</v>
          </cell>
          <cell r="AB64">
            <v>1.9608271284145252E-2</v>
          </cell>
          <cell r="AC64">
            <v>2.9477913400441083E-3</v>
          </cell>
          <cell r="AD64">
            <v>0</v>
          </cell>
          <cell r="AE64">
            <v>2.3145620892198178E-3</v>
          </cell>
          <cell r="AF64">
            <v>0</v>
          </cell>
        </row>
        <row r="65">
          <cell r="M65" t="str">
            <v>327</v>
          </cell>
          <cell r="N65">
            <v>32.576000000000001</v>
          </cell>
          <cell r="O65">
            <v>1</v>
          </cell>
          <cell r="P65">
            <v>3.4688113948919451E-3</v>
          </cell>
          <cell r="Q65">
            <v>3.4688113948919451E-3</v>
          </cell>
          <cell r="R65">
            <v>0</v>
          </cell>
          <cell r="S65">
            <v>0.85774803536345778</v>
          </cell>
          <cell r="T65">
            <v>0.2645198919449902</v>
          </cell>
          <cell r="U65">
            <v>2.9162573673870332E-2</v>
          </cell>
          <cell r="V65">
            <v>0.53751227897838905</v>
          </cell>
          <cell r="W65">
            <v>8.4111001964636556E-3</v>
          </cell>
          <cell r="X65">
            <v>1.8142190569744598E-2</v>
          </cell>
          <cell r="Y65">
            <v>0.12794695481335952</v>
          </cell>
          <cell r="Z65">
            <v>5.8724214145383105E-2</v>
          </cell>
          <cell r="AA65">
            <v>5.4211689587426323E-2</v>
          </cell>
          <cell r="AB65">
            <v>1.2678045186640471E-2</v>
          </cell>
          <cell r="AC65">
            <v>9.8231827111984276E-4</v>
          </cell>
          <cell r="AD65">
            <v>0</v>
          </cell>
          <cell r="AE65">
            <v>1.3506876227897839E-3</v>
          </cell>
          <cell r="AF65">
            <v>1.086689587426326E-2</v>
          </cell>
        </row>
        <row r="66">
          <cell r="M66" t="str">
            <v>327121</v>
          </cell>
          <cell r="N66">
            <v>0.57599999999999996</v>
          </cell>
          <cell r="O66">
            <v>1</v>
          </cell>
          <cell r="P66">
            <v>1.7361111111111112E-3</v>
          </cell>
          <cell r="Q66">
            <v>1.7361111111111112E-3</v>
          </cell>
          <cell r="R66">
            <v>0</v>
          </cell>
          <cell r="S66">
            <v>0.76736111111111116</v>
          </cell>
          <cell r="T66">
            <v>0.13020833333333334</v>
          </cell>
          <cell r="U66">
            <v>5.2083333333333339E-3</v>
          </cell>
          <cell r="V66">
            <v>0.62847222222222221</v>
          </cell>
          <cell r="W66">
            <v>5.2083333333333339E-3</v>
          </cell>
          <cell r="X66">
            <v>0</v>
          </cell>
          <cell r="Y66">
            <v>0.14930555555555555</v>
          </cell>
          <cell r="Z66">
            <v>5.3819444444444448E-2</v>
          </cell>
          <cell r="AA66">
            <v>6.9444444444444448E-2</v>
          </cell>
          <cell r="AB66">
            <v>2.4305555555555559E-2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</row>
        <row r="67">
          <cell r="M67" t="str">
            <v>327211</v>
          </cell>
          <cell r="N67">
            <v>1.66</v>
          </cell>
          <cell r="O67">
            <v>1</v>
          </cell>
          <cell r="P67">
            <v>3.0120481927710845E-3</v>
          </cell>
          <cell r="Q67">
            <v>3.0120481927710845E-3</v>
          </cell>
          <cell r="R67">
            <v>0</v>
          </cell>
          <cell r="S67">
            <v>0.84759036144578315</v>
          </cell>
          <cell r="T67">
            <v>0.31325301204819278</v>
          </cell>
          <cell r="U67">
            <v>5.9638554216867479E-2</v>
          </cell>
          <cell r="V67">
            <v>0.43253012048192774</v>
          </cell>
          <cell r="W67">
            <v>1.2048192771084338E-2</v>
          </cell>
          <cell r="X67">
            <v>2.9518072289156629E-2</v>
          </cell>
          <cell r="Y67">
            <v>0.15</v>
          </cell>
          <cell r="Z67">
            <v>6.8072289156626511E-2</v>
          </cell>
          <cell r="AA67">
            <v>6.5060240963855417E-2</v>
          </cell>
          <cell r="AB67">
            <v>1.2048192771084338E-2</v>
          </cell>
          <cell r="AC67">
            <v>2.4096385542168677E-3</v>
          </cell>
          <cell r="AD67">
            <v>0</v>
          </cell>
          <cell r="AE67">
            <v>2.4096385542168677E-3</v>
          </cell>
          <cell r="AF67">
            <v>0</v>
          </cell>
        </row>
        <row r="68">
          <cell r="M68" t="str">
            <v>327212</v>
          </cell>
          <cell r="N68">
            <v>2.5630000000000002</v>
          </cell>
          <cell r="O68">
            <v>1</v>
          </cell>
          <cell r="P68">
            <v>1.1705033164260631E-3</v>
          </cell>
          <cell r="Q68">
            <v>1.1705033164260631E-3</v>
          </cell>
          <cell r="R68">
            <v>0</v>
          </cell>
          <cell r="S68">
            <v>0.85680842762387832</v>
          </cell>
          <cell r="T68">
            <v>0.46390948107686303</v>
          </cell>
          <cell r="U68">
            <v>0.10690596956691377</v>
          </cell>
          <cell r="V68">
            <v>0.25009754194303552</v>
          </cell>
          <cell r="W68">
            <v>1.131486539211861E-2</v>
          </cell>
          <cell r="X68">
            <v>2.4970737417089349E-2</v>
          </cell>
          <cell r="Y68">
            <v>0.14124073351541161</v>
          </cell>
          <cell r="Z68">
            <v>6.5548185719859542E-2</v>
          </cell>
          <cell r="AA68">
            <v>5.8915333593445175E-2</v>
          </cell>
          <cell r="AB68">
            <v>1.5216543113538821E-2</v>
          </cell>
          <cell r="AC68">
            <v>7.8033554428404216E-4</v>
          </cell>
          <cell r="AD68">
            <v>0</v>
          </cell>
          <cell r="AE68">
            <v>3.9016777214202108E-4</v>
          </cell>
          <cell r="AF68">
            <v>3.9016777214202108E-4</v>
          </cell>
        </row>
        <row r="69">
          <cell r="M69" t="str">
            <v>327213</v>
          </cell>
          <cell r="N69">
            <v>3.6040000000000001</v>
          </cell>
          <cell r="O69">
            <v>1</v>
          </cell>
          <cell r="P69">
            <v>8.3240843507214203E-4</v>
          </cell>
          <cell r="Q69">
            <v>8.3240843507214203E-4</v>
          </cell>
          <cell r="R69">
            <v>0</v>
          </cell>
          <cell r="S69">
            <v>0.90677025527192001</v>
          </cell>
          <cell r="T69">
            <v>0.39317425083240842</v>
          </cell>
          <cell r="U69">
            <v>1.692563817980022E-2</v>
          </cell>
          <cell r="V69">
            <v>0.48113207547169812</v>
          </cell>
          <cell r="W69">
            <v>4.7169811320754715E-3</v>
          </cell>
          <cell r="X69">
            <v>1.0821309655937847E-2</v>
          </cell>
          <cell r="Y69">
            <v>9.2397336293007767E-2</v>
          </cell>
          <cell r="Z69">
            <v>4.2730299667036627E-2</v>
          </cell>
          <cell r="AA69">
            <v>3.9123196448390671E-2</v>
          </cell>
          <cell r="AB69">
            <v>7.7691453940066596E-3</v>
          </cell>
          <cell r="AC69">
            <v>2.497225305216426E-3</v>
          </cell>
          <cell r="AD69">
            <v>0</v>
          </cell>
          <cell r="AE69">
            <v>0</v>
          </cell>
          <cell r="AF69">
            <v>0</v>
          </cell>
        </row>
        <row r="70">
          <cell r="M70" t="str">
            <v>327215</v>
          </cell>
          <cell r="N70">
            <v>2.6419999999999999</v>
          </cell>
          <cell r="O70">
            <v>1</v>
          </cell>
          <cell r="P70">
            <v>2.2710068130204391E-3</v>
          </cell>
          <cell r="Q70">
            <v>2.2710068130204391E-3</v>
          </cell>
          <cell r="R70">
            <v>0</v>
          </cell>
          <cell r="S70">
            <v>0.76154428463285395</v>
          </cell>
          <cell r="T70">
            <v>0.38455715367146104</v>
          </cell>
          <cell r="U70">
            <v>5.1854655563966699E-2</v>
          </cell>
          <cell r="V70">
            <v>0.26760030280090841</v>
          </cell>
          <cell r="W70">
            <v>9.0840272520817562E-3</v>
          </cell>
          <cell r="X70">
            <v>4.8448145344436033E-2</v>
          </cell>
          <cell r="Y70">
            <v>0.21801665404996215</v>
          </cell>
          <cell r="Z70">
            <v>0.11582134746404239</v>
          </cell>
          <cell r="AA70">
            <v>6.8508705526116584E-2</v>
          </cell>
          <cell r="AB70">
            <v>2.1574564723694171E-2</v>
          </cell>
          <cell r="AC70">
            <v>3.7850113550340655E-3</v>
          </cell>
          <cell r="AD70">
            <v>0</v>
          </cell>
          <cell r="AE70">
            <v>8.3270249810749424E-3</v>
          </cell>
          <cell r="AF70">
            <v>1.7789553368660106E-2</v>
          </cell>
        </row>
        <row r="71">
          <cell r="M71" t="str">
            <v>327310</v>
          </cell>
          <cell r="N71">
            <v>9.2050000000000001</v>
          </cell>
          <cell r="O71">
            <v>1</v>
          </cell>
          <cell r="P71">
            <v>1.7381857686040196E-3</v>
          </cell>
          <cell r="Q71">
            <v>1.7381857686040196E-3</v>
          </cell>
          <cell r="R71">
            <v>0</v>
          </cell>
          <cell r="S71">
            <v>0.93166757197175454</v>
          </cell>
          <cell r="T71">
            <v>0.19902227050516025</v>
          </cell>
          <cell r="U71">
            <v>1.4340032590983163E-2</v>
          </cell>
          <cell r="V71">
            <v>0.69820749592612708</v>
          </cell>
          <cell r="W71">
            <v>4.2368278109722974E-3</v>
          </cell>
          <cell r="X71">
            <v>1.5860945138511676E-2</v>
          </cell>
          <cell r="Y71">
            <v>6.5942422596414987E-2</v>
          </cell>
          <cell r="Z71">
            <v>3.4220532319391636E-2</v>
          </cell>
          <cell r="AA71">
            <v>2.3791417707767517E-2</v>
          </cell>
          <cell r="AB71">
            <v>7.0613796849538293E-3</v>
          </cell>
          <cell r="AC71">
            <v>1.0863661053775122E-4</v>
          </cell>
          <cell r="AD71">
            <v>0</v>
          </cell>
          <cell r="AE71">
            <v>6.5181966322650734E-4</v>
          </cell>
          <cell r="AF71">
            <v>6.5181966322650734E-4</v>
          </cell>
        </row>
        <row r="72">
          <cell r="M72" t="str">
            <v>327410</v>
          </cell>
          <cell r="N72">
            <v>1.502</v>
          </cell>
          <cell r="O72">
            <v>1</v>
          </cell>
          <cell r="P72">
            <v>3.3288948069241011E-3</v>
          </cell>
          <cell r="Q72">
            <v>3.3288948069241011E-3</v>
          </cell>
          <cell r="R72">
            <v>0</v>
          </cell>
          <cell r="S72">
            <v>0.93009320905459392</v>
          </cell>
          <cell r="T72">
            <v>0.22703062583222372</v>
          </cell>
          <cell r="U72">
            <v>9.3209054593874838E-3</v>
          </cell>
          <cell r="V72">
            <v>0.66444740346205056</v>
          </cell>
          <cell r="W72">
            <v>0</v>
          </cell>
          <cell r="X72">
            <v>2.8628495339547269E-2</v>
          </cell>
          <cell r="Y72">
            <v>6.5912117177097204E-2</v>
          </cell>
          <cell r="Z72">
            <v>2.529960053262317E-2</v>
          </cell>
          <cell r="AA72">
            <v>2.6631158455392809E-2</v>
          </cell>
          <cell r="AB72">
            <v>1.0652463382157125E-2</v>
          </cell>
          <cell r="AC72">
            <v>0</v>
          </cell>
          <cell r="AD72">
            <v>0</v>
          </cell>
          <cell r="AE72">
            <v>2.6631158455392811E-3</v>
          </cell>
          <cell r="AF72">
            <v>6.6577896138482028E-4</v>
          </cell>
        </row>
        <row r="73">
          <cell r="M73" t="str">
            <v>327420</v>
          </cell>
          <cell r="N73">
            <v>1.3839999999999999</v>
          </cell>
          <cell r="O73">
            <v>1</v>
          </cell>
          <cell r="P73">
            <v>7.2254335260115614E-4</v>
          </cell>
          <cell r="Q73">
            <v>7.2254335260115614E-4</v>
          </cell>
          <cell r="R73">
            <v>0</v>
          </cell>
          <cell r="S73">
            <v>0.8533236994219654</v>
          </cell>
          <cell r="T73">
            <v>3.9017341040462429E-2</v>
          </cell>
          <cell r="U73">
            <v>1.0115606936416185E-2</v>
          </cell>
          <cell r="V73">
            <v>0.8027456647398844</v>
          </cell>
          <cell r="W73">
            <v>0</v>
          </cell>
          <cell r="X73">
            <v>2.8901734104046246E-3</v>
          </cell>
          <cell r="Y73">
            <v>0.13656069364161852</v>
          </cell>
          <cell r="Z73">
            <v>4.5520231213872837E-2</v>
          </cell>
          <cell r="AA73">
            <v>6.936416184971099E-2</v>
          </cell>
          <cell r="AB73">
            <v>2.1676300578034682E-2</v>
          </cell>
          <cell r="AC73">
            <v>0</v>
          </cell>
          <cell r="AD73">
            <v>0</v>
          </cell>
          <cell r="AE73">
            <v>0</v>
          </cell>
          <cell r="AF73">
            <v>9.3930635838150294E-3</v>
          </cell>
        </row>
        <row r="74">
          <cell r="M74" t="str">
            <v>327993</v>
          </cell>
          <cell r="N74">
            <v>3.419</v>
          </cell>
          <cell r="O74">
            <v>1</v>
          </cell>
          <cell r="P74">
            <v>5.8496636443404503E-4</v>
          </cell>
          <cell r="Q74">
            <v>5.8496636443404503E-4</v>
          </cell>
          <cell r="R74">
            <v>0</v>
          </cell>
          <cell r="S74">
            <v>0.86194793799356539</v>
          </cell>
          <cell r="T74">
            <v>0.42088329921029544</v>
          </cell>
          <cell r="U74">
            <v>2.0181339572974556E-2</v>
          </cell>
          <cell r="V74">
            <v>0.38666276689090379</v>
          </cell>
          <cell r="W74">
            <v>4.6797309154723602E-3</v>
          </cell>
          <cell r="X74">
            <v>2.9540801403919275E-2</v>
          </cell>
          <cell r="Y74">
            <v>0.13746709564200058</v>
          </cell>
          <cell r="Z74">
            <v>6.2883884176659841E-2</v>
          </cell>
          <cell r="AA74">
            <v>5.995905235448961E-2</v>
          </cell>
          <cell r="AB74">
            <v>1.3746709564200058E-2</v>
          </cell>
          <cell r="AC74">
            <v>8.774495466510676E-4</v>
          </cell>
          <cell r="AD74">
            <v>0</v>
          </cell>
          <cell r="AE74">
            <v>0</v>
          </cell>
          <cell r="AF74">
            <v>0</v>
          </cell>
        </row>
        <row r="75">
          <cell r="M75" t="str">
            <v>331</v>
          </cell>
          <cell r="N75">
            <v>117.28400000000001</v>
          </cell>
          <cell r="O75">
            <v>1</v>
          </cell>
          <cell r="P75">
            <v>2.4726305378397731E-3</v>
          </cell>
          <cell r="Q75">
            <v>2.4726305378397731E-3</v>
          </cell>
          <cell r="R75">
            <v>0</v>
          </cell>
          <cell r="S75">
            <v>0.90663688141604992</v>
          </cell>
          <cell r="T75">
            <v>0.32079397019201256</v>
          </cell>
          <cell r="U75">
            <v>1.1851573957232017E-2</v>
          </cell>
          <cell r="V75">
            <v>0.27737798847242584</v>
          </cell>
          <cell r="W75">
            <v>0.26491252003683363</v>
          </cell>
          <cell r="X75">
            <v>3.1700828757545783E-2</v>
          </cell>
          <cell r="Y75">
            <v>8.6277753146209196E-2</v>
          </cell>
          <cell r="Z75">
            <v>3.7345247433580024E-2</v>
          </cell>
          <cell r="AA75">
            <v>3.4335459227175062E-2</v>
          </cell>
          <cell r="AB75">
            <v>9.4215749803894817E-3</v>
          </cell>
          <cell r="AC75">
            <v>6.3947341495856208E-4</v>
          </cell>
          <cell r="AD75">
            <v>0</v>
          </cell>
          <cell r="AE75">
            <v>4.535998090106067E-3</v>
          </cell>
          <cell r="AF75">
            <v>4.6042085877016472E-3</v>
          </cell>
        </row>
        <row r="76">
          <cell r="M76" t="str">
            <v>331111</v>
          </cell>
          <cell r="N76">
            <v>50.36</v>
          </cell>
          <cell r="O76">
            <v>1</v>
          </cell>
          <cell r="P76">
            <v>1.0127084988085782E-3</v>
          </cell>
          <cell r="Q76">
            <v>1.0127084988085782E-3</v>
          </cell>
          <cell r="R76">
            <v>0</v>
          </cell>
          <cell r="S76">
            <v>0.89779586973788728</v>
          </cell>
          <cell r="T76">
            <v>0.46757347100873708</v>
          </cell>
          <cell r="U76">
            <v>1.187450357426529E-2</v>
          </cell>
          <cell r="V76">
            <v>0.36693804606830815</v>
          </cell>
          <cell r="W76">
            <v>2.5297855440826054E-2</v>
          </cell>
          <cell r="X76">
            <v>2.6111993645750595E-2</v>
          </cell>
          <cell r="Y76">
            <v>9.2295472597299436E-2</v>
          </cell>
          <cell r="Z76">
            <v>3.8324066719618743E-2</v>
          </cell>
          <cell r="AA76">
            <v>3.7092930897537728E-2</v>
          </cell>
          <cell r="AB76">
            <v>9.8292295472597307E-3</v>
          </cell>
          <cell r="AC76">
            <v>1.9857029388403496E-4</v>
          </cell>
          <cell r="AD76">
            <v>0</v>
          </cell>
          <cell r="AE76">
            <v>6.8705321683876089E-3</v>
          </cell>
          <cell r="AF76">
            <v>8.8959491660047657E-3</v>
          </cell>
        </row>
        <row r="77">
          <cell r="M77" t="str">
            <v>331112</v>
          </cell>
          <cell r="N77">
            <v>3.1579999999999999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0.97213426219126031</v>
          </cell>
          <cell r="T77">
            <v>0.46896770107663083</v>
          </cell>
          <cell r="U77">
            <v>7.2830905636478782E-3</v>
          </cell>
          <cell r="V77">
            <v>6.5864471184293852E-2</v>
          </cell>
          <cell r="W77">
            <v>0.4233692210259658</v>
          </cell>
          <cell r="X77">
            <v>6.333122229259025E-3</v>
          </cell>
          <cell r="Y77">
            <v>2.7549081697276757E-2</v>
          </cell>
          <cell r="Z77">
            <v>1.013299556681444E-2</v>
          </cell>
          <cell r="AA77">
            <v>1.4882837238758708E-2</v>
          </cell>
          <cell r="AB77">
            <v>2.849905003166561E-3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M78" t="str">
            <v>3312</v>
          </cell>
          <cell r="N78">
            <v>5.27</v>
          </cell>
          <cell r="O78">
            <v>1</v>
          </cell>
          <cell r="P78">
            <v>2.4667931688804553E-3</v>
          </cell>
          <cell r="Q78">
            <v>2.4667931688804553E-3</v>
          </cell>
          <cell r="R78">
            <v>0</v>
          </cell>
          <cell r="S78">
            <v>0.82258064516129037</v>
          </cell>
          <cell r="T78">
            <v>0.22580645161290325</v>
          </cell>
          <cell r="U78">
            <v>1.5370018975332069E-2</v>
          </cell>
          <cell r="V78">
            <v>0.50834914611005688</v>
          </cell>
          <cell r="W78">
            <v>6.4895635673624302E-2</v>
          </cell>
          <cell r="X78">
            <v>7.9696394686907032E-3</v>
          </cell>
          <cell r="Y78">
            <v>0.17324478178368125</v>
          </cell>
          <cell r="Z78">
            <v>6.0151802656546495E-2</v>
          </cell>
          <cell r="AA78">
            <v>8.2352941176470601E-2</v>
          </cell>
          <cell r="AB78">
            <v>2.4098671726755221E-2</v>
          </cell>
          <cell r="AC78">
            <v>7.5901328273244792E-4</v>
          </cell>
          <cell r="AD78">
            <v>0</v>
          </cell>
          <cell r="AE78">
            <v>0</v>
          </cell>
          <cell r="AF78">
            <v>0</v>
          </cell>
        </row>
        <row r="79">
          <cell r="M79" t="str">
            <v>3313</v>
          </cell>
          <cell r="N79">
            <v>34.040999999999997</v>
          </cell>
          <cell r="O79">
            <v>1</v>
          </cell>
          <cell r="P79">
            <v>1.3219353132986693E-3</v>
          </cell>
          <cell r="Q79">
            <v>1.3219353132986693E-3</v>
          </cell>
          <cell r="R79">
            <v>0</v>
          </cell>
          <cell r="S79">
            <v>0.96166387591433855</v>
          </cell>
          <cell r="T79">
            <v>3.6544167327634325E-2</v>
          </cell>
          <cell r="U79">
            <v>4.7883434681707361E-3</v>
          </cell>
          <cell r="V79">
            <v>0.14573602420610443</v>
          </cell>
          <cell r="W79">
            <v>0.7716577068828766</v>
          </cell>
          <cell r="X79">
            <v>2.9670103698481247E-3</v>
          </cell>
          <cell r="Y79">
            <v>3.6984812432067214E-2</v>
          </cell>
          <cell r="Z79">
            <v>1.3189976792691169E-2</v>
          </cell>
          <cell r="AA79">
            <v>1.6744513968449809E-2</v>
          </cell>
          <cell r="AB79">
            <v>5.5521283158544111E-3</v>
          </cell>
          <cell r="AC79">
            <v>1.4394406744807735E-3</v>
          </cell>
          <cell r="AD79">
            <v>0</v>
          </cell>
          <cell r="AE79">
            <v>5.8752680591051977E-5</v>
          </cell>
          <cell r="AF79">
            <v>2.9376340295525988E-5</v>
          </cell>
        </row>
        <row r="80">
          <cell r="M80" t="str">
            <v>331314</v>
          </cell>
          <cell r="N80">
            <v>2.6379999999999999</v>
          </cell>
          <cell r="O80">
            <v>1</v>
          </cell>
          <cell r="P80">
            <v>3.7907505686125853E-4</v>
          </cell>
          <cell r="Q80">
            <v>3.7907505686125853E-4</v>
          </cell>
          <cell r="R80">
            <v>0</v>
          </cell>
          <cell r="S80">
            <v>0.9639878695981805</v>
          </cell>
          <cell r="T80">
            <v>7.6194086429112975E-2</v>
          </cell>
          <cell r="U80">
            <v>1.8953752843062928E-3</v>
          </cell>
          <cell r="V80">
            <v>0.1360879454131918</v>
          </cell>
          <cell r="W80">
            <v>0.74601971190295679</v>
          </cell>
          <cell r="X80">
            <v>3.4116755117513265E-3</v>
          </cell>
          <cell r="Y80">
            <v>3.5633055344958302E-2</v>
          </cell>
          <cell r="Z80">
            <v>2.0849128127369221E-2</v>
          </cell>
          <cell r="AA80">
            <v>1.2130401819560273E-2</v>
          </cell>
          <cell r="AB80">
            <v>3.0326004548900682E-3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M81" t="str">
            <v>331315</v>
          </cell>
          <cell r="N81">
            <v>4.1340000000000003</v>
          </cell>
          <cell r="O81">
            <v>1</v>
          </cell>
          <cell r="P81">
            <v>4.8379293662312528E-4</v>
          </cell>
          <cell r="Q81">
            <v>4.8379293662312528E-4</v>
          </cell>
          <cell r="R81">
            <v>0</v>
          </cell>
          <cell r="S81">
            <v>0.90420899854862113</v>
          </cell>
          <cell r="T81">
            <v>0.13449443638122882</v>
          </cell>
          <cell r="U81">
            <v>2.9269472665699077E-2</v>
          </cell>
          <cell r="V81">
            <v>0.73391388485728093</v>
          </cell>
          <cell r="W81">
            <v>9.6758587324625057E-4</v>
          </cell>
          <cell r="X81">
            <v>5.5636187711659403E-3</v>
          </cell>
          <cell r="Y81">
            <v>9.5307208514755687E-2</v>
          </cell>
          <cell r="Z81">
            <v>3.8945331398161587E-2</v>
          </cell>
          <cell r="AA81">
            <v>3.942912433478471E-2</v>
          </cell>
          <cell r="AB81">
            <v>1.5481373971940009E-2</v>
          </cell>
          <cell r="AC81">
            <v>1.4513788098693759E-3</v>
          </cell>
          <cell r="AD81">
            <v>0</v>
          </cell>
          <cell r="AE81">
            <v>2.4189646831156264E-4</v>
          </cell>
          <cell r="AF81">
            <v>0</v>
          </cell>
        </row>
        <row r="82">
          <cell r="M82" t="str">
            <v>331316</v>
          </cell>
          <cell r="N82">
            <v>1.411</v>
          </cell>
          <cell r="O82">
            <v>1</v>
          </cell>
          <cell r="P82">
            <v>2.1261516654854712E-3</v>
          </cell>
          <cell r="Q82">
            <v>2.1261516654854712E-3</v>
          </cell>
          <cell r="R82">
            <v>0</v>
          </cell>
          <cell r="S82">
            <v>0.81927710843373491</v>
          </cell>
          <cell r="T82">
            <v>0.13961729270021261</v>
          </cell>
          <cell r="U82">
            <v>1.771793054571226E-2</v>
          </cell>
          <cell r="V82">
            <v>0.63359319631467048</v>
          </cell>
          <cell r="W82">
            <v>2.2678951098511695E-2</v>
          </cell>
          <cell r="X82">
            <v>5.6697377746279237E-3</v>
          </cell>
          <cell r="Y82">
            <v>0.17859673990077959</v>
          </cell>
          <cell r="Z82">
            <v>5.7406094968107724E-2</v>
          </cell>
          <cell r="AA82">
            <v>0.10559886605244506</v>
          </cell>
          <cell r="AB82">
            <v>1.3465627214741318E-2</v>
          </cell>
          <cell r="AC82">
            <v>1.4174344436569809E-3</v>
          </cell>
          <cell r="AD82">
            <v>0</v>
          </cell>
          <cell r="AE82">
            <v>7.0871722182849046E-4</v>
          </cell>
          <cell r="AF82">
            <v>0</v>
          </cell>
        </row>
        <row r="83">
          <cell r="M83" t="str">
            <v>3314</v>
          </cell>
          <cell r="N83">
            <v>13.301</v>
          </cell>
          <cell r="O83">
            <v>1</v>
          </cell>
          <cell r="P83">
            <v>9.0970603714006469E-3</v>
          </cell>
          <cell r="Q83">
            <v>9.0970603714006469E-3</v>
          </cell>
          <cell r="R83">
            <v>0</v>
          </cell>
          <cell r="S83">
            <v>0.90226298774528224</v>
          </cell>
          <cell r="T83">
            <v>0.38508382828358767</v>
          </cell>
          <cell r="U83">
            <v>2.3607247575370274E-2</v>
          </cell>
          <cell r="V83">
            <v>0.23329073002029924</v>
          </cell>
          <cell r="W83">
            <v>0.13292233666641606</v>
          </cell>
          <cell r="X83">
            <v>0.12728366288249005</v>
          </cell>
          <cell r="Y83">
            <v>8.6985940906698742E-2</v>
          </cell>
          <cell r="Z83">
            <v>4.1951732952409594E-2</v>
          </cell>
          <cell r="AA83">
            <v>3.0524020750319528E-2</v>
          </cell>
          <cell r="AB83">
            <v>7.2175024434253067E-3</v>
          </cell>
          <cell r="AC83">
            <v>3.7591158559506803E-4</v>
          </cell>
          <cell r="AD83">
            <v>0</v>
          </cell>
          <cell r="AE83">
            <v>6.8415908578302381E-3</v>
          </cell>
          <cell r="AF83">
            <v>1.5788286594992859E-3</v>
          </cell>
        </row>
        <row r="84">
          <cell r="M84" t="str">
            <v>331419</v>
          </cell>
          <cell r="N84">
            <v>7.3410000000000002</v>
          </cell>
          <cell r="O84">
            <v>1</v>
          </cell>
          <cell r="P84">
            <v>3.9504154747309634E-3</v>
          </cell>
          <cell r="Q84">
            <v>3.9504154747309634E-3</v>
          </cell>
          <cell r="R84">
            <v>0</v>
          </cell>
          <cell r="S84">
            <v>0.94959814739136361</v>
          </cell>
          <cell r="T84">
            <v>0.47759160877264673</v>
          </cell>
          <cell r="U84">
            <v>2.5200926304318211E-2</v>
          </cell>
          <cell r="V84">
            <v>6.1708214139762976E-2</v>
          </cell>
          <cell r="W84">
            <v>0.17613404168369431</v>
          </cell>
          <cell r="X84">
            <v>0.20896335649094128</v>
          </cell>
          <cell r="Y84">
            <v>4.6178994687372292E-2</v>
          </cell>
          <cell r="Z84">
            <v>1.9615856150388227E-2</v>
          </cell>
          <cell r="AA84">
            <v>1.2396131317259229E-2</v>
          </cell>
          <cell r="AB84">
            <v>1.7708759024656041E-3</v>
          </cell>
          <cell r="AC84">
            <v>0</v>
          </cell>
          <cell r="AD84">
            <v>0</v>
          </cell>
          <cell r="AE84">
            <v>1.2396131317259229E-2</v>
          </cell>
          <cell r="AF84">
            <v>1.3622122326658494E-4</v>
          </cell>
        </row>
        <row r="85">
          <cell r="M85" t="str">
            <v>3315</v>
          </cell>
          <cell r="N85">
            <v>11.154</v>
          </cell>
          <cell r="O85">
            <v>1</v>
          </cell>
          <cell r="P85">
            <v>5.3792361484669175E-3</v>
          </cell>
          <cell r="Q85">
            <v>5.3792361484669175E-3</v>
          </cell>
          <cell r="R85">
            <v>0</v>
          </cell>
          <cell r="S85">
            <v>0.8050026896180742</v>
          </cell>
          <cell r="T85">
            <v>0.45176618253541329</v>
          </cell>
          <cell r="U85">
            <v>1.8827326519634213E-2</v>
          </cell>
          <cell r="V85">
            <v>0.27810650887573962</v>
          </cell>
          <cell r="W85">
            <v>7.2619688004303389E-3</v>
          </cell>
          <cell r="X85">
            <v>4.8951048951048952E-2</v>
          </cell>
          <cell r="Y85">
            <v>0.18414918414918413</v>
          </cell>
          <cell r="Z85">
            <v>9.8081405773713479E-2</v>
          </cell>
          <cell r="AA85">
            <v>6.2937062937062929E-2</v>
          </cell>
          <cell r="AB85">
            <v>1.694459386767079E-2</v>
          </cell>
          <cell r="AC85">
            <v>6.2757755065447377E-4</v>
          </cell>
          <cell r="AD85">
            <v>0</v>
          </cell>
          <cell r="AE85">
            <v>5.4688900842746998E-3</v>
          </cell>
          <cell r="AF85">
            <v>5.4688900842746998E-3</v>
          </cell>
        </row>
        <row r="86">
          <cell r="M86" t="str">
            <v>331511</v>
          </cell>
          <cell r="N86">
            <v>5.6749999999999998</v>
          </cell>
          <cell r="O86">
            <v>1</v>
          </cell>
          <cell r="P86">
            <v>6.343612334801762E-3</v>
          </cell>
          <cell r="Q86">
            <v>6.343612334801762E-3</v>
          </cell>
          <cell r="R86">
            <v>0</v>
          </cell>
          <cell r="S86">
            <v>0.78907488986784136</v>
          </cell>
          <cell r="T86">
            <v>0.5237004405286344</v>
          </cell>
          <cell r="U86">
            <v>9.3392070484581494E-3</v>
          </cell>
          <cell r="V86">
            <v>0.24246696035242291</v>
          </cell>
          <cell r="W86">
            <v>2.9955947136563882E-3</v>
          </cell>
          <cell r="X86">
            <v>1.0572687224669603E-2</v>
          </cell>
          <cell r="Y86">
            <v>0.19964757709251102</v>
          </cell>
          <cell r="Z86">
            <v>0.11647577092511015</v>
          </cell>
          <cell r="AA86">
            <v>5.9383259911894276E-2</v>
          </cell>
          <cell r="AB86">
            <v>1.5506607929515418E-2</v>
          </cell>
          <cell r="AC86">
            <v>5.2863436123348024E-4</v>
          </cell>
          <cell r="AD86">
            <v>0</v>
          </cell>
          <cell r="AE86">
            <v>7.9295154185022032E-3</v>
          </cell>
          <cell r="AF86">
            <v>4.933920704845815E-3</v>
          </cell>
        </row>
        <row r="87">
          <cell r="M87" t="str">
            <v>331521</v>
          </cell>
          <cell r="N87">
            <v>1.2849999999999999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0.77431906614785995</v>
          </cell>
          <cell r="T87">
            <v>0.24124513618677043</v>
          </cell>
          <cell r="U87">
            <v>2.4124513618677044E-2</v>
          </cell>
          <cell r="V87">
            <v>0.47626459143968874</v>
          </cell>
          <cell r="W87">
            <v>3.1128404669260703E-3</v>
          </cell>
          <cell r="X87">
            <v>3.0350194552529186E-2</v>
          </cell>
          <cell r="Y87">
            <v>0.21011673151750976</v>
          </cell>
          <cell r="Z87">
            <v>9.1050583657587558E-2</v>
          </cell>
          <cell r="AA87">
            <v>7.7042801556420237E-2</v>
          </cell>
          <cell r="AB87">
            <v>2.7237354085603117E-2</v>
          </cell>
          <cell r="AC87">
            <v>2.3346303501945529E-3</v>
          </cell>
          <cell r="AD87">
            <v>0</v>
          </cell>
          <cell r="AE87">
            <v>1.2451361867704281E-2</v>
          </cell>
          <cell r="AF87">
            <v>1.5564202334630352E-2</v>
          </cell>
        </row>
        <row r="88">
          <cell r="M88" t="str">
            <v>331524</v>
          </cell>
          <cell r="N88">
            <v>0.85699999999999998</v>
          </cell>
          <cell r="O88">
            <v>1</v>
          </cell>
          <cell r="P88">
            <v>1.1668611435239206E-2</v>
          </cell>
          <cell r="Q88">
            <v>1.1668611435239206E-2</v>
          </cell>
          <cell r="R88">
            <v>0</v>
          </cell>
          <cell r="S88">
            <v>0.7572928821470245</v>
          </cell>
          <cell r="T88">
            <v>0.34889148191365227</v>
          </cell>
          <cell r="U88">
            <v>3.5005834305717617E-2</v>
          </cell>
          <cell r="V88">
            <v>0.35355892648774795</v>
          </cell>
          <cell r="W88">
            <v>0</v>
          </cell>
          <cell r="X88">
            <v>1.8669778296382732E-2</v>
          </cell>
          <cell r="Y88">
            <v>0.22520420070011671</v>
          </cell>
          <cell r="Z88">
            <v>0.11668611435239207</v>
          </cell>
          <cell r="AA88">
            <v>8.7514585764294051E-2</v>
          </cell>
          <cell r="AB88">
            <v>2.2170361726954493E-2</v>
          </cell>
          <cell r="AC88">
            <v>0</v>
          </cell>
          <cell r="AD88">
            <v>0</v>
          </cell>
          <cell r="AE88">
            <v>0</v>
          </cell>
          <cell r="AF88">
            <v>5.8343057176196032E-3</v>
          </cell>
        </row>
        <row r="89">
          <cell r="M89" t="str">
            <v>332</v>
          </cell>
          <cell r="N89">
            <v>37.206000000000003</v>
          </cell>
          <cell r="O89">
            <v>1</v>
          </cell>
          <cell r="P89">
            <v>2.9027576197387514E-3</v>
          </cell>
          <cell r="Q89">
            <v>2.9027576197387514E-3</v>
          </cell>
          <cell r="R89">
            <v>0</v>
          </cell>
          <cell r="S89">
            <v>0.70362307154759973</v>
          </cell>
          <cell r="T89">
            <v>0.20932107724560553</v>
          </cell>
          <cell r="U89">
            <v>3.3408590012363598E-2</v>
          </cell>
          <cell r="V89">
            <v>0.40697736924152011</v>
          </cell>
          <cell r="W89">
            <v>0</v>
          </cell>
          <cell r="X89">
            <v>2.6581734128903939E-2</v>
          </cell>
          <cell r="Y89">
            <v>0.23181744879858085</v>
          </cell>
          <cell r="Z89">
            <v>9.4904047734236413E-2</v>
          </cell>
          <cell r="AA89">
            <v>0.10783207009622102</v>
          </cell>
          <cell r="AB89">
            <v>2.3893995592108797E-2</v>
          </cell>
          <cell r="AC89">
            <v>3.7628339515131969E-3</v>
          </cell>
          <cell r="AD89">
            <v>0</v>
          </cell>
          <cell r="AE89">
            <v>0</v>
          </cell>
          <cell r="AF89">
            <v>6.1602967263344612E-2</v>
          </cell>
        </row>
        <row r="90">
          <cell r="M90" t="str">
            <v>333</v>
          </cell>
          <cell r="N90">
            <v>20.385999999999999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0.57196114980869228</v>
          </cell>
          <cell r="T90">
            <v>0.11370548415579319</v>
          </cell>
          <cell r="U90">
            <v>2.6734033160011775E-2</v>
          </cell>
          <cell r="V90">
            <v>0.40105955067202986</v>
          </cell>
          <cell r="W90">
            <v>3.7280486608456784E-3</v>
          </cell>
          <cell r="X90">
            <v>2.6734033160011775E-2</v>
          </cell>
          <cell r="Y90">
            <v>0.40424801334248994</v>
          </cell>
          <cell r="Z90">
            <v>0.20214853330717161</v>
          </cell>
          <cell r="AA90">
            <v>0.14779750809378986</v>
          </cell>
          <cell r="AB90">
            <v>3.9684096929265188E-2</v>
          </cell>
          <cell r="AC90">
            <v>4.4147944667909346E-3</v>
          </cell>
          <cell r="AD90">
            <v>0</v>
          </cell>
          <cell r="AE90">
            <v>0</v>
          </cell>
          <cell r="AF90">
            <v>1.4176395565584223E-2</v>
          </cell>
        </row>
        <row r="91">
          <cell r="M91" t="str">
            <v>334</v>
          </cell>
          <cell r="N91">
            <v>29.503</v>
          </cell>
          <cell r="O91">
            <v>1</v>
          </cell>
          <cell r="P91">
            <v>7.1518150696539334E-3</v>
          </cell>
          <cell r="Q91">
            <v>7.1518150696539334E-3</v>
          </cell>
          <cell r="R91">
            <v>0</v>
          </cell>
          <cell r="S91">
            <v>0.47900213537606345</v>
          </cell>
          <cell r="T91">
            <v>9.6973189167203336E-2</v>
          </cell>
          <cell r="U91">
            <v>8.7279259736298007E-2</v>
          </cell>
          <cell r="V91">
            <v>0.22950208453377621</v>
          </cell>
          <cell r="W91">
            <v>1.5456055316408502E-2</v>
          </cell>
          <cell r="X91">
            <v>4.9791546622377385E-2</v>
          </cell>
          <cell r="Y91">
            <v>0.47778192048266277</v>
          </cell>
          <cell r="Z91">
            <v>0.29725790597566348</v>
          </cell>
          <cell r="AA91">
            <v>0.11995390299291597</v>
          </cell>
          <cell r="AB91">
            <v>5.0367759210927704E-2</v>
          </cell>
          <cell r="AC91">
            <v>6.7789716300037286E-4</v>
          </cell>
          <cell r="AD91">
            <v>0</v>
          </cell>
          <cell r="AE91">
            <v>9.5244551401552392E-3</v>
          </cell>
          <cell r="AF91">
            <v>3.6030234213469813E-2</v>
          </cell>
        </row>
        <row r="92">
          <cell r="M92" t="str">
            <v>334413</v>
          </cell>
          <cell r="N92">
            <v>10.808</v>
          </cell>
          <cell r="O92">
            <v>1</v>
          </cell>
          <cell r="P92">
            <v>5.9215396002960776E-3</v>
          </cell>
          <cell r="Q92">
            <v>5.9215396002960776E-3</v>
          </cell>
          <cell r="R92">
            <v>0</v>
          </cell>
          <cell r="S92">
            <v>0.58669504071058476</v>
          </cell>
          <cell r="T92">
            <v>0.10760547742413028</v>
          </cell>
          <cell r="U92">
            <v>0.10797557364914878</v>
          </cell>
          <cell r="V92">
            <v>0.23334566987416727</v>
          </cell>
          <cell r="W92">
            <v>3.4974093264248704E-2</v>
          </cell>
          <cell r="X92">
            <v>0.10279422649888971</v>
          </cell>
          <cell r="Y92">
            <v>0.33206883789785346</v>
          </cell>
          <cell r="Z92">
            <v>0.23454848260547745</v>
          </cell>
          <cell r="AA92">
            <v>5.6994818652849742E-2</v>
          </cell>
          <cell r="AB92">
            <v>2.5536639526276834E-2</v>
          </cell>
          <cell r="AC92">
            <v>0</v>
          </cell>
          <cell r="AD92">
            <v>0</v>
          </cell>
          <cell r="AE92">
            <v>1.5081421169504072E-2</v>
          </cell>
          <cell r="AF92">
            <v>7.5222057735011102E-2</v>
          </cell>
        </row>
        <row r="93">
          <cell r="M93" t="str">
            <v>335</v>
          </cell>
          <cell r="N93">
            <v>10.689</v>
          </cell>
          <cell r="O93">
            <v>1</v>
          </cell>
          <cell r="P93">
            <v>1.1132940406024885E-2</v>
          </cell>
          <cell r="Q93">
            <v>1.1132940406024885E-2</v>
          </cell>
          <cell r="R93">
            <v>0</v>
          </cell>
          <cell r="S93">
            <v>0.66002432407147527</v>
          </cell>
          <cell r="T93">
            <v>0.15071568902610161</v>
          </cell>
          <cell r="U93">
            <v>4.3783328655627285E-2</v>
          </cell>
          <cell r="V93">
            <v>0.37468425484142576</v>
          </cell>
          <cell r="W93">
            <v>5.3419403124707637E-2</v>
          </cell>
          <cell r="X93">
            <v>3.7421648423613063E-2</v>
          </cell>
          <cell r="Y93">
            <v>0.32800074843296845</v>
          </cell>
          <cell r="Z93">
            <v>0.15464496211058099</v>
          </cell>
          <cell r="AA93">
            <v>0.10066423425951913</v>
          </cell>
          <cell r="AB93">
            <v>6.6142763588736081E-2</v>
          </cell>
          <cell r="AC93">
            <v>4.3034895687155015E-3</v>
          </cell>
          <cell r="AD93">
            <v>0</v>
          </cell>
          <cell r="AE93">
            <v>0</v>
          </cell>
          <cell r="AF93">
            <v>0</v>
          </cell>
        </row>
        <row r="94">
          <cell r="M94" t="str">
            <v>336</v>
          </cell>
          <cell r="N94">
            <v>38.832000000000001</v>
          </cell>
          <cell r="O94">
            <v>1</v>
          </cell>
          <cell r="P94">
            <v>7.1332921302018956E-3</v>
          </cell>
          <cell r="Q94">
            <v>7.1332921302018956E-3</v>
          </cell>
          <cell r="R94">
            <v>0</v>
          </cell>
          <cell r="S94">
            <v>0.57262051915945611</v>
          </cell>
          <cell r="T94">
            <v>0.10627832715286362</v>
          </cell>
          <cell r="U94">
            <v>4.8902966625463534E-2</v>
          </cell>
          <cell r="V94">
            <v>0.3589050267820354</v>
          </cell>
          <cell r="W94">
            <v>2.0575813761845901E-2</v>
          </cell>
          <cell r="X94">
            <v>3.7984136794396377E-2</v>
          </cell>
          <cell r="Y94">
            <v>0.38522352698805107</v>
          </cell>
          <cell r="Z94">
            <v>0.18701071281417386</v>
          </cell>
          <cell r="AA94">
            <v>0.14611660486196951</v>
          </cell>
          <cell r="AB94">
            <v>3.4816646065100952E-2</v>
          </cell>
          <cell r="AC94">
            <v>6.0002060156571901E-3</v>
          </cell>
          <cell r="AD94">
            <v>0</v>
          </cell>
          <cell r="AE94">
            <v>1.1279357231149567E-2</v>
          </cell>
          <cell r="AF94">
            <v>3.5022661722290897E-2</v>
          </cell>
        </row>
        <row r="95">
          <cell r="M95" t="str">
            <v>336111</v>
          </cell>
          <cell r="N95">
            <v>3.0270000000000001</v>
          </cell>
          <cell r="O95">
            <v>1</v>
          </cell>
          <cell r="P95">
            <v>7.9286422200198214E-3</v>
          </cell>
          <cell r="Q95">
            <v>7.9286422200198214E-3</v>
          </cell>
          <cell r="R95">
            <v>0</v>
          </cell>
          <cell r="S95">
            <v>0.60389824909150969</v>
          </cell>
          <cell r="T95">
            <v>8.0277502477700685E-2</v>
          </cell>
          <cell r="U95">
            <v>5.6491575817641228E-2</v>
          </cell>
          <cell r="V95">
            <v>0.40138751238850345</v>
          </cell>
          <cell r="W95">
            <v>1.750908490254377E-2</v>
          </cell>
          <cell r="X95">
            <v>4.8232573505120578E-2</v>
          </cell>
          <cell r="Y95">
            <v>0.38817310868847044</v>
          </cell>
          <cell r="Z95">
            <v>0.1952428146679881</v>
          </cell>
          <cell r="AA95">
            <v>0.15031384208787579</v>
          </cell>
          <cell r="AB95">
            <v>3.2375289065080935E-2</v>
          </cell>
          <cell r="AC95">
            <v>4.2946812025107363E-3</v>
          </cell>
          <cell r="AD95">
            <v>0</v>
          </cell>
          <cell r="AE95">
            <v>5.6161215725140405E-3</v>
          </cell>
          <cell r="AF95">
            <v>0</v>
          </cell>
        </row>
        <row r="96">
          <cell r="M96" t="str">
            <v>336112</v>
          </cell>
          <cell r="N96">
            <v>3.62</v>
          </cell>
          <cell r="O96">
            <v>1</v>
          </cell>
          <cell r="P96">
            <v>1.3259668508287293E-2</v>
          </cell>
          <cell r="Q96">
            <v>1.3259668508287293E-2</v>
          </cell>
          <cell r="R96">
            <v>0</v>
          </cell>
          <cell r="S96">
            <v>0.64198895027624303</v>
          </cell>
          <cell r="T96">
            <v>6.0497237569060773E-2</v>
          </cell>
          <cell r="U96">
            <v>9.3093922651933711E-2</v>
          </cell>
          <cell r="V96">
            <v>0.43674033149171271</v>
          </cell>
          <cell r="W96">
            <v>8.8397790055248626E-3</v>
          </cell>
          <cell r="X96">
            <v>4.2817679558011051E-2</v>
          </cell>
          <cell r="Y96">
            <v>0.34475138121546961</v>
          </cell>
          <cell r="Z96">
            <v>0.19198895027624308</v>
          </cell>
          <cell r="AA96">
            <v>0.11187845303867404</v>
          </cell>
          <cell r="AB96">
            <v>2.5966850828729283E-2</v>
          </cell>
          <cell r="AC96">
            <v>7.7348066298342536E-3</v>
          </cell>
          <cell r="AD96">
            <v>0</v>
          </cell>
          <cell r="AE96">
            <v>7.1823204419889496E-3</v>
          </cell>
          <cell r="AF96">
            <v>0</v>
          </cell>
        </row>
        <row r="97">
          <cell r="M97" t="str">
            <v>3364</v>
          </cell>
          <cell r="N97">
            <v>9.5009999999999994</v>
          </cell>
          <cell r="O97">
            <v>1</v>
          </cell>
          <cell r="P97">
            <v>8.2096621408272816E-3</v>
          </cell>
          <cell r="Q97">
            <v>8.2096621408272816E-3</v>
          </cell>
          <cell r="R97">
            <v>0</v>
          </cell>
          <cell r="S97">
            <v>0.44890011577728661</v>
          </cell>
          <cell r="T97">
            <v>0.12598673823808021</v>
          </cell>
          <cell r="U97">
            <v>6.3151247237132932E-2</v>
          </cell>
          <cell r="V97">
            <v>0.21997684454267971</v>
          </cell>
          <cell r="W97">
            <v>1.8734870013682771E-2</v>
          </cell>
          <cell r="X97">
            <v>2.0945163666982427E-2</v>
          </cell>
          <cell r="Y97">
            <v>0.52183980633617522</v>
          </cell>
          <cell r="Z97">
            <v>0.26228818019155881</v>
          </cell>
          <cell r="AA97">
            <v>0.19187453952215558</v>
          </cell>
          <cell r="AB97">
            <v>5.8414903694347972E-2</v>
          </cell>
          <cell r="AC97">
            <v>3.7890748342279761E-3</v>
          </cell>
          <cell r="AD97">
            <v>0</v>
          </cell>
          <cell r="AE97">
            <v>5.4731080938848547E-3</v>
          </cell>
          <cell r="AF97">
            <v>2.0945163666982427E-2</v>
          </cell>
        </row>
        <row r="98">
          <cell r="M98" t="str">
            <v>336411</v>
          </cell>
          <cell r="N98">
            <v>2.63</v>
          </cell>
          <cell r="O98">
            <v>1</v>
          </cell>
          <cell r="P98">
            <v>9.8859315589353604E-3</v>
          </cell>
          <cell r="Q98">
            <v>9.8859315589353604E-3</v>
          </cell>
          <cell r="R98">
            <v>0</v>
          </cell>
          <cell r="S98">
            <v>0.28555133079847911</v>
          </cell>
          <cell r="T98">
            <v>5.3992395437262357E-2</v>
          </cell>
          <cell r="U98">
            <v>5.8174904942965781E-2</v>
          </cell>
          <cell r="V98">
            <v>0.15931558935361217</v>
          </cell>
          <cell r="W98">
            <v>3.0418250950570345E-3</v>
          </cell>
          <cell r="X98">
            <v>1.102661596958175E-2</v>
          </cell>
          <cell r="Y98">
            <v>0.63840304182509511</v>
          </cell>
          <cell r="Z98">
            <v>0.32775665399239545</v>
          </cell>
          <cell r="AA98">
            <v>0.24030418250950572</v>
          </cell>
          <cell r="AB98">
            <v>5.5513307984790872E-2</v>
          </cell>
          <cell r="AC98">
            <v>9.125475285171103E-3</v>
          </cell>
          <cell r="AD98">
            <v>0</v>
          </cell>
          <cell r="AE98">
            <v>6.0836501901140689E-3</v>
          </cell>
          <cell r="AF98">
            <v>6.6159695817490496E-2</v>
          </cell>
        </row>
        <row r="99">
          <cell r="M99" t="str">
            <v>337</v>
          </cell>
          <cell r="N99">
            <v>4.96</v>
          </cell>
          <cell r="O99">
            <v>1</v>
          </cell>
          <cell r="P99">
            <v>1.0282258064516129E-2</v>
          </cell>
          <cell r="Q99">
            <v>1.0282258064516129E-2</v>
          </cell>
          <cell r="R99">
            <v>0</v>
          </cell>
          <cell r="S99">
            <v>0.55201612903225805</v>
          </cell>
          <cell r="T99">
            <v>4.9596774193548389E-2</v>
          </cell>
          <cell r="U99">
            <v>1.2500000000000001E-2</v>
          </cell>
          <cell r="V99">
            <v>0.46572580645161293</v>
          </cell>
          <cell r="W99">
            <v>0</v>
          </cell>
          <cell r="X99">
            <v>1.8346774193548385E-2</v>
          </cell>
          <cell r="Y99">
            <v>0.40080645161290324</v>
          </cell>
          <cell r="Z99">
            <v>0.17802419354838711</v>
          </cell>
          <cell r="AA99">
            <v>0.16713709677419353</v>
          </cell>
          <cell r="AB99">
            <v>4.2943548387096776E-2</v>
          </cell>
          <cell r="AC99">
            <v>7.0564516129032265E-3</v>
          </cell>
          <cell r="AD99">
            <v>0</v>
          </cell>
          <cell r="AE99">
            <v>5.4435483870967742E-3</v>
          </cell>
          <cell r="AF99">
            <v>3.6895161290322581E-2</v>
          </cell>
        </row>
        <row r="100">
          <cell r="M100" t="str">
            <v>339</v>
          </cell>
          <cell r="N100">
            <v>7.5979999999999999</v>
          </cell>
          <cell r="O100">
            <v>1</v>
          </cell>
          <cell r="P100">
            <v>7.2387470386943934E-3</v>
          </cell>
          <cell r="Q100">
            <v>7.2387470386943934E-3</v>
          </cell>
          <cell r="R100">
            <v>0</v>
          </cell>
          <cell r="S100">
            <v>0.53382469070808114</v>
          </cell>
          <cell r="T100">
            <v>0.10910765991050277</v>
          </cell>
          <cell r="U100">
            <v>4.6459594630165829E-2</v>
          </cell>
          <cell r="V100">
            <v>0.29665701500394842</v>
          </cell>
          <cell r="W100">
            <v>0</v>
          </cell>
          <cell r="X100">
            <v>2.8296920242168993E-2</v>
          </cell>
          <cell r="Y100">
            <v>0.44485390892340088</v>
          </cell>
          <cell r="Z100">
            <v>0.2542774414319558</v>
          </cell>
          <cell r="AA100">
            <v>0.14135298762832327</v>
          </cell>
          <cell r="AB100">
            <v>4.3169255067122929E-2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</sheetData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Contr"/>
      <sheetName val="SumCharts"/>
      <sheetName val="TechPotSum"/>
      <sheetName val="EcoPotSum"/>
      <sheetName val="AchPotSum"/>
      <sheetName val="Tech&amp;EcoPotenDSM"/>
      <sheetName val="AchievDSM-Low"/>
      <sheetName val="AchievDSM-Mod"/>
      <sheetName val="AchievDSM-Agg"/>
      <sheetName val="Single Family DSM"/>
      <sheetName val="Multi-Family DSM"/>
      <sheetName val="Mobile Home DSM"/>
      <sheetName val="Total Company"/>
      <sheetName val="Res Appliance Stocks"/>
      <sheetName val="Res Saturation"/>
      <sheetName val="Res UEC"/>
      <sheetName val="MeasureSum"/>
    </sheetNames>
    <sheetDataSet>
      <sheetData sheetId="0">
        <row r="29">
          <cell r="B29" t="str">
            <v>lolo</v>
          </cell>
          <cell r="C29" t="str">
            <v>lomod</v>
          </cell>
          <cell r="D29" t="str">
            <v>loagg</v>
          </cell>
          <cell r="E29" t="str">
            <v>modlo</v>
          </cell>
          <cell r="F29" t="str">
            <v>modmod</v>
          </cell>
          <cell r="G29" t="str">
            <v>modagg</v>
          </cell>
          <cell r="H29" t="str">
            <v>hilo</v>
          </cell>
          <cell r="I29" t="str">
            <v>himod</v>
          </cell>
          <cell r="J29" t="str">
            <v>hiagg</v>
          </cell>
          <cell r="K29" t="str">
            <v>max</v>
          </cell>
          <cell r="L29" t="str">
            <v>zero</v>
          </cell>
        </row>
        <row r="30">
          <cell r="B30">
            <v>3.5897435897435895E-2</v>
          </cell>
          <cell r="C30">
            <v>0.11666666666666665</v>
          </cell>
          <cell r="D30">
            <v>0.22666666666666666</v>
          </cell>
          <cell r="E30">
            <v>3.5897435897435895E-2</v>
          </cell>
          <cell r="F30">
            <v>0.11666666666666665</v>
          </cell>
          <cell r="G30">
            <v>0.22666666666666666</v>
          </cell>
          <cell r="H30">
            <v>3.5897435897435895E-2</v>
          </cell>
          <cell r="I30">
            <v>0.11666666666666665</v>
          </cell>
          <cell r="J30">
            <v>0.22666666666666666</v>
          </cell>
          <cell r="K30">
            <v>1</v>
          </cell>
          <cell r="L30">
            <v>0</v>
          </cell>
          <cell r="M30">
            <v>2</v>
          </cell>
        </row>
        <row r="31">
          <cell r="B31">
            <v>3.5897435897435895E-2</v>
          </cell>
          <cell r="C31">
            <v>0.12315016217376838</v>
          </cell>
          <cell r="D31">
            <v>0.24158523081990987</v>
          </cell>
          <cell r="E31">
            <v>3.6308642742620925E-2</v>
          </cell>
          <cell r="F31">
            <v>0.13295011377854338</v>
          </cell>
          <cell r="G31">
            <v>0.26067756289865013</v>
          </cell>
          <cell r="H31">
            <v>3.9927889429977485E-2</v>
          </cell>
          <cell r="I31">
            <v>0.1661760691181382</v>
          </cell>
          <cell r="J31">
            <v>0.37490976061134085</v>
          </cell>
          <cell r="K31">
            <v>1</v>
          </cell>
          <cell r="L31">
            <v>0</v>
          </cell>
          <cell r="M31">
            <v>3</v>
          </cell>
        </row>
        <row r="32">
          <cell r="B32">
            <v>3.5897435897435895E-2</v>
          </cell>
          <cell r="C32">
            <v>0.1321012960333032</v>
          </cell>
          <cell r="D32">
            <v>0.25839061850653161</v>
          </cell>
          <cell r="E32">
            <v>4.1094658346816103E-2</v>
          </cell>
          <cell r="F32">
            <v>0.15318749816337474</v>
          </cell>
          <cell r="G32">
            <v>0.29818310929233982</v>
          </cell>
          <cell r="H32">
            <v>4.9551592494133871E-2</v>
          </cell>
          <cell r="I32">
            <v>0.2312998338743793</v>
          </cell>
          <cell r="J32">
            <v>0.54187333224901579</v>
          </cell>
          <cell r="K32">
            <v>1</v>
          </cell>
          <cell r="L32">
            <v>0</v>
          </cell>
          <cell r="M32">
            <v>4</v>
          </cell>
        </row>
        <row r="33">
          <cell r="B33">
            <v>3.686946126374447E-2</v>
          </cell>
          <cell r="C33">
            <v>0.14344371808961601</v>
          </cell>
          <cell r="D33">
            <v>0.27702812971384144</v>
          </cell>
          <cell r="E33">
            <v>4.8841992547407009E-2</v>
          </cell>
          <cell r="F33">
            <v>0.17758183067647054</v>
          </cell>
          <cell r="G33">
            <v>0.33840564719056476</v>
          </cell>
          <cell r="H33">
            <v>6.4313516805903054E-2</v>
          </cell>
          <cell r="I33">
            <v>0.30950325895483616</v>
          </cell>
          <cell r="J33">
            <v>0.67708404752502083</v>
          </cell>
          <cell r="K33">
            <v>1</v>
          </cell>
          <cell r="L33">
            <v>0</v>
          </cell>
          <cell r="M33">
            <v>5</v>
          </cell>
        </row>
        <row r="34">
          <cell r="B34">
            <v>4.0775213546039836E-2</v>
          </cell>
          <cell r="C34">
            <v>0.15709909574785572</v>
          </cell>
          <cell r="D34">
            <v>0.29737048970626079</v>
          </cell>
          <cell r="E34">
            <v>5.9065617444059595E-2</v>
          </cell>
          <cell r="F34">
            <v>0.20613344386926635</v>
          </cell>
          <cell r="G34">
            <v>0.38017709659649085</v>
          </cell>
          <cell r="H34">
            <v>8.4461896271922174E-2</v>
          </cell>
          <cell r="I34">
            <v>0.3931473573646857</v>
          </cell>
          <cell r="J34">
            <v>0.7534967617844518</v>
          </cell>
          <cell r="K34">
            <v>1</v>
          </cell>
          <cell r="L34">
            <v>0</v>
          </cell>
          <cell r="M34">
            <v>6</v>
          </cell>
        </row>
        <row r="35">
          <cell r="B35">
            <v>4.5411021899461473E-2</v>
          </cell>
          <cell r="C35">
            <v>0.17297493995921803</v>
          </cell>
          <cell r="D35">
            <v>0.31921355440965576</v>
          </cell>
          <cell r="E35">
            <v>7.1709873117901127E-2</v>
          </cell>
          <cell r="F35">
            <v>0.23857111407222067</v>
          </cell>
          <cell r="G35">
            <v>0.42204433377885009</v>
          </cell>
          <cell r="H35">
            <v>0.11053709380766844</v>
          </cell>
          <cell r="I35">
            <v>0.47175892841462069</v>
          </cell>
          <cell r="J35">
            <v>0.78111710398754119</v>
          </cell>
          <cell r="K35">
            <v>1</v>
          </cell>
          <cell r="L35">
            <v>0</v>
          </cell>
          <cell r="M35">
            <v>7</v>
          </cell>
        </row>
        <row r="36">
          <cell r="B36">
            <v>5.0674878726884587E-2</v>
          </cell>
          <cell r="C36">
            <v>0.19095334202580133</v>
          </cell>
          <cell r="D36">
            <v>0.34227870228324409</v>
          </cell>
          <cell r="E36">
            <v>8.6909927055055305E-2</v>
          </cell>
          <cell r="F36">
            <v>0.2743093114193414</v>
          </cell>
          <cell r="G36">
            <v>0.46246110554386344</v>
          </cell>
          <cell r="H36">
            <v>0.1430445380233914</v>
          </cell>
          <cell r="I36">
            <v>0.53682375637588764</v>
          </cell>
          <cell r="J36">
            <v>0.78149784715332538</v>
          </cell>
          <cell r="K36">
            <v>1</v>
          </cell>
          <cell r="L36">
            <v>0</v>
          </cell>
          <cell r="M36">
            <v>8</v>
          </cell>
        </row>
        <row r="37">
          <cell r="B37">
            <v>5.6552466147478893E-2</v>
          </cell>
          <cell r="C37">
            <v>0.21088142403332436</v>
          </cell>
          <cell r="D37">
            <v>0.36622287616139282</v>
          </cell>
          <cell r="E37">
            <v>0.1048678272795758</v>
          </cell>
          <cell r="F37">
            <v>0.31245278723626901</v>
          </cell>
          <cell r="G37">
            <v>0.50001817026051243</v>
          </cell>
          <cell r="H37">
            <v>0.18214301395946478</v>
          </cell>
          <cell r="I37">
            <v>0.58501901520226862</v>
          </cell>
          <cell r="J37">
            <v>0.78149784715332538</v>
          </cell>
          <cell r="K37">
            <v>1</v>
          </cell>
          <cell r="L37">
            <v>0</v>
          </cell>
          <cell r="M37">
            <v>9</v>
          </cell>
        </row>
        <row r="38">
          <cell r="B38">
            <v>6.306619434659208E-2</v>
          </cell>
          <cell r="C38">
            <v>0.23256444795573927</v>
          </cell>
          <cell r="D38">
            <v>0.39065602040751757</v>
          </cell>
          <cell r="E38">
            <v>0.12577642511046011</v>
          </cell>
          <cell r="F38">
            <v>0.35186106692609165</v>
          </cell>
          <cell r="G38">
            <v>0.53364208763644616</v>
          </cell>
          <cell r="H38">
            <v>0.22735862876393234</v>
          </cell>
          <cell r="I38">
            <v>0.61770907575042977</v>
          </cell>
          <cell r="J38">
            <v>0.78149784715332538</v>
          </cell>
          <cell r="K38">
            <v>1</v>
          </cell>
          <cell r="L38">
            <v>0</v>
          </cell>
          <cell r="M38">
            <v>10</v>
          </cell>
        </row>
        <row r="39">
          <cell r="B39">
            <v>7.0253681184995281E-2</v>
          </cell>
          <cell r="C39">
            <v>0.25576252522927245</v>
          </cell>
          <cell r="D39">
            <v>0.41516427116139326</v>
          </cell>
          <cell r="E39">
            <v>0.14976187600191918</v>
          </cell>
          <cell r="F39">
            <v>0.39126789162144171</v>
          </cell>
          <cell r="G39">
            <v>0.5627057987154378</v>
          </cell>
          <cell r="H39">
            <v>0.27740207862084082</v>
          </cell>
          <cell r="I39">
            <v>0.63847245480868375</v>
          </cell>
          <cell r="J39">
            <v>0.78149784715332538</v>
          </cell>
          <cell r="K39">
            <v>1</v>
          </cell>
          <cell r="L39">
            <v>0</v>
          </cell>
          <cell r="M39">
            <v>11</v>
          </cell>
        </row>
        <row r="40">
          <cell r="B40">
            <v>7.8158274676260506E-2</v>
          </cell>
          <cell r="C40">
            <v>0.28019167155411773</v>
          </cell>
          <cell r="D40">
            <v>0.43933607389509916</v>
          </cell>
          <cell r="E40">
            <v>0.17683416728256526</v>
          </cell>
          <cell r="F40">
            <v>0.42943089219504055</v>
          </cell>
          <cell r="G40">
            <v>0.58703306290401847</v>
          </cell>
          <cell r="H40">
            <v>0.33019345212182993</v>
          </cell>
          <cell r="I40">
            <v>0.65103923249380413</v>
          </cell>
          <cell r="J40">
            <v>0.78149784715332538</v>
          </cell>
          <cell r="K40">
            <v>1</v>
          </cell>
          <cell r="L40">
            <v>0</v>
          </cell>
          <cell r="M40">
            <v>12</v>
          </cell>
        </row>
        <row r="41">
          <cell r="B41">
            <v>8.6824421183295891E-2</v>
          </cell>
          <cell r="C41">
            <v>0.3055295485283675</v>
          </cell>
          <cell r="D41">
            <v>0.46278778254474617</v>
          </cell>
          <cell r="E41">
            <v>0.20684540997589104</v>
          </cell>
          <cell r="F41">
            <v>0.4652748799036146</v>
          </cell>
          <cell r="G41">
            <v>0.60681900556976198</v>
          </cell>
          <cell r="H41">
            <v>0.38314743149587888</v>
          </cell>
          <cell r="I41">
            <v>0.65836827231837747</v>
          </cell>
          <cell r="J41">
            <v>0.78149784715332538</v>
          </cell>
          <cell r="K41">
            <v>1</v>
          </cell>
          <cell r="L41">
            <v>0</v>
          </cell>
          <cell r="M41">
            <v>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Lighting O&amp;M"/>
      <sheetName val="Fans"/>
      <sheetName val="HVAC_Bldg Imp"/>
      <sheetName val="Motors Other"/>
      <sheetName val="Comp Air"/>
      <sheetName val="Process Refrig"/>
      <sheetName val="Pumps"/>
      <sheetName val="Process Heat"/>
      <sheetName val="Sheet3"/>
      <sheetName val="Summary"/>
      <sheetName val="Fu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D3" t="str">
            <v/>
          </cell>
        </row>
        <row r="4">
          <cell r="D4" t="str">
            <v/>
          </cell>
        </row>
        <row r="5">
          <cell r="D5" t="str">
            <v>E2</v>
          </cell>
        </row>
        <row r="6">
          <cell r="D6" t="str">
            <v>E10</v>
          </cell>
        </row>
        <row r="7">
          <cell r="D7" t="str">
            <v>E12</v>
          </cell>
        </row>
        <row r="8">
          <cell r="D8" t="str">
            <v>E3</v>
          </cell>
        </row>
        <row r="9">
          <cell r="D9" t="str">
            <v>E5</v>
          </cell>
        </row>
        <row r="10">
          <cell r="D10" t="str">
            <v>E6</v>
          </cell>
        </row>
        <row r="11">
          <cell r="D11" t="str">
            <v>E8</v>
          </cell>
        </row>
        <row r="12">
          <cell r="D12" t="str">
            <v>E9</v>
          </cell>
        </row>
        <row r="13">
          <cell r="D13" t="str">
            <v/>
          </cell>
        </row>
        <row r="14">
          <cell r="D14" t="str">
            <v/>
          </cell>
        </row>
        <row r="15">
          <cell r="D15" t="str">
            <v/>
          </cell>
        </row>
        <row r="16">
          <cell r="D16" t="str">
            <v/>
          </cell>
        </row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>R5</v>
          </cell>
        </row>
        <row r="22">
          <cell r="D22" t="str">
            <v/>
          </cell>
        </row>
        <row r="23">
          <cell r="D23" t="str">
            <v>W1</v>
          </cell>
        </row>
        <row r="24">
          <cell r="D24" t="str">
            <v>W2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CS Summary"/>
      <sheetName val="Table 5.1"/>
      <sheetName val="Table 5.5"/>
    </sheetNames>
    <sheetDataSet>
      <sheetData sheetId="0" refreshError="1"/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1">
          <cell r="A1" t="str">
            <v>LO 10Fast</v>
          </cell>
          <cell r="B1">
            <v>0.10595421656062196</v>
          </cell>
          <cell r="C1">
            <v>0.2252720280027638</v>
          </cell>
          <cell r="D1">
            <v>0.37441929230544124</v>
          </cell>
          <cell r="E1">
            <v>0.52356655660811846</v>
          </cell>
          <cell r="F1">
            <v>0.64785594352701625</v>
          </cell>
          <cell r="G1">
            <v>0.73663407704051453</v>
          </cell>
          <cell r="H1">
            <v>0.79212041048645121</v>
          </cell>
          <cell r="I1">
            <v>0.82294615128974924</v>
          </cell>
          <cell r="J1">
            <v>0.83835902169139809</v>
          </cell>
          <cell r="K1">
            <v>0.84536487187396592</v>
          </cell>
          <cell r="L1">
            <v>0.84828397611670248</v>
          </cell>
          <cell r="M1">
            <v>0.8494067085177549</v>
          </cell>
          <cell r="N1">
            <v>0.84980768437527376</v>
          </cell>
          <cell r="O1">
            <v>0.84994134299444657</v>
          </cell>
          <cell r="P1">
            <v>0.84998311131293824</v>
          </cell>
          <cell r="Q1">
            <v>0.84999539611249442</v>
          </cell>
          <cell r="R1">
            <v>0.84999880855681564</v>
          </cell>
          <cell r="S1">
            <v>0.84999970656847934</v>
          </cell>
          <cell r="T1">
            <v>0.84999993107139526</v>
          </cell>
          <cell r="U1">
            <v>0.84999998452447034</v>
          </cell>
          <cell r="V1">
            <v>0.84999998452447034</v>
          </cell>
        </row>
        <row r="2">
          <cell r="A2" t="str">
            <v>LO 12Fast</v>
          </cell>
          <cell r="B2">
            <v>0.12171280445313312</v>
          </cell>
          <cell r="C2">
            <v>0.19718736319234034</v>
          </cell>
          <cell r="D2">
            <v>0.28943404609581591</v>
          </cell>
          <cell r="E2">
            <v>0.39090539728963897</v>
          </cell>
          <cell r="F2">
            <v>0.49237674848346208</v>
          </cell>
          <cell r="G2">
            <v>0.58539215374446651</v>
          </cell>
          <cell r="H2">
            <v>0.66409749665762396</v>
          </cell>
          <cell r="I2">
            <v>0.72593740894653369</v>
          </cell>
          <cell r="J2">
            <v>0.77128667795840056</v>
          </cell>
          <cell r="K2">
            <v>0.80246430040405914</v>
          </cell>
          <cell r="L2">
            <v>0.82263805610419116</v>
          </cell>
          <cell r="M2">
            <v>0.83496646236538286</v>
          </cell>
          <cell r="N2">
            <v>0.84210396072712534</v>
          </cell>
          <cell r="O2">
            <v>0.84602958482608392</v>
          </cell>
          <cell r="P2">
            <v>0.84808586411601461</v>
          </cell>
          <cell r="Q2">
            <v>0.8491140037609799</v>
          </cell>
          <cell r="R2">
            <v>0.8496057227216155</v>
          </cell>
          <cell r="S2">
            <v>0.84983109391190681</v>
          </cell>
          <cell r="T2">
            <v>0.84993025723563487</v>
          </cell>
          <cell r="U2">
            <v>0.8499722109495198</v>
          </cell>
          <cell r="V2">
            <v>0.8499722109495198</v>
          </cell>
        </row>
        <row r="3">
          <cell r="A3" t="str">
            <v>LO 6Slow</v>
          </cell>
          <cell r="B3">
            <v>5.7805674885225256E-2</v>
          </cell>
          <cell r="C3">
            <v>9.1146509088751437E-2</v>
          </cell>
          <cell r="D3">
            <v>0.13664093002167516</v>
          </cell>
          <cell r="E3">
            <v>0.19558868771416879</v>
          </cell>
          <cell r="F3">
            <v>0.26801253586421686</v>
          </cell>
          <cell r="G3">
            <v>0.35209397042448559</v>
          </cell>
          <cell r="H3">
            <v>0.44384771488118913</v>
          </cell>
          <cell r="I3">
            <v>0.53730247500427397</v>
          </cell>
          <cell r="J3">
            <v>0.62537762911359973</v>
          </cell>
          <cell r="K3">
            <v>0.70138946266414448</v>
          </cell>
          <cell r="L3">
            <v>0.76074581942239561</v>
          </cell>
          <cell r="M3">
            <v>0.80211419004887963</v>
          </cell>
          <cell r="N3">
            <v>0.82745411614532849</v>
          </cell>
          <cell r="O3">
            <v>0.84086471916202188</v>
          </cell>
          <cell r="P3">
            <v>0.84688200581589068</v>
          </cell>
          <cell r="Q3">
            <v>0.84912423456105435</v>
          </cell>
          <cell r="R3">
            <v>0.84980264922336279</v>
          </cell>
          <cell r="S3">
            <v>0.84996528715334785</v>
          </cell>
          <cell r="T3">
            <v>0.84999537353300947</v>
          </cell>
          <cell r="U3">
            <v>0.84999954748495332</v>
          </cell>
          <cell r="V3">
            <v>0.84999954748495332</v>
          </cell>
        </row>
        <row r="4">
          <cell r="A4" t="str">
            <v>Retro in 5</v>
          </cell>
          <cell r="B4">
            <v>0.2</v>
          </cell>
          <cell r="C4">
            <v>0.2</v>
          </cell>
          <cell r="D4">
            <v>0.2</v>
          </cell>
          <cell r="E4">
            <v>0.2</v>
          </cell>
          <cell r="F4">
            <v>0.2</v>
          </cell>
          <cell r="G4">
            <v>0.2</v>
          </cell>
          <cell r="H4">
            <v>0.2</v>
          </cell>
          <cell r="I4">
            <v>0.2</v>
          </cell>
          <cell r="J4">
            <v>0.2</v>
          </cell>
          <cell r="K4">
            <v>0.2</v>
          </cell>
          <cell r="L4">
            <v>0.2</v>
          </cell>
          <cell r="M4">
            <v>0.2</v>
          </cell>
          <cell r="N4">
            <v>0.2</v>
          </cell>
          <cell r="O4">
            <v>0.2</v>
          </cell>
          <cell r="P4">
            <v>0.2</v>
          </cell>
          <cell r="Q4">
            <v>0.2</v>
          </cell>
          <cell r="R4">
            <v>0.2</v>
          </cell>
          <cell r="S4">
            <v>0.2</v>
          </cell>
          <cell r="T4">
            <v>0.2</v>
          </cell>
          <cell r="U4">
            <v>0.2</v>
          </cell>
          <cell r="V4">
            <v>0.2</v>
          </cell>
        </row>
        <row r="5">
          <cell r="A5" t="str">
            <v>Retro in 10</v>
          </cell>
          <cell r="B5">
            <v>0.1</v>
          </cell>
          <cell r="C5">
            <v>0.1</v>
          </cell>
          <cell r="D5">
            <v>0.1</v>
          </cell>
          <cell r="E5">
            <v>0.1</v>
          </cell>
          <cell r="F5">
            <v>0.1</v>
          </cell>
          <cell r="G5">
            <v>0.1</v>
          </cell>
          <cell r="H5">
            <v>0.1</v>
          </cell>
          <cell r="I5">
            <v>0.1</v>
          </cell>
          <cell r="J5">
            <v>0.1</v>
          </cell>
          <cell r="K5">
            <v>0.1</v>
          </cell>
          <cell r="L5">
            <v>0.1</v>
          </cell>
          <cell r="M5">
            <v>0.1</v>
          </cell>
          <cell r="N5">
            <v>0.1</v>
          </cell>
          <cell r="O5">
            <v>0.1</v>
          </cell>
          <cell r="P5">
            <v>0.1</v>
          </cell>
          <cell r="Q5">
            <v>0.1</v>
          </cell>
          <cell r="R5">
            <v>0.1</v>
          </cell>
          <cell r="S5">
            <v>0.1</v>
          </cell>
          <cell r="T5">
            <v>0.1</v>
          </cell>
          <cell r="U5">
            <v>0.1</v>
          </cell>
          <cell r="V5">
            <v>0.1</v>
          </cell>
        </row>
        <row r="6">
          <cell r="A6" t="str">
            <v>Retro in 15</v>
          </cell>
          <cell r="B6">
            <v>6.6666666666666666E-2</v>
          </cell>
          <cell r="C6">
            <v>6.6666666666666666E-2</v>
          </cell>
          <cell r="D6">
            <v>6.6666666666666666E-2</v>
          </cell>
          <cell r="E6">
            <v>6.6666666666666666E-2</v>
          </cell>
          <cell r="F6">
            <v>6.6666666666666666E-2</v>
          </cell>
          <cell r="G6">
            <v>6.6666666666666666E-2</v>
          </cell>
          <cell r="H6">
            <v>6.6666666666666666E-2</v>
          </cell>
          <cell r="I6">
            <v>6.6666666666666666E-2</v>
          </cell>
          <cell r="J6">
            <v>6.6666666666666666E-2</v>
          </cell>
          <cell r="K6">
            <v>6.6666666666666666E-2</v>
          </cell>
          <cell r="L6">
            <v>6.6666666666666666E-2</v>
          </cell>
          <cell r="M6">
            <v>6.6666666666666666E-2</v>
          </cell>
          <cell r="N6">
            <v>6.6666666666666666E-2</v>
          </cell>
          <cell r="O6">
            <v>6.6666666666666666E-2</v>
          </cell>
          <cell r="P6">
            <v>6.6666666666666666E-2</v>
          </cell>
          <cell r="Q6">
            <v>6.6666666666666666E-2</v>
          </cell>
          <cell r="R6">
            <v>6.6666666666666666E-2</v>
          </cell>
          <cell r="S6">
            <v>6.6666666666666666E-2</v>
          </cell>
          <cell r="T6">
            <v>6.6666666666666666E-2</v>
          </cell>
          <cell r="U6">
            <v>6.6666666666666666E-2</v>
          </cell>
          <cell r="V6">
            <v>6.6666666666666666E-2</v>
          </cell>
        </row>
        <row r="7">
          <cell r="A7" t="str">
            <v>Retro in 20</v>
          </cell>
          <cell r="B7">
            <v>0.05</v>
          </cell>
          <cell r="C7">
            <v>0.05</v>
          </cell>
          <cell r="D7">
            <v>0.05</v>
          </cell>
          <cell r="E7">
            <v>0.05</v>
          </cell>
          <cell r="F7">
            <v>0.05</v>
          </cell>
          <cell r="G7">
            <v>0.05</v>
          </cell>
          <cell r="H7">
            <v>0.05</v>
          </cell>
          <cell r="I7">
            <v>0.05</v>
          </cell>
          <cell r="J7">
            <v>0.05</v>
          </cell>
          <cell r="K7">
            <v>0.05</v>
          </cell>
          <cell r="L7">
            <v>0.05</v>
          </cell>
          <cell r="M7">
            <v>0.05</v>
          </cell>
          <cell r="N7">
            <v>0.05</v>
          </cell>
          <cell r="O7">
            <v>0.05</v>
          </cell>
          <cell r="P7">
            <v>0.05</v>
          </cell>
          <cell r="Q7">
            <v>0.05</v>
          </cell>
          <cell r="R7">
            <v>0.05</v>
          </cell>
          <cell r="S7">
            <v>0.05</v>
          </cell>
          <cell r="T7">
            <v>0.05</v>
          </cell>
          <cell r="U7">
            <v>0.05</v>
          </cell>
          <cell r="V7">
            <v>0.05</v>
          </cell>
        </row>
        <row r="8">
          <cell r="A8" t="str">
            <v>New Measure Fast</v>
          </cell>
          <cell r="B8">
            <v>0.02</v>
          </cell>
          <cell r="C8">
            <v>0.04</v>
          </cell>
          <cell r="D8">
            <v>0.06</v>
          </cell>
          <cell r="E8">
            <v>0.08</v>
          </cell>
          <cell r="F8">
            <v>0.1</v>
          </cell>
          <cell r="G8">
            <v>0.1</v>
          </cell>
          <cell r="H8">
            <v>0.1</v>
          </cell>
          <cell r="I8">
            <v>0.1</v>
          </cell>
          <cell r="J8">
            <v>0.1</v>
          </cell>
          <cell r="K8">
            <v>0.1</v>
          </cell>
          <cell r="L8">
            <v>0.1</v>
          </cell>
          <cell r="M8">
            <v>0.1</v>
          </cell>
          <cell r="N8">
            <v>0.1</v>
          </cell>
          <cell r="O8">
            <v>0.1</v>
          </cell>
          <cell r="P8">
            <v>0.1</v>
          </cell>
          <cell r="Q8">
            <v>0.1</v>
          </cell>
          <cell r="R8">
            <v>0.1</v>
          </cell>
          <cell r="S8">
            <v>0.1</v>
          </cell>
          <cell r="T8">
            <v>0.1</v>
          </cell>
          <cell r="U8">
            <v>0.1</v>
          </cell>
          <cell r="V8">
            <v>0.1</v>
          </cell>
        </row>
        <row r="9">
          <cell r="A9" t="str">
            <v>New Measure Medium</v>
          </cell>
          <cell r="B9">
            <v>0.01</v>
          </cell>
          <cell r="C9">
            <v>0.02</v>
          </cell>
          <cell r="D9">
            <v>0.03</v>
          </cell>
          <cell r="E9">
            <v>0.04</v>
          </cell>
          <cell r="F9">
            <v>0.05</v>
          </cell>
          <cell r="G9">
            <v>5.6666666666666664E-2</v>
          </cell>
          <cell r="H9">
            <v>5.6666666666666664E-2</v>
          </cell>
          <cell r="I9">
            <v>5.6666666666666664E-2</v>
          </cell>
          <cell r="J9">
            <v>5.6666666666666664E-2</v>
          </cell>
          <cell r="K9">
            <v>5.6666666666666664E-2</v>
          </cell>
          <cell r="L9">
            <v>5.6666666666666664E-2</v>
          </cell>
          <cell r="M9">
            <v>5.6666666666666664E-2</v>
          </cell>
          <cell r="N9">
            <v>5.6666666666666664E-2</v>
          </cell>
          <cell r="O9">
            <v>5.6666666666666664E-2</v>
          </cell>
          <cell r="P9">
            <v>5.6666666666666664E-2</v>
          </cell>
          <cell r="Q9">
            <v>5.6666666666666664E-2</v>
          </cell>
          <cell r="R9">
            <v>5.6666666666666664E-2</v>
          </cell>
          <cell r="S9">
            <v>5.6666666666666664E-2</v>
          </cell>
          <cell r="T9">
            <v>5.6666666666666664E-2</v>
          </cell>
          <cell r="U9">
            <v>5.6666666666666664E-2</v>
          </cell>
          <cell r="V9">
            <v>5.6666666666666664E-2</v>
          </cell>
        </row>
        <row r="10">
          <cell r="A10" t="str">
            <v>New Measure Slow</v>
          </cell>
          <cell r="B10">
            <v>6.45E-3</v>
          </cell>
          <cell r="C10">
            <v>1.29E-2</v>
          </cell>
          <cell r="D10">
            <v>1.9349999999999999E-2</v>
          </cell>
          <cell r="E10">
            <v>2.58E-2</v>
          </cell>
          <cell r="F10">
            <v>3.2250000000000001E-2</v>
          </cell>
          <cell r="G10">
            <v>3.8699999999999998E-2</v>
          </cell>
          <cell r="H10">
            <v>4.5149999999999996E-2</v>
          </cell>
          <cell r="I10">
            <v>5.1599999999999993E-2</v>
          </cell>
          <cell r="J10">
            <v>5.804999999999999E-2</v>
          </cell>
          <cell r="K10">
            <v>6.4499999999999988E-2</v>
          </cell>
          <cell r="L10">
            <v>6.4499999999999988E-2</v>
          </cell>
          <cell r="M10">
            <v>6.4499999999999988E-2</v>
          </cell>
          <cell r="N10">
            <v>6.4499999999999988E-2</v>
          </cell>
          <cell r="O10">
            <v>6.4499999999999988E-2</v>
          </cell>
          <cell r="P10">
            <v>6.4499999999999988E-2</v>
          </cell>
          <cell r="Q10">
            <v>6.4499999999999988E-2</v>
          </cell>
          <cell r="R10">
            <v>6.4499999999999988E-2</v>
          </cell>
          <cell r="S10">
            <v>6.4499999999999988E-2</v>
          </cell>
          <cell r="T10">
            <v>6.4499999999999988E-2</v>
          </cell>
          <cell r="U10">
            <v>6.4499999999999988E-2</v>
          </cell>
          <cell r="V10">
            <v>6.4499999999999988E-2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Inputs and Calculations (1)"/>
      <sheetName val="Inputs and Calculations (2)"/>
      <sheetName val="Inputs and Calculations (3)"/>
      <sheetName val="Output"/>
      <sheetName val="Data Validation"/>
    </sheetNames>
    <sheetDataSet>
      <sheetData sheetId="0"/>
      <sheetData sheetId="1">
        <row r="3">
          <cell r="C3" t="str">
            <v>High Efficiency Welder</v>
          </cell>
        </row>
        <row r="5">
          <cell r="C5" t="str">
            <v>Industrial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abSelected="1" zoomScale="80" zoomScaleNormal="80" workbookViewId="0">
      <selection activeCell="D26" sqref="D26"/>
    </sheetView>
  </sheetViews>
  <sheetFormatPr defaultRowHeight="15"/>
  <cols>
    <col min="1" max="1" width="21" customWidth="1"/>
    <col min="2" max="2" width="17.28515625" bestFit="1" customWidth="1"/>
    <col min="3" max="3" width="39.5703125" customWidth="1"/>
    <col min="4" max="4" width="57.7109375" customWidth="1"/>
    <col min="6" max="6" width="34.42578125" bestFit="1" customWidth="1"/>
    <col min="7" max="7" width="13.28515625" customWidth="1"/>
    <col min="8" max="8" width="13" customWidth="1"/>
  </cols>
  <sheetData>
    <row r="1" spans="1:8">
      <c r="A1" s="1" t="s">
        <v>0</v>
      </c>
      <c r="B1" s="2"/>
      <c r="C1" s="2"/>
      <c r="F1" s="3" t="s">
        <v>1</v>
      </c>
    </row>
    <row r="2" spans="1:8" ht="15" customHeight="1">
      <c r="A2" s="4" t="s">
        <v>2</v>
      </c>
      <c r="B2" s="4" t="s">
        <v>3</v>
      </c>
      <c r="C2" s="5" t="s">
        <v>4</v>
      </c>
      <c r="D2" s="5" t="s">
        <v>5</v>
      </c>
      <c r="F2" s="6" t="s">
        <v>7</v>
      </c>
      <c r="G2" s="4" t="s">
        <v>8</v>
      </c>
      <c r="H2" s="4" t="s">
        <v>9</v>
      </c>
    </row>
    <row r="3" spans="1:8" ht="30">
      <c r="A3" s="7" t="s">
        <v>10</v>
      </c>
      <c r="B3" s="8" t="s">
        <v>11</v>
      </c>
      <c r="C3" s="9" t="s">
        <v>12</v>
      </c>
      <c r="D3" s="10" t="s">
        <v>13</v>
      </c>
      <c r="F3" s="9" t="s">
        <v>14</v>
      </c>
      <c r="G3" s="9">
        <v>28</v>
      </c>
      <c r="H3" s="9">
        <v>325</v>
      </c>
    </row>
    <row r="4" spans="1:8">
      <c r="A4" s="11" t="s">
        <v>10</v>
      </c>
      <c r="B4" s="12" t="s">
        <v>15</v>
      </c>
      <c r="C4" s="13" t="s">
        <v>16</v>
      </c>
      <c r="D4" s="14" t="s">
        <v>17</v>
      </c>
      <c r="F4" s="9" t="s">
        <v>18</v>
      </c>
      <c r="G4" s="9">
        <v>36</v>
      </c>
      <c r="H4" s="9">
        <v>335</v>
      </c>
    </row>
    <row r="5" spans="1:8" ht="30">
      <c r="A5" s="8" t="s">
        <v>10</v>
      </c>
      <c r="B5" s="15" t="s">
        <v>19</v>
      </c>
      <c r="C5" s="16" t="s">
        <v>20</v>
      </c>
      <c r="D5" s="17" t="s">
        <v>21</v>
      </c>
      <c r="F5" s="9" t="s">
        <v>22</v>
      </c>
      <c r="G5" s="9">
        <v>34</v>
      </c>
      <c r="H5" s="9">
        <v>332</v>
      </c>
    </row>
    <row r="6" spans="1:8" ht="30.75" thickBot="1">
      <c r="A6" s="18" t="s">
        <v>10</v>
      </c>
      <c r="B6" s="18" t="s">
        <v>23</v>
      </c>
      <c r="C6" s="19" t="s">
        <v>24</v>
      </c>
      <c r="D6" s="20" t="s">
        <v>25</v>
      </c>
      <c r="F6" s="9" t="s">
        <v>26</v>
      </c>
      <c r="G6" s="9">
        <v>20</v>
      </c>
      <c r="H6" s="9">
        <v>311</v>
      </c>
    </row>
    <row r="7" spans="1:8">
      <c r="A7" s="21" t="s">
        <v>27</v>
      </c>
      <c r="B7" s="21" t="s">
        <v>15</v>
      </c>
      <c r="C7" s="22" t="s">
        <v>28</v>
      </c>
      <c r="D7" s="22" t="s">
        <v>29</v>
      </c>
      <c r="F7" s="9" t="s">
        <v>30</v>
      </c>
      <c r="G7" s="9">
        <v>35</v>
      </c>
      <c r="H7" s="9">
        <v>333</v>
      </c>
    </row>
    <row r="8" spans="1:8">
      <c r="A8" s="15" t="s">
        <v>27</v>
      </c>
      <c r="B8" s="8" t="s">
        <v>15</v>
      </c>
      <c r="C8" s="13" t="s">
        <v>31</v>
      </c>
      <c r="D8" s="13" t="s">
        <v>32</v>
      </c>
      <c r="F8" s="9" t="s">
        <v>33</v>
      </c>
      <c r="G8" s="9">
        <v>24</v>
      </c>
      <c r="H8" s="9">
        <v>321</v>
      </c>
    </row>
    <row r="9" spans="1:8">
      <c r="A9" s="15" t="s">
        <v>27</v>
      </c>
      <c r="B9" s="8" t="s">
        <v>15</v>
      </c>
      <c r="C9" s="23" t="s">
        <v>34</v>
      </c>
      <c r="D9" s="23" t="s">
        <v>35</v>
      </c>
      <c r="F9" s="9" t="s">
        <v>36</v>
      </c>
      <c r="G9" s="9">
        <v>39</v>
      </c>
      <c r="H9" s="9">
        <v>339</v>
      </c>
    </row>
    <row r="10" spans="1:8" ht="45.75" thickBot="1">
      <c r="A10" s="18" t="s">
        <v>27</v>
      </c>
      <c r="B10" s="18" t="s">
        <v>23</v>
      </c>
      <c r="C10" s="19" t="s">
        <v>37</v>
      </c>
      <c r="D10" s="20" t="s">
        <v>38</v>
      </c>
      <c r="F10" s="9" t="s">
        <v>39</v>
      </c>
      <c r="G10" s="9">
        <v>29</v>
      </c>
      <c r="H10" s="9">
        <v>324</v>
      </c>
    </row>
    <row r="11" spans="1:8">
      <c r="A11" s="24" t="s">
        <v>40</v>
      </c>
      <c r="B11" s="24" t="s">
        <v>41</v>
      </c>
      <c r="C11" s="25" t="s">
        <v>42</v>
      </c>
      <c r="D11" s="26" t="s">
        <v>43</v>
      </c>
      <c r="F11" s="9" t="s">
        <v>44</v>
      </c>
      <c r="G11" s="9">
        <v>33</v>
      </c>
      <c r="H11" s="9">
        <v>331</v>
      </c>
    </row>
    <row r="12" spans="1:8">
      <c r="A12" s="27" t="s">
        <v>40</v>
      </c>
      <c r="B12" s="27" t="s">
        <v>41</v>
      </c>
      <c r="C12" s="9" t="s">
        <v>45</v>
      </c>
      <c r="D12" s="10" t="s">
        <v>46</v>
      </c>
      <c r="F12" s="9" t="s">
        <v>47</v>
      </c>
      <c r="G12" s="9">
        <v>26</v>
      </c>
      <c r="H12" s="9">
        <v>322</v>
      </c>
    </row>
    <row r="13" spans="1:8">
      <c r="A13" s="27" t="s">
        <v>40</v>
      </c>
      <c r="B13" s="27" t="s">
        <v>41</v>
      </c>
      <c r="C13" s="9" t="s">
        <v>48</v>
      </c>
      <c r="D13" s="10" t="s">
        <v>17</v>
      </c>
      <c r="F13" s="9" t="s">
        <v>49</v>
      </c>
      <c r="G13" s="9">
        <v>30</v>
      </c>
      <c r="H13" s="9">
        <v>326</v>
      </c>
    </row>
    <row r="14" spans="1:8">
      <c r="A14" s="27" t="s">
        <v>40</v>
      </c>
      <c r="B14" s="27" t="s">
        <v>15</v>
      </c>
      <c r="C14" s="16" t="s">
        <v>50</v>
      </c>
      <c r="D14" s="10" t="s">
        <v>17</v>
      </c>
      <c r="F14" s="9" t="s">
        <v>51</v>
      </c>
      <c r="G14" s="9">
        <v>32</v>
      </c>
      <c r="H14" s="9">
        <v>327</v>
      </c>
    </row>
    <row r="15" spans="1:8">
      <c r="A15" s="27" t="s">
        <v>40</v>
      </c>
      <c r="B15" s="27" t="s">
        <v>23</v>
      </c>
      <c r="C15" s="16" t="s">
        <v>52</v>
      </c>
      <c r="D15" s="17" t="s">
        <v>53</v>
      </c>
      <c r="F15" s="9" t="s">
        <v>54</v>
      </c>
      <c r="G15" s="9" t="s">
        <v>55</v>
      </c>
      <c r="H15" s="9" t="s">
        <v>56</v>
      </c>
    </row>
    <row r="16" spans="1:8">
      <c r="A16" s="27" t="s">
        <v>40</v>
      </c>
      <c r="B16" s="27" t="s">
        <v>57</v>
      </c>
      <c r="C16" s="9" t="s">
        <v>58</v>
      </c>
      <c r="D16" s="10" t="s">
        <v>59</v>
      </c>
      <c r="F16" s="9" t="s">
        <v>54</v>
      </c>
      <c r="G16" s="9">
        <v>23</v>
      </c>
      <c r="H16" s="9">
        <v>315</v>
      </c>
    </row>
    <row r="17" spans="1:8">
      <c r="A17" s="27" t="s">
        <v>40</v>
      </c>
      <c r="B17" s="27" t="s">
        <v>61</v>
      </c>
      <c r="C17" s="28" t="s">
        <v>62</v>
      </c>
      <c r="D17" s="29" t="s">
        <v>63</v>
      </c>
      <c r="F17" s="9" t="s">
        <v>64</v>
      </c>
      <c r="G17" s="9">
        <v>37</v>
      </c>
      <c r="H17" s="9">
        <v>336</v>
      </c>
    </row>
    <row r="18" spans="1:8">
      <c r="A18" s="27" t="s">
        <v>40</v>
      </c>
      <c r="B18" s="27" t="s">
        <v>61</v>
      </c>
      <c r="C18" s="9" t="s">
        <v>65</v>
      </c>
      <c r="D18" s="10" t="s">
        <v>66</v>
      </c>
      <c r="F18" s="9" t="s">
        <v>67</v>
      </c>
      <c r="G18" s="9"/>
      <c r="H18" s="9"/>
    </row>
    <row r="19" spans="1:8">
      <c r="A19" s="27" t="s">
        <v>40</v>
      </c>
      <c r="B19" s="27" t="s">
        <v>61</v>
      </c>
      <c r="C19" s="9" t="s">
        <v>68</v>
      </c>
      <c r="D19" s="10" t="s">
        <v>17</v>
      </c>
      <c r="H19" s="30"/>
    </row>
    <row r="20" spans="1:8">
      <c r="A20" s="27" t="s">
        <v>40</v>
      </c>
      <c r="B20" s="24" t="s">
        <v>69</v>
      </c>
      <c r="C20" s="9" t="s">
        <v>70</v>
      </c>
      <c r="D20" s="17" t="s">
        <v>71</v>
      </c>
    </row>
    <row r="21" spans="1:8">
      <c r="A21" s="27" t="s">
        <v>40</v>
      </c>
      <c r="B21" s="27" t="s">
        <v>69</v>
      </c>
      <c r="C21" s="9" t="s">
        <v>73</v>
      </c>
      <c r="D21" s="10" t="s">
        <v>74</v>
      </c>
    </row>
    <row r="22" spans="1:8" ht="15.75" thickBot="1">
      <c r="A22" s="32" t="s">
        <v>40</v>
      </c>
      <c r="B22" s="32" t="s">
        <v>69</v>
      </c>
      <c r="C22" s="33" t="s">
        <v>75</v>
      </c>
      <c r="D22" s="34" t="s">
        <v>17</v>
      </c>
    </row>
    <row r="23" spans="1:8" ht="30">
      <c r="A23" s="24" t="s">
        <v>76</v>
      </c>
      <c r="B23" s="24" t="s">
        <v>72</v>
      </c>
      <c r="C23" s="25" t="s">
        <v>77</v>
      </c>
      <c r="D23" s="26" t="s">
        <v>78</v>
      </c>
    </row>
    <row r="24" spans="1:8">
      <c r="A24" s="27" t="s">
        <v>76</v>
      </c>
      <c r="B24" s="27" t="s">
        <v>79</v>
      </c>
      <c r="C24" s="9" t="s">
        <v>80</v>
      </c>
      <c r="D24" s="17" t="s">
        <v>81</v>
      </c>
    </row>
    <row r="25" spans="1:8">
      <c r="A25" s="27" t="s">
        <v>76</v>
      </c>
      <c r="B25" s="27" t="s">
        <v>79</v>
      </c>
      <c r="C25" s="35" t="s">
        <v>82</v>
      </c>
      <c r="D25" s="10" t="s">
        <v>83</v>
      </c>
    </row>
    <row r="26" spans="1:8">
      <c r="A26" s="27" t="s">
        <v>76</v>
      </c>
      <c r="B26" s="27" t="s">
        <v>79</v>
      </c>
      <c r="C26" s="9" t="s">
        <v>84</v>
      </c>
      <c r="D26" s="10" t="s">
        <v>17</v>
      </c>
    </row>
    <row r="27" spans="1:8">
      <c r="A27" s="27" t="s">
        <v>76</v>
      </c>
      <c r="B27" s="27" t="s">
        <v>85</v>
      </c>
      <c r="C27" s="9" t="s">
        <v>86</v>
      </c>
      <c r="D27" s="10" t="s">
        <v>87</v>
      </c>
    </row>
    <row r="28" spans="1:8">
      <c r="A28" s="27" t="s">
        <v>76</v>
      </c>
      <c r="B28" s="27" t="s">
        <v>85</v>
      </c>
      <c r="C28" s="9" t="s">
        <v>88</v>
      </c>
      <c r="D28" s="10" t="s">
        <v>17</v>
      </c>
    </row>
    <row r="29" spans="1:8">
      <c r="A29" s="15" t="s">
        <v>76</v>
      </c>
      <c r="B29" s="15" t="s">
        <v>89</v>
      </c>
      <c r="C29" s="9" t="s">
        <v>90</v>
      </c>
      <c r="D29" s="10" t="s">
        <v>91</v>
      </c>
    </row>
    <row r="30" spans="1:8">
      <c r="A30" s="15" t="s">
        <v>76</v>
      </c>
      <c r="B30" s="15" t="s">
        <v>89</v>
      </c>
      <c r="C30" s="13" t="s">
        <v>92</v>
      </c>
      <c r="D30" s="17" t="s">
        <v>93</v>
      </c>
    </row>
    <row r="31" spans="1:8">
      <c r="A31" s="15" t="s">
        <v>76</v>
      </c>
      <c r="B31" s="15" t="s">
        <v>89</v>
      </c>
      <c r="C31" s="13" t="s">
        <v>94</v>
      </c>
      <c r="D31" s="14" t="s">
        <v>17</v>
      </c>
    </row>
    <row r="35" spans="5:5">
      <c r="E35" s="36"/>
    </row>
    <row r="36" spans="5:5">
      <c r="E36" s="37"/>
    </row>
    <row r="37" spans="5:5">
      <c r="E37" s="30"/>
    </row>
    <row r="38" spans="5:5">
      <c r="E38" s="37"/>
    </row>
    <row r="39" spans="5:5">
      <c r="E39" s="37"/>
    </row>
    <row r="40" spans="5:5">
      <c r="E40" s="37"/>
    </row>
    <row r="41" spans="5:5">
      <c r="E41" s="30"/>
    </row>
    <row r="42" spans="5:5">
      <c r="E42" s="37"/>
    </row>
    <row r="43" spans="5:5">
      <c r="E43" s="37"/>
    </row>
    <row r="44" spans="5:5">
      <c r="E44" s="37"/>
    </row>
    <row r="45" spans="5:5">
      <c r="E45" s="37"/>
    </row>
    <row r="46" spans="5:5">
      <c r="E46" s="37"/>
    </row>
    <row r="47" spans="5:5">
      <c r="E47" s="37"/>
    </row>
    <row r="48" spans="5:5">
      <c r="E48" s="37"/>
    </row>
    <row r="49" spans="5:5">
      <c r="E49" s="37"/>
    </row>
    <row r="50" spans="5:5">
      <c r="E50" s="37"/>
    </row>
    <row r="51" spans="5:5">
      <c r="E51" s="37"/>
    </row>
    <row r="52" spans="5:5">
      <c r="E52" s="37"/>
    </row>
    <row r="53" spans="5:5">
      <c r="E53" s="30"/>
    </row>
    <row r="54" spans="5:5">
      <c r="E54" s="30"/>
    </row>
    <row r="55" spans="5:5">
      <c r="E55" s="30"/>
    </row>
    <row r="69" spans="2:2">
      <c r="B69" s="31" t="s">
        <v>95</v>
      </c>
    </row>
    <row r="70" spans="2:2">
      <c r="B70" s="31" t="s">
        <v>96</v>
      </c>
    </row>
    <row r="71" spans="2:2">
      <c r="B71" s="31" t="s">
        <v>97</v>
      </c>
    </row>
    <row r="72" spans="2:2">
      <c r="B72" s="31" t="s">
        <v>98</v>
      </c>
    </row>
  </sheetData>
  <conditionalFormatting sqref="A7:B9 A10:C10 C6 A3:C5 F3:H18">
    <cfRule type="expression" dxfId="615" priority="22">
      <formula>#REF!="New"</formula>
    </cfRule>
  </conditionalFormatting>
  <conditionalFormatting sqref="B6 A29 A31:B31 B23:C23 A16 A24:C28 C16">
    <cfRule type="expression" dxfId="614" priority="21">
      <formula>#REF!="New"</formula>
    </cfRule>
  </conditionalFormatting>
  <conditionalFormatting sqref="C31">
    <cfRule type="expression" dxfId="613" priority="20">
      <formula>#REF!="New"</formula>
    </cfRule>
  </conditionalFormatting>
  <conditionalFormatting sqref="A6">
    <cfRule type="expression" dxfId="612" priority="18">
      <formula>#REF!="New"</formula>
    </cfRule>
  </conditionalFormatting>
  <conditionalFormatting sqref="A23">
    <cfRule type="expression" dxfId="611" priority="17">
      <formula>#REF!="New"</formula>
    </cfRule>
  </conditionalFormatting>
  <conditionalFormatting sqref="C29">
    <cfRule type="expression" dxfId="610" priority="16">
      <formula>#REF!="New"</formula>
    </cfRule>
  </conditionalFormatting>
  <conditionalFormatting sqref="B29">
    <cfRule type="expression" dxfId="609" priority="15">
      <formula>#REF!="New"</formula>
    </cfRule>
  </conditionalFormatting>
  <conditionalFormatting sqref="A30:B30">
    <cfRule type="expression" dxfId="608" priority="14">
      <formula>#REF!="New"</formula>
    </cfRule>
  </conditionalFormatting>
  <conditionalFormatting sqref="C30">
    <cfRule type="expression" dxfId="607" priority="13">
      <formula>#REF!="New"</formula>
    </cfRule>
  </conditionalFormatting>
  <conditionalFormatting sqref="D10 D3:D6">
    <cfRule type="expression" dxfId="606" priority="11">
      <formula>#REF!="New"</formula>
    </cfRule>
  </conditionalFormatting>
  <conditionalFormatting sqref="D23 D16 D26 D28">
    <cfRule type="expression" dxfId="605" priority="10">
      <formula>#REF!="New"</formula>
    </cfRule>
  </conditionalFormatting>
  <conditionalFormatting sqref="D31">
    <cfRule type="expression" dxfId="604" priority="9">
      <formula>#REF!="New"</formula>
    </cfRule>
  </conditionalFormatting>
  <conditionalFormatting sqref="D21">
    <cfRule type="expression" dxfId="603" priority="7">
      <formula>#REF!="New"</formula>
    </cfRule>
  </conditionalFormatting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CDC2DE28-8EE9-4A0D-810F-437F2710EC1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A11:C12 A20:C22 A17:A19 C17:C19 A13:A15 C13:C15</xm:sqref>
        </x14:conditionalFormatting>
        <x14:conditionalFormatting xmlns:xm="http://schemas.microsoft.com/office/excel/2006/main">
          <x14:cfRule type="expression" priority="12" id="{9E2E1BB2-BBC8-4B0A-9152-8E6B71C5B81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B13:B19</xm:sqref>
        </x14:conditionalFormatting>
        <x14:conditionalFormatting xmlns:xm="http://schemas.microsoft.com/office/excel/2006/main">
          <x14:cfRule type="expression" priority="8" id="{AC71EDAE-C4C1-4273-872B-C93D302CAC7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D11:D15 D22 D17:D20</xm:sqref>
        </x14:conditionalFormatting>
        <x14:conditionalFormatting xmlns:xm="http://schemas.microsoft.com/office/excel/2006/main">
          <x14:cfRule type="expression" priority="6" id="{6C8FEA5B-8EB6-4DF3-A1B0-76E5BDCD8A5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D24</xm:sqref>
        </x14:conditionalFormatting>
        <x14:conditionalFormatting xmlns:xm="http://schemas.microsoft.com/office/excel/2006/main">
          <x14:cfRule type="expression" priority="5" id="{0069B8E9-4BFD-4002-A963-9E27A8C8389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expression" priority="4" id="{0C68377E-AED2-4C2E-9248-2479ED198F0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3" id="{7E6C63C0-7A0F-469C-9869-6E63076633D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expression" priority="2" id="{CCF0A16B-D923-4DD7-A454-F7A63E20085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D27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1"/>
  <sheetViews>
    <sheetView topLeftCell="A172" zoomScale="80" zoomScaleNormal="80" workbookViewId="0">
      <selection activeCell="C185" sqref="C185"/>
    </sheetView>
  </sheetViews>
  <sheetFormatPr defaultRowHeight="15"/>
  <cols>
    <col min="1" max="1" width="31" bestFit="1" customWidth="1"/>
    <col min="2" max="2" width="10.85546875" bestFit="1" customWidth="1"/>
    <col min="3" max="3" width="19.28515625" bestFit="1" customWidth="1"/>
    <col min="4" max="4" width="38.140625" bestFit="1" customWidth="1"/>
    <col min="5" max="5" width="49" hidden="1" customWidth="1"/>
    <col min="6" max="6" width="47.42578125" customWidth="1"/>
    <col min="7" max="8" width="16" customWidth="1"/>
    <col min="9" max="9" width="23.85546875" customWidth="1"/>
    <col min="10" max="10" width="11" bestFit="1" customWidth="1"/>
    <col min="11" max="11" width="36.42578125" customWidth="1"/>
    <col min="12" max="12" width="13.7109375" bestFit="1" customWidth="1"/>
    <col min="13" max="13" width="33.42578125" customWidth="1"/>
    <col min="14" max="14" width="8.140625" customWidth="1"/>
  </cols>
  <sheetData>
    <row r="1" spans="1:14">
      <c r="G1" s="38"/>
      <c r="H1" s="38"/>
    </row>
    <row r="2" spans="1:14">
      <c r="A2" s="39" t="s">
        <v>99</v>
      </c>
      <c r="B2" s="39" t="s">
        <v>2</v>
      </c>
      <c r="C2" s="39" t="s">
        <v>3</v>
      </c>
      <c r="D2" s="40" t="s">
        <v>484</v>
      </c>
      <c r="E2" s="40" t="s">
        <v>5</v>
      </c>
      <c r="F2" s="41" t="s">
        <v>100</v>
      </c>
      <c r="G2" s="41" t="s">
        <v>101</v>
      </c>
      <c r="H2" s="81" t="s">
        <v>811</v>
      </c>
      <c r="I2" s="41" t="s">
        <v>102</v>
      </c>
      <c r="J2" s="41" t="s">
        <v>103</v>
      </c>
      <c r="K2" s="41" t="s">
        <v>102</v>
      </c>
      <c r="L2" s="41" t="s">
        <v>104</v>
      </c>
      <c r="M2" s="41" t="s">
        <v>102</v>
      </c>
      <c r="N2" s="41" t="s">
        <v>105</v>
      </c>
    </row>
    <row r="3" spans="1:14" ht="30">
      <c r="A3" s="7" t="s">
        <v>14</v>
      </c>
      <c r="B3" s="7" t="s">
        <v>10</v>
      </c>
      <c r="C3" s="8" t="s">
        <v>11</v>
      </c>
      <c r="D3" s="9" t="s">
        <v>12</v>
      </c>
      <c r="E3" s="10" t="s">
        <v>13</v>
      </c>
      <c r="F3" s="42" t="s">
        <v>106</v>
      </c>
      <c r="G3" s="43">
        <v>0.28846153846153844</v>
      </c>
      <c r="H3" s="82">
        <f>VLOOKUP($F3,Permutations!$F$3:$I$437,4,0)</f>
        <v>0.16650621387397826</v>
      </c>
      <c r="I3" s="42" t="s">
        <v>107</v>
      </c>
      <c r="J3" s="44">
        <v>8.0027589874900468E-2</v>
      </c>
      <c r="K3" s="42" t="s">
        <v>107</v>
      </c>
      <c r="L3" s="45">
        <v>8.9734282360179912E-2</v>
      </c>
      <c r="M3" s="42" t="s">
        <v>107</v>
      </c>
      <c r="N3" s="42">
        <v>15</v>
      </c>
    </row>
    <row r="4" spans="1:14" ht="30">
      <c r="A4" s="7" t="s">
        <v>14</v>
      </c>
      <c r="B4" s="11" t="s">
        <v>10</v>
      </c>
      <c r="C4" s="12" t="s">
        <v>15</v>
      </c>
      <c r="D4" s="13" t="s">
        <v>16</v>
      </c>
      <c r="E4" s="14" t="s">
        <v>17</v>
      </c>
      <c r="F4" s="42" t="s">
        <v>108</v>
      </c>
      <c r="G4" s="43">
        <v>9.6153846153846159E-2</v>
      </c>
      <c r="H4" s="82">
        <f>VLOOKUP($F4,Permutations!$F$3:$I$437,4,0)</f>
        <v>0.16650621387397826</v>
      </c>
      <c r="I4" s="42" t="s">
        <v>107</v>
      </c>
      <c r="J4" s="44">
        <v>0.12457361387017252</v>
      </c>
      <c r="K4" s="42" t="s">
        <v>109</v>
      </c>
      <c r="L4" s="46">
        <v>0.12450120829676717</v>
      </c>
      <c r="M4" s="42" t="s">
        <v>109</v>
      </c>
      <c r="N4" s="42">
        <v>18</v>
      </c>
    </row>
    <row r="5" spans="1:14" ht="30">
      <c r="A5" s="7" t="s">
        <v>14</v>
      </c>
      <c r="B5" s="15" t="s">
        <v>10</v>
      </c>
      <c r="C5" s="15" t="s">
        <v>23</v>
      </c>
      <c r="D5" s="13" t="s">
        <v>24</v>
      </c>
      <c r="E5" s="14" t="s">
        <v>25</v>
      </c>
      <c r="F5" s="42" t="s">
        <v>110</v>
      </c>
      <c r="G5" s="43">
        <v>9.6153846153846159E-2</v>
      </c>
      <c r="H5" s="82">
        <f>VLOOKUP($F5,Permutations!$F$3:$I$437,4,0)</f>
        <v>0.16650621387397826</v>
      </c>
      <c r="I5" s="42" t="s">
        <v>107</v>
      </c>
      <c r="J5" s="44">
        <v>7.0235820148090988E-2</v>
      </c>
      <c r="K5" s="42" t="s">
        <v>107</v>
      </c>
      <c r="L5" s="45">
        <v>6.8699635947150981E-3</v>
      </c>
      <c r="M5" s="42" t="s">
        <v>107</v>
      </c>
      <c r="N5" s="42">
        <v>15</v>
      </c>
    </row>
    <row r="6" spans="1:14">
      <c r="A6" s="7" t="s">
        <v>14</v>
      </c>
      <c r="B6" s="8" t="s">
        <v>27</v>
      </c>
      <c r="C6" s="8" t="s">
        <v>15</v>
      </c>
      <c r="D6" s="13" t="s">
        <v>28</v>
      </c>
      <c r="E6" s="13" t="s">
        <v>29</v>
      </c>
      <c r="F6" s="42" t="s">
        <v>111</v>
      </c>
      <c r="G6" s="43">
        <v>0.2</v>
      </c>
      <c r="H6" s="82">
        <f>VLOOKUP($F6,Permutations!$F$3:$I$437,4,0)</f>
        <v>0.2</v>
      </c>
      <c r="I6" s="47" t="s">
        <v>112</v>
      </c>
      <c r="J6" s="43">
        <v>0.4840776385483429</v>
      </c>
      <c r="K6" s="47" t="s">
        <v>109</v>
      </c>
      <c r="L6" s="48">
        <v>0.21585935505997855</v>
      </c>
      <c r="M6" s="47" t="s">
        <v>109</v>
      </c>
      <c r="N6" s="49">
        <v>13.666666666666666</v>
      </c>
    </row>
    <row r="7" spans="1:14">
      <c r="A7" s="7" t="s">
        <v>14</v>
      </c>
      <c r="B7" s="15" t="s">
        <v>27</v>
      </c>
      <c r="C7" s="8" t="s">
        <v>15</v>
      </c>
      <c r="D7" s="13" t="s">
        <v>31</v>
      </c>
      <c r="E7" s="13" t="s">
        <v>32</v>
      </c>
      <c r="F7" s="42" t="s">
        <v>113</v>
      </c>
      <c r="G7" s="43">
        <v>0.25</v>
      </c>
      <c r="H7" s="82">
        <f>VLOOKUP($F7,Permutations!$F$3:$I$437,4,0)</f>
        <v>0.84255921711664405</v>
      </c>
      <c r="I7" s="47" t="s">
        <v>112</v>
      </c>
      <c r="J7" s="43">
        <v>0.38992356359291769</v>
      </c>
      <c r="K7" s="47" t="s">
        <v>109</v>
      </c>
      <c r="L7" s="48">
        <v>0.39837300265191611</v>
      </c>
      <c r="M7" s="47" t="s">
        <v>109</v>
      </c>
      <c r="N7" s="49">
        <v>14.466666666666667</v>
      </c>
    </row>
    <row r="8" spans="1:14">
      <c r="A8" s="7" t="s">
        <v>14</v>
      </c>
      <c r="B8" s="15" t="s">
        <v>27</v>
      </c>
      <c r="C8" s="8" t="s">
        <v>15</v>
      </c>
      <c r="D8" s="13" t="s">
        <v>34</v>
      </c>
      <c r="E8" s="13" t="s">
        <v>35</v>
      </c>
      <c r="F8" s="42" t="s">
        <v>114</v>
      </c>
      <c r="G8" s="43">
        <v>0.15288835551611149</v>
      </c>
      <c r="H8" s="82">
        <f>VLOOKUP($F8,Permutations!$F$3:$I$437,4,0)</f>
        <v>0.15288835551611149</v>
      </c>
      <c r="I8" s="47" t="s">
        <v>112</v>
      </c>
      <c r="J8" s="43">
        <v>0.78740740740740733</v>
      </c>
      <c r="K8" s="47" t="s">
        <v>109</v>
      </c>
      <c r="L8" s="48">
        <v>0.11439796552351546</v>
      </c>
      <c r="M8" s="47" t="s">
        <v>109</v>
      </c>
      <c r="N8" s="49">
        <v>13.600000000000001</v>
      </c>
    </row>
    <row r="9" spans="1:14" ht="45">
      <c r="A9" s="7" t="s">
        <v>14</v>
      </c>
      <c r="B9" s="15" t="s">
        <v>27</v>
      </c>
      <c r="C9" s="15" t="s">
        <v>23</v>
      </c>
      <c r="D9" s="13" t="s">
        <v>37</v>
      </c>
      <c r="E9" s="14" t="s">
        <v>38</v>
      </c>
      <c r="F9" s="42" t="s">
        <v>115</v>
      </c>
      <c r="G9" s="44">
        <v>0.3</v>
      </c>
      <c r="H9" s="82">
        <f>VLOOKUP($F9,Permutations!$F$3:$I$437,4,0)</f>
        <v>0.3</v>
      </c>
      <c r="I9" s="42" t="s">
        <v>6</v>
      </c>
      <c r="J9" s="44">
        <v>0.18528930993617981</v>
      </c>
      <c r="K9" s="42" t="s">
        <v>116</v>
      </c>
      <c r="L9" s="45">
        <v>0.11795645621700926</v>
      </c>
      <c r="M9" s="42" t="s">
        <v>116</v>
      </c>
      <c r="N9" s="42">
        <v>10</v>
      </c>
    </row>
    <row r="10" spans="1:14">
      <c r="A10" s="7" t="s">
        <v>14</v>
      </c>
      <c r="B10" s="27" t="s">
        <v>40</v>
      </c>
      <c r="C10" s="27" t="s">
        <v>41</v>
      </c>
      <c r="D10" s="9" t="s">
        <v>42</v>
      </c>
      <c r="E10" s="10" t="s">
        <v>43</v>
      </c>
      <c r="F10" s="42" t="s">
        <v>117</v>
      </c>
      <c r="G10" s="44">
        <v>0.25943110282117043</v>
      </c>
      <c r="H10" s="82">
        <f>VLOOKUP($F10,Permutations!$F$3:$I$437,4,0)</f>
        <v>0.25943110282117043</v>
      </c>
      <c r="I10" s="42" t="s">
        <v>6</v>
      </c>
      <c r="J10" s="44">
        <v>0.10197822015443402</v>
      </c>
      <c r="K10" s="42" t="s">
        <v>116</v>
      </c>
      <c r="L10" s="45">
        <v>5.4950624521925132E-2</v>
      </c>
      <c r="M10" s="42" t="s">
        <v>116</v>
      </c>
      <c r="N10" s="42">
        <v>10</v>
      </c>
    </row>
    <row r="11" spans="1:14" ht="30">
      <c r="A11" s="7" t="s">
        <v>14</v>
      </c>
      <c r="B11" s="27" t="s">
        <v>40</v>
      </c>
      <c r="C11" s="27" t="s">
        <v>41</v>
      </c>
      <c r="D11" s="9" t="s">
        <v>45</v>
      </c>
      <c r="E11" s="10" t="s">
        <v>46</v>
      </c>
      <c r="F11" s="42" t="s">
        <v>118</v>
      </c>
      <c r="G11" s="43">
        <v>0.15384615384615385</v>
      </c>
      <c r="H11" s="82">
        <f>VLOOKUP($F11,Permutations!$F$3:$I$437,4,0)</f>
        <v>0.91637875445436545</v>
      </c>
      <c r="I11" s="42" t="s">
        <v>107</v>
      </c>
      <c r="J11" s="44">
        <v>8.7440141283216932E-3</v>
      </c>
      <c r="K11" s="42" t="s">
        <v>107</v>
      </c>
      <c r="L11" s="45">
        <v>0.11342432667733872</v>
      </c>
      <c r="M11" s="42" t="s">
        <v>107</v>
      </c>
      <c r="N11" s="42">
        <v>12.5</v>
      </c>
    </row>
    <row r="12" spans="1:14" ht="30">
      <c r="A12" s="7" t="s">
        <v>14</v>
      </c>
      <c r="B12" s="27" t="s">
        <v>40</v>
      </c>
      <c r="C12" s="27" t="s">
        <v>41</v>
      </c>
      <c r="D12" s="9" t="s">
        <v>48</v>
      </c>
      <c r="E12" s="10" t="s">
        <v>17</v>
      </c>
      <c r="F12" s="42" t="s">
        <v>119</v>
      </c>
      <c r="G12" s="43">
        <v>9.6153846153846159E-2</v>
      </c>
      <c r="H12" s="82">
        <f>VLOOKUP($F12,Permutations!$F$3:$I$437,4,0)</f>
        <v>0.91637875445436545</v>
      </c>
      <c r="I12" s="42" t="s">
        <v>107</v>
      </c>
      <c r="J12" s="44">
        <v>1.9960730454067502E-2</v>
      </c>
      <c r="K12" s="42" t="s">
        <v>107</v>
      </c>
      <c r="L12" s="45">
        <v>0.1008000202171174</v>
      </c>
      <c r="M12" s="42" t="s">
        <v>107</v>
      </c>
      <c r="N12" s="42">
        <v>15</v>
      </c>
    </row>
    <row r="13" spans="1:14" ht="30">
      <c r="A13" s="7" t="s">
        <v>14</v>
      </c>
      <c r="B13" s="27" t="s">
        <v>40</v>
      </c>
      <c r="C13" s="27" t="s">
        <v>15</v>
      </c>
      <c r="D13" s="16" t="s">
        <v>50</v>
      </c>
      <c r="E13" s="10" t="s">
        <v>17</v>
      </c>
      <c r="F13" s="42" t="s">
        <v>120</v>
      </c>
      <c r="G13" s="43">
        <v>0.38461538461538464</v>
      </c>
      <c r="H13" s="82">
        <f>VLOOKUP($F13,Permutations!$F$3:$I$437,4,0)</f>
        <v>0.91637875445436545</v>
      </c>
      <c r="I13" s="42" t="s">
        <v>107</v>
      </c>
      <c r="J13" s="44">
        <v>1.8308737217420896E-2</v>
      </c>
      <c r="K13" s="42" t="s">
        <v>116</v>
      </c>
      <c r="L13" s="45">
        <v>0.17303507858488265</v>
      </c>
      <c r="M13" s="42" t="s">
        <v>116</v>
      </c>
      <c r="N13" s="42">
        <v>10</v>
      </c>
    </row>
    <row r="14" spans="1:14">
      <c r="A14" s="7" t="s">
        <v>14</v>
      </c>
      <c r="B14" s="27" t="s">
        <v>40</v>
      </c>
      <c r="C14" s="27" t="s">
        <v>23</v>
      </c>
      <c r="D14" s="16" t="s">
        <v>52</v>
      </c>
      <c r="E14" s="17" t="s">
        <v>53</v>
      </c>
      <c r="F14" s="42" t="s">
        <v>121</v>
      </c>
      <c r="G14" s="43">
        <v>3.8461538461538464E-2</v>
      </c>
      <c r="H14" s="82">
        <f>VLOOKUP($F14,Permutations!$F$3:$I$437,4,0)</f>
        <v>0.91637875445436545</v>
      </c>
      <c r="I14" s="42" t="s">
        <v>107</v>
      </c>
      <c r="J14" s="44">
        <v>4.8284825291325089E-3</v>
      </c>
      <c r="K14" s="42" t="s">
        <v>107</v>
      </c>
      <c r="L14" s="45">
        <v>0.12230480782107941</v>
      </c>
      <c r="M14" s="42" t="s">
        <v>107</v>
      </c>
      <c r="N14" s="42">
        <v>15</v>
      </c>
    </row>
    <row r="15" spans="1:14">
      <c r="A15" s="7" t="s">
        <v>14</v>
      </c>
      <c r="B15" s="27" t="s">
        <v>40</v>
      </c>
      <c r="C15" s="27" t="s">
        <v>57</v>
      </c>
      <c r="D15" s="9" t="s">
        <v>60</v>
      </c>
      <c r="E15" s="10" t="s">
        <v>59</v>
      </c>
      <c r="F15" s="42" t="s">
        <v>122</v>
      </c>
      <c r="G15" s="43">
        <v>0.63461538461538458</v>
      </c>
      <c r="H15" s="82">
        <f>VLOOKUP($F15,Permutations!$F$3:$I$437,4,0)</f>
        <v>0.91637875445436545</v>
      </c>
      <c r="I15" s="42" t="s">
        <v>107</v>
      </c>
      <c r="J15" s="43">
        <v>9.2861855018500812E-3</v>
      </c>
      <c r="K15" s="47" t="s">
        <v>107</v>
      </c>
      <c r="L15" s="50">
        <v>6.8247623171652561E-2</v>
      </c>
      <c r="M15" s="47" t="s">
        <v>107</v>
      </c>
      <c r="N15" s="42">
        <v>10</v>
      </c>
    </row>
    <row r="16" spans="1:14">
      <c r="A16" s="7" t="s">
        <v>14</v>
      </c>
      <c r="B16" s="27" t="s">
        <v>40</v>
      </c>
      <c r="C16" s="27" t="s">
        <v>69</v>
      </c>
      <c r="D16" s="9" t="s">
        <v>70</v>
      </c>
      <c r="E16" s="17" t="s">
        <v>71</v>
      </c>
      <c r="F16" s="42" t="s">
        <v>123</v>
      </c>
      <c r="G16" s="44">
        <v>0.34214391488500501</v>
      </c>
      <c r="H16" s="82">
        <f>VLOOKUP($F16,Permutations!$F$3:$I$437,4,0)</f>
        <v>0.34214391488500501</v>
      </c>
      <c r="I16" s="42" t="s">
        <v>112</v>
      </c>
      <c r="J16" s="43">
        <v>1.7924559675950556E-2</v>
      </c>
      <c r="K16" s="47" t="s">
        <v>107</v>
      </c>
      <c r="L16" s="48">
        <v>6.3804187305185556E-2</v>
      </c>
      <c r="M16" s="47" t="s">
        <v>107</v>
      </c>
      <c r="N16" s="42">
        <v>15</v>
      </c>
    </row>
    <row r="17" spans="1:14">
      <c r="A17" s="7" t="s">
        <v>14</v>
      </c>
      <c r="B17" s="27" t="s">
        <v>40</v>
      </c>
      <c r="C17" s="27" t="s">
        <v>69</v>
      </c>
      <c r="D17" s="9" t="s">
        <v>73</v>
      </c>
      <c r="E17" s="10" t="s">
        <v>74</v>
      </c>
      <c r="F17" s="42" t="s">
        <v>124</v>
      </c>
      <c r="G17" s="43">
        <v>3.8461538461538464E-2</v>
      </c>
      <c r="H17" s="82">
        <f>VLOOKUP($F17,Permutations!$F$3:$I$437,4,0)</f>
        <v>0.91637875445436545</v>
      </c>
      <c r="I17" s="42" t="s">
        <v>107</v>
      </c>
      <c r="J17" s="43">
        <v>6.0947559478798312E-2</v>
      </c>
      <c r="K17" s="47" t="s">
        <v>107</v>
      </c>
      <c r="L17" s="50">
        <v>0.10081432316358971</v>
      </c>
      <c r="M17" s="47" t="s">
        <v>107</v>
      </c>
      <c r="N17" s="42">
        <v>10</v>
      </c>
    </row>
    <row r="18" spans="1:14" ht="30">
      <c r="A18" s="7" t="s">
        <v>14</v>
      </c>
      <c r="B18" s="27" t="s">
        <v>40</v>
      </c>
      <c r="C18" s="27" t="s">
        <v>69</v>
      </c>
      <c r="D18" s="9" t="s">
        <v>75</v>
      </c>
      <c r="E18" s="10" t="s">
        <v>17</v>
      </c>
      <c r="F18" s="42" t="s">
        <v>125</v>
      </c>
      <c r="G18" s="44">
        <v>0.76031981085556599</v>
      </c>
      <c r="H18" s="82">
        <f>VLOOKUP($F18,Permutations!$F$3:$I$437,4,0)</f>
        <v>0.76031981085556599</v>
      </c>
      <c r="I18" s="42" t="s">
        <v>112</v>
      </c>
      <c r="J18" s="43">
        <v>6.3991860597351805E-2</v>
      </c>
      <c r="K18" s="47" t="s">
        <v>107</v>
      </c>
      <c r="L18" s="48">
        <v>9.7283632679726187E-2</v>
      </c>
      <c r="M18" s="47" t="s">
        <v>107</v>
      </c>
      <c r="N18" s="42">
        <v>15</v>
      </c>
    </row>
    <row r="19" spans="1:14" ht="30">
      <c r="A19" s="7" t="s">
        <v>14</v>
      </c>
      <c r="B19" s="27" t="s">
        <v>76</v>
      </c>
      <c r="C19" s="27" t="s">
        <v>72</v>
      </c>
      <c r="D19" s="9" t="s">
        <v>77</v>
      </c>
      <c r="E19" s="10" t="s">
        <v>78</v>
      </c>
      <c r="F19" s="42" t="s">
        <v>126</v>
      </c>
      <c r="G19" s="44">
        <v>0.27363272978322201</v>
      </c>
      <c r="H19" s="82">
        <f>VLOOKUP($F19,Permutations!$F$3:$I$437,4,0)</f>
        <v>0.27363272978322201</v>
      </c>
      <c r="I19" s="42" t="s">
        <v>112</v>
      </c>
      <c r="J19" s="43">
        <v>0.12</v>
      </c>
      <c r="K19" s="47" t="s">
        <v>6</v>
      </c>
      <c r="L19" s="48">
        <v>2.3178294573643413E-2</v>
      </c>
      <c r="M19" s="47" t="s">
        <v>6</v>
      </c>
      <c r="N19" s="143">
        <v>10.5</v>
      </c>
    </row>
    <row r="20" spans="1:14">
      <c r="A20" s="7" t="s">
        <v>14</v>
      </c>
      <c r="B20" s="27" t="s">
        <v>76</v>
      </c>
      <c r="C20" s="27" t="s">
        <v>79</v>
      </c>
      <c r="D20" s="9" t="s">
        <v>80</v>
      </c>
      <c r="E20" s="17" t="s">
        <v>81</v>
      </c>
      <c r="F20" s="42" t="s">
        <v>127</v>
      </c>
      <c r="G20" s="44">
        <v>0.32936417344113</v>
      </c>
      <c r="H20" s="82">
        <f>VLOOKUP($F20,Permutations!$F$3:$I$437,4,0)</f>
        <v>0.50537197889516561</v>
      </c>
      <c r="I20" s="42" t="s">
        <v>112</v>
      </c>
      <c r="J20" s="43">
        <v>9.8879770148177469E-3</v>
      </c>
      <c r="K20" s="47" t="s">
        <v>107</v>
      </c>
      <c r="L20" s="50">
        <v>0.19970236950559611</v>
      </c>
      <c r="M20" s="47" t="s">
        <v>107</v>
      </c>
      <c r="N20" s="42">
        <v>15</v>
      </c>
    </row>
    <row r="21" spans="1:14">
      <c r="A21" s="7" t="s">
        <v>14</v>
      </c>
      <c r="B21" s="27" t="s">
        <v>76</v>
      </c>
      <c r="C21" s="27" t="s">
        <v>79</v>
      </c>
      <c r="D21" s="35" t="s">
        <v>82</v>
      </c>
      <c r="E21" s="10" t="s">
        <v>83</v>
      </c>
      <c r="F21" s="42" t="s">
        <v>128</v>
      </c>
      <c r="G21" s="43">
        <v>0.38461538461538464</v>
      </c>
      <c r="H21" s="82">
        <f>VLOOKUP($F21,Permutations!$F$3:$I$437,4,0)</f>
        <v>0.50537197889516561</v>
      </c>
      <c r="I21" s="42" t="s">
        <v>107</v>
      </c>
      <c r="J21" s="43">
        <v>0.11323543768111997</v>
      </c>
      <c r="K21" s="47" t="s">
        <v>107</v>
      </c>
      <c r="L21" s="50">
        <v>0.79190975734815205</v>
      </c>
      <c r="M21" s="47" t="s">
        <v>107</v>
      </c>
      <c r="N21" s="42">
        <v>2</v>
      </c>
    </row>
    <row r="22" spans="1:14">
      <c r="A22" s="7" t="s">
        <v>14</v>
      </c>
      <c r="B22" s="15" t="s">
        <v>76</v>
      </c>
      <c r="C22" s="15" t="s">
        <v>89</v>
      </c>
      <c r="D22" s="9" t="s">
        <v>90</v>
      </c>
      <c r="E22" s="10" t="s">
        <v>91</v>
      </c>
      <c r="F22" s="42" t="s">
        <v>129</v>
      </c>
      <c r="G22" s="44">
        <v>0.1</v>
      </c>
      <c r="H22" s="82">
        <f>VLOOKUP($F22,Permutations!$F$3:$I$437,4,0)</f>
        <v>0.1</v>
      </c>
      <c r="I22" s="42" t="s">
        <v>6</v>
      </c>
      <c r="J22" s="44">
        <v>0.4</v>
      </c>
      <c r="K22" s="42" t="s">
        <v>6</v>
      </c>
      <c r="L22" s="46">
        <v>7.1837783975712667E-3</v>
      </c>
      <c r="M22" s="42" t="s">
        <v>6</v>
      </c>
      <c r="N22" s="143">
        <f>14/3</f>
        <v>4.666666666666667</v>
      </c>
    </row>
    <row r="23" spans="1:14">
      <c r="A23" s="7" t="s">
        <v>14</v>
      </c>
      <c r="B23" s="15" t="s">
        <v>76</v>
      </c>
      <c r="C23" s="15" t="s">
        <v>89</v>
      </c>
      <c r="D23" s="13" t="s">
        <v>92</v>
      </c>
      <c r="E23" s="17" t="s">
        <v>93</v>
      </c>
      <c r="F23" s="42" t="s">
        <v>130</v>
      </c>
      <c r="G23" s="44">
        <v>0.33750000000000002</v>
      </c>
      <c r="H23" s="82">
        <f>VLOOKUP($F23,Permutations!$F$3:$I$437,4,0)</f>
        <v>7.2988449124941235E-2</v>
      </c>
      <c r="I23" s="42" t="s">
        <v>112</v>
      </c>
      <c r="J23" s="44">
        <v>4.5643524555411569E-2</v>
      </c>
      <c r="K23" s="42" t="s">
        <v>107</v>
      </c>
      <c r="L23" s="45">
        <v>6.1468212153143664E-3</v>
      </c>
      <c r="M23" s="42" t="s">
        <v>107</v>
      </c>
      <c r="N23" s="42">
        <v>15</v>
      </c>
    </row>
    <row r="24" spans="1:14" ht="30">
      <c r="A24" s="7" t="s">
        <v>14</v>
      </c>
      <c r="B24" s="15" t="s">
        <v>76</v>
      </c>
      <c r="C24" s="15" t="s">
        <v>89</v>
      </c>
      <c r="D24" s="13" t="s">
        <v>94</v>
      </c>
      <c r="E24" s="14" t="s">
        <v>17</v>
      </c>
      <c r="F24" s="42" t="s">
        <v>131</v>
      </c>
      <c r="G24" s="44">
        <v>0.28343313373253493</v>
      </c>
      <c r="H24" s="82">
        <f>VLOOKUP($F24,Permutations!$F$3:$I$437,4,0)</f>
        <v>0.28343313373253493</v>
      </c>
      <c r="I24" s="42" t="s">
        <v>6</v>
      </c>
      <c r="J24" s="44">
        <v>0.19806234652754262</v>
      </c>
      <c r="K24" s="42" t="s">
        <v>116</v>
      </c>
      <c r="L24" s="45">
        <v>0.14989626438513595</v>
      </c>
      <c r="M24" s="42" t="s">
        <v>116</v>
      </c>
      <c r="N24" s="42">
        <v>10</v>
      </c>
    </row>
    <row r="25" spans="1:14" ht="30">
      <c r="A25" s="51" t="s">
        <v>18</v>
      </c>
      <c r="B25" s="51" t="s">
        <v>10</v>
      </c>
      <c r="C25" s="52" t="s">
        <v>11</v>
      </c>
      <c r="D25" s="53" t="s">
        <v>12</v>
      </c>
      <c r="E25" s="54" t="s">
        <v>13</v>
      </c>
      <c r="F25" s="55" t="s">
        <v>132</v>
      </c>
      <c r="G25" s="56">
        <v>0.7</v>
      </c>
      <c r="H25" s="82">
        <f>VLOOKUP($F25,Permutations!$F$3:$I$437,4,0)</f>
        <v>0.22256754299591336</v>
      </c>
      <c r="I25" s="55" t="s">
        <v>107</v>
      </c>
      <c r="J25" s="56">
        <v>0.1391810650419211</v>
      </c>
      <c r="K25" s="55" t="s">
        <v>107</v>
      </c>
      <c r="L25" s="57">
        <v>0.17391366059233643</v>
      </c>
      <c r="M25" s="55" t="s">
        <v>107</v>
      </c>
      <c r="N25" s="55">
        <v>15</v>
      </c>
    </row>
    <row r="26" spans="1:14" ht="30">
      <c r="A26" s="51" t="s">
        <v>18</v>
      </c>
      <c r="B26" s="58" t="s">
        <v>10</v>
      </c>
      <c r="C26" s="59" t="s">
        <v>15</v>
      </c>
      <c r="D26" s="60" t="s">
        <v>16</v>
      </c>
      <c r="E26" s="61" t="s">
        <v>17</v>
      </c>
      <c r="F26" s="55" t="s">
        <v>133</v>
      </c>
      <c r="G26" s="56">
        <v>0.12187500000000001</v>
      </c>
      <c r="H26" s="82">
        <f>VLOOKUP($F26,Permutations!$F$3:$I$437,4,0)</f>
        <v>0.22256754299591336</v>
      </c>
      <c r="I26" s="55" t="s">
        <v>112</v>
      </c>
      <c r="J26" s="56">
        <v>0.12457361387017252</v>
      </c>
      <c r="K26" s="55" t="s">
        <v>109</v>
      </c>
      <c r="L26" s="57">
        <v>0.12450120829676717</v>
      </c>
      <c r="M26" s="55" t="s">
        <v>109</v>
      </c>
      <c r="N26" s="55">
        <v>18</v>
      </c>
    </row>
    <row r="27" spans="1:14" ht="30">
      <c r="A27" s="51" t="s">
        <v>18</v>
      </c>
      <c r="B27" s="52" t="s">
        <v>10</v>
      </c>
      <c r="C27" s="51" t="s">
        <v>19</v>
      </c>
      <c r="D27" s="60" t="s">
        <v>20</v>
      </c>
      <c r="E27" s="61" t="s">
        <v>21</v>
      </c>
      <c r="F27" s="55" t="s">
        <v>134</v>
      </c>
      <c r="G27" s="56">
        <v>6.6666666666666666E-2</v>
      </c>
      <c r="H27" s="82">
        <f>VLOOKUP($F27,Permutations!$F$3:$I$437,4,0)</f>
        <v>0.22256754299591336</v>
      </c>
      <c r="I27" s="55" t="s">
        <v>107</v>
      </c>
      <c r="J27" s="56">
        <v>6.6811682836380226E-2</v>
      </c>
      <c r="K27" s="55" t="s">
        <v>107</v>
      </c>
      <c r="L27" s="57">
        <v>3.5919491265497525E-2</v>
      </c>
      <c r="M27" s="55" t="s">
        <v>107</v>
      </c>
      <c r="N27" s="55">
        <v>10</v>
      </c>
    </row>
    <row r="28" spans="1:14" ht="30">
      <c r="A28" s="51" t="s">
        <v>18</v>
      </c>
      <c r="B28" s="51" t="s">
        <v>10</v>
      </c>
      <c r="C28" s="51" t="s">
        <v>23</v>
      </c>
      <c r="D28" s="60" t="s">
        <v>24</v>
      </c>
      <c r="E28" s="61" t="s">
        <v>25</v>
      </c>
      <c r="F28" s="55" t="s">
        <v>135</v>
      </c>
      <c r="G28" s="56">
        <v>0.1</v>
      </c>
      <c r="H28" s="82">
        <f>VLOOKUP($F28,Permutations!$F$3:$I$437,4,0)</f>
        <v>0.22256754299591336</v>
      </c>
      <c r="I28" s="55" t="s">
        <v>107</v>
      </c>
      <c r="J28" s="56">
        <v>5.5289992544488353E-2</v>
      </c>
      <c r="K28" s="55" t="s">
        <v>107</v>
      </c>
      <c r="L28" s="57">
        <v>0.13599634090562585</v>
      </c>
      <c r="M28" s="55" t="s">
        <v>107</v>
      </c>
      <c r="N28" s="55">
        <v>15</v>
      </c>
    </row>
    <row r="29" spans="1:14">
      <c r="A29" s="51" t="s">
        <v>18</v>
      </c>
      <c r="B29" s="52" t="s">
        <v>27</v>
      </c>
      <c r="C29" s="52" t="s">
        <v>15</v>
      </c>
      <c r="D29" s="60" t="s">
        <v>28</v>
      </c>
      <c r="E29" s="60" t="s">
        <v>29</v>
      </c>
      <c r="F29" s="55" t="s">
        <v>136</v>
      </c>
      <c r="G29" s="56">
        <v>0.2</v>
      </c>
      <c r="H29" s="82">
        <f>VLOOKUP($F29,Permutations!$F$3:$I$437,4,0)</f>
        <v>0.2</v>
      </c>
      <c r="I29" s="55" t="s">
        <v>112</v>
      </c>
      <c r="J29" s="56">
        <v>0.4840776385483429</v>
      </c>
      <c r="K29" s="55" t="s">
        <v>109</v>
      </c>
      <c r="L29" s="62">
        <v>0.21585935505997855</v>
      </c>
      <c r="M29" s="55" t="s">
        <v>109</v>
      </c>
      <c r="N29" s="63">
        <v>13.666666666666666</v>
      </c>
    </row>
    <row r="30" spans="1:14">
      <c r="A30" s="51" t="s">
        <v>18</v>
      </c>
      <c r="B30" s="51" t="s">
        <v>27</v>
      </c>
      <c r="C30" s="52" t="s">
        <v>15</v>
      </c>
      <c r="D30" s="60" t="s">
        <v>31</v>
      </c>
      <c r="E30" s="60" t="s">
        <v>32</v>
      </c>
      <c r="F30" s="55" t="s">
        <v>137</v>
      </c>
      <c r="G30" s="56">
        <v>0.25</v>
      </c>
      <c r="H30" s="82">
        <f>VLOOKUP($F30,Permutations!$F$3:$I$437,4,0)</f>
        <v>0.69194734727271634</v>
      </c>
      <c r="I30" s="55" t="s">
        <v>112</v>
      </c>
      <c r="J30" s="56">
        <v>0.38992356359291769</v>
      </c>
      <c r="K30" s="55" t="s">
        <v>109</v>
      </c>
      <c r="L30" s="62">
        <v>0.39837300265191611</v>
      </c>
      <c r="M30" s="55" t="s">
        <v>109</v>
      </c>
      <c r="N30" s="63">
        <v>14.466666666666667</v>
      </c>
    </row>
    <row r="31" spans="1:14">
      <c r="A31" s="51" t="s">
        <v>18</v>
      </c>
      <c r="B31" s="51" t="s">
        <v>27</v>
      </c>
      <c r="C31" s="52" t="s">
        <v>15</v>
      </c>
      <c r="D31" s="60" t="s">
        <v>34</v>
      </c>
      <c r="E31" s="60" t="s">
        <v>35</v>
      </c>
      <c r="F31" s="55" t="s">
        <v>138</v>
      </c>
      <c r="G31" s="56">
        <v>0.15288835551611149</v>
      </c>
      <c r="H31" s="82">
        <f>VLOOKUP($F31,Permutations!$F$3:$I$437,4,0)</f>
        <v>0.15288835551611149</v>
      </c>
      <c r="I31" s="55" t="s">
        <v>112</v>
      </c>
      <c r="J31" s="56">
        <v>0.78740740740740733</v>
      </c>
      <c r="K31" s="55" t="s">
        <v>109</v>
      </c>
      <c r="L31" s="62">
        <v>0.11439796552351546</v>
      </c>
      <c r="M31" s="55" t="s">
        <v>109</v>
      </c>
      <c r="N31" s="63">
        <v>13.600000000000001</v>
      </c>
    </row>
    <row r="32" spans="1:14" ht="45">
      <c r="A32" s="51" t="s">
        <v>18</v>
      </c>
      <c r="B32" s="51" t="s">
        <v>27</v>
      </c>
      <c r="C32" s="51" t="s">
        <v>23</v>
      </c>
      <c r="D32" s="60" t="s">
        <v>37</v>
      </c>
      <c r="E32" s="61" t="s">
        <v>38</v>
      </c>
      <c r="F32" s="55" t="s">
        <v>139</v>
      </c>
      <c r="G32" s="56">
        <v>0.3</v>
      </c>
      <c r="H32" s="82">
        <f>VLOOKUP($F32,Permutations!$F$3:$I$437,4,0)</f>
        <v>0.3</v>
      </c>
      <c r="I32" s="55" t="s">
        <v>6</v>
      </c>
      <c r="J32" s="56">
        <v>0.15168687334655417</v>
      </c>
      <c r="K32" s="55" t="s">
        <v>116</v>
      </c>
      <c r="L32" s="57">
        <v>0.14448400046622428</v>
      </c>
      <c r="M32" s="55" t="s">
        <v>116</v>
      </c>
      <c r="N32" s="55">
        <v>10</v>
      </c>
    </row>
    <row r="33" spans="1:14">
      <c r="A33" s="51" t="s">
        <v>18</v>
      </c>
      <c r="B33" s="52" t="s">
        <v>40</v>
      </c>
      <c r="C33" s="52" t="s">
        <v>41</v>
      </c>
      <c r="D33" s="53" t="s">
        <v>42</v>
      </c>
      <c r="E33" s="54" t="s">
        <v>43</v>
      </c>
      <c r="F33" s="55" t="s">
        <v>140</v>
      </c>
      <c r="G33" s="56">
        <v>0.25943110282117043</v>
      </c>
      <c r="H33" s="82">
        <f>VLOOKUP($F33,Permutations!$F$3:$I$437,4,0)</f>
        <v>0.25943110282117043</v>
      </c>
      <c r="I33" s="55" t="s">
        <v>6</v>
      </c>
      <c r="J33" s="56">
        <v>0.10721497847452481</v>
      </c>
      <c r="K33" s="55" t="s">
        <v>116</v>
      </c>
      <c r="L33" s="57">
        <v>4.823407896478013E-2</v>
      </c>
      <c r="M33" s="55" t="s">
        <v>116</v>
      </c>
      <c r="N33" s="55">
        <v>10</v>
      </c>
    </row>
    <row r="34" spans="1:14" ht="30">
      <c r="A34" s="51" t="s">
        <v>18</v>
      </c>
      <c r="B34" s="52" t="s">
        <v>40</v>
      </c>
      <c r="C34" s="52" t="s">
        <v>41</v>
      </c>
      <c r="D34" s="53" t="s">
        <v>45</v>
      </c>
      <c r="E34" s="54" t="s">
        <v>46</v>
      </c>
      <c r="F34" s="55" t="s">
        <v>141</v>
      </c>
      <c r="G34" s="56">
        <v>0.13333333333333333</v>
      </c>
      <c r="H34" s="82">
        <f>VLOOKUP($F34,Permutations!$F$3:$I$437,4,0)</f>
        <v>0.87539901569251077</v>
      </c>
      <c r="I34" s="55" t="s">
        <v>107</v>
      </c>
      <c r="J34" s="56">
        <v>1.483312290137977E-2</v>
      </c>
      <c r="K34" s="55" t="s">
        <v>107</v>
      </c>
      <c r="L34" s="57">
        <v>3.0674294529793662E-2</v>
      </c>
      <c r="M34" s="55" t="s">
        <v>107</v>
      </c>
      <c r="N34" s="55">
        <v>12.5</v>
      </c>
    </row>
    <row r="35" spans="1:14" ht="30">
      <c r="A35" s="51" t="s">
        <v>18</v>
      </c>
      <c r="B35" s="52" t="s">
        <v>40</v>
      </c>
      <c r="C35" s="52" t="s">
        <v>41</v>
      </c>
      <c r="D35" s="53" t="s">
        <v>48</v>
      </c>
      <c r="E35" s="54" t="s">
        <v>17</v>
      </c>
      <c r="F35" s="55" t="s">
        <v>142</v>
      </c>
      <c r="G35" s="56">
        <v>0.1</v>
      </c>
      <c r="H35" s="82">
        <f>VLOOKUP($F35,Permutations!$F$3:$I$437,4,0)</f>
        <v>0.87539901569251077</v>
      </c>
      <c r="I35" s="55" t="s">
        <v>107</v>
      </c>
      <c r="J35" s="56">
        <v>6.3388462409738014E-2</v>
      </c>
      <c r="K35" s="55" t="s">
        <v>107</v>
      </c>
      <c r="L35" s="57">
        <v>3.8234440034846578E-2</v>
      </c>
      <c r="M35" s="55" t="s">
        <v>107</v>
      </c>
      <c r="N35" s="55">
        <v>15</v>
      </c>
    </row>
    <row r="36" spans="1:14" ht="30">
      <c r="A36" s="51" t="s">
        <v>18</v>
      </c>
      <c r="B36" s="52" t="s">
        <v>40</v>
      </c>
      <c r="C36" s="52" t="s">
        <v>15</v>
      </c>
      <c r="D36" s="60" t="s">
        <v>50</v>
      </c>
      <c r="E36" s="54" t="s">
        <v>17</v>
      </c>
      <c r="F36" s="55" t="s">
        <v>143</v>
      </c>
      <c r="G36" s="56">
        <v>0.13333333333333333</v>
      </c>
      <c r="H36" s="82">
        <f>VLOOKUP($F36,Permutations!$F$3:$I$437,4,0)</f>
        <v>0.87539901569251077</v>
      </c>
      <c r="I36" s="55" t="s">
        <v>107</v>
      </c>
      <c r="J36" s="56">
        <v>1.2529697370477481E-2</v>
      </c>
      <c r="K36" s="55" t="s">
        <v>107</v>
      </c>
      <c r="L36" s="57">
        <v>0.16440594077828513</v>
      </c>
      <c r="M36" s="55" t="s">
        <v>107</v>
      </c>
      <c r="N36" s="55">
        <v>12</v>
      </c>
    </row>
    <row r="37" spans="1:14">
      <c r="A37" s="51" t="s">
        <v>18</v>
      </c>
      <c r="B37" s="52" t="s">
        <v>40</v>
      </c>
      <c r="C37" s="52" t="s">
        <v>23</v>
      </c>
      <c r="D37" s="60" t="s">
        <v>52</v>
      </c>
      <c r="E37" s="61" t="s">
        <v>53</v>
      </c>
      <c r="F37" s="55" t="s">
        <v>144</v>
      </c>
      <c r="G37" s="56">
        <v>0.33668060944004302</v>
      </c>
      <c r="H37" s="82">
        <f>VLOOKUP($F37,Permutations!$F$3:$I$437,4,0)</f>
        <v>0.33668060944004302</v>
      </c>
      <c r="I37" s="55" t="s">
        <v>112</v>
      </c>
      <c r="J37" s="56">
        <v>1.7924559675950556E-2</v>
      </c>
      <c r="K37" s="55" t="s">
        <v>107</v>
      </c>
      <c r="L37" s="57">
        <v>6.3804187305185556E-2</v>
      </c>
      <c r="M37" s="55" t="s">
        <v>107</v>
      </c>
      <c r="N37" s="55">
        <v>15</v>
      </c>
    </row>
    <row r="38" spans="1:14">
      <c r="A38" s="51" t="s">
        <v>18</v>
      </c>
      <c r="B38" s="52" t="s">
        <v>40</v>
      </c>
      <c r="C38" s="52" t="s">
        <v>57</v>
      </c>
      <c r="D38" s="53" t="s">
        <v>60</v>
      </c>
      <c r="E38" s="54" t="s">
        <v>59</v>
      </c>
      <c r="F38" s="55" t="s">
        <v>145</v>
      </c>
      <c r="G38" s="56">
        <v>0.16666666666666666</v>
      </c>
      <c r="H38" s="82">
        <f>VLOOKUP($F38,Permutations!$F$3:$I$437,4,0)</f>
        <v>0.87539901569251077</v>
      </c>
      <c r="I38" s="55" t="s">
        <v>107</v>
      </c>
      <c r="J38" s="56">
        <v>0.10676182492866478</v>
      </c>
      <c r="K38" s="55" t="s">
        <v>107</v>
      </c>
      <c r="L38" s="57">
        <v>7.0953168076258122E-2</v>
      </c>
      <c r="M38" s="55" t="s">
        <v>107</v>
      </c>
      <c r="N38" s="55">
        <v>10</v>
      </c>
    </row>
    <row r="39" spans="1:14">
      <c r="A39" s="51" t="s">
        <v>18</v>
      </c>
      <c r="B39" s="52" t="s">
        <v>40</v>
      </c>
      <c r="C39" s="52" t="s">
        <v>61</v>
      </c>
      <c r="D39" s="53" t="s">
        <v>62</v>
      </c>
      <c r="E39" s="54" t="s">
        <v>63</v>
      </c>
      <c r="F39" s="55" t="s">
        <v>146</v>
      </c>
      <c r="G39" s="56">
        <v>0.33211095612118102</v>
      </c>
      <c r="H39" s="82">
        <f>VLOOKUP($F39,Permutations!$F$3:$I$437,4,0)</f>
        <v>0.87539901569251077</v>
      </c>
      <c r="I39" s="55" t="s">
        <v>112</v>
      </c>
      <c r="J39" s="56">
        <v>0.15879970572184263</v>
      </c>
      <c r="K39" s="55" t="s">
        <v>107</v>
      </c>
      <c r="L39" s="57">
        <v>2.4602487486578971E-2</v>
      </c>
      <c r="M39" s="55" t="s">
        <v>107</v>
      </c>
      <c r="N39" s="55">
        <v>15</v>
      </c>
    </row>
    <row r="40" spans="1:14">
      <c r="A40" s="51" t="s">
        <v>18</v>
      </c>
      <c r="B40" s="52" t="s">
        <v>40</v>
      </c>
      <c r="C40" s="52" t="s">
        <v>69</v>
      </c>
      <c r="D40" s="53" t="s">
        <v>70</v>
      </c>
      <c r="E40" s="61" t="s">
        <v>71</v>
      </c>
      <c r="F40" s="55" t="s">
        <v>147</v>
      </c>
      <c r="G40" s="56">
        <v>0.32816058466954601</v>
      </c>
      <c r="H40" s="82">
        <f>VLOOKUP($F40,Permutations!$F$3:$I$437,4,0)</f>
        <v>0.32816058466954601</v>
      </c>
      <c r="I40" s="55" t="s">
        <v>112</v>
      </c>
      <c r="J40" s="56">
        <v>1.7924559675950556E-2</v>
      </c>
      <c r="K40" s="55" t="s">
        <v>107</v>
      </c>
      <c r="L40" s="57">
        <v>6.3804187305185556E-2</v>
      </c>
      <c r="M40" s="55" t="s">
        <v>107</v>
      </c>
      <c r="N40" s="55">
        <v>15</v>
      </c>
    </row>
    <row r="41" spans="1:14" ht="30">
      <c r="A41" s="51" t="s">
        <v>18</v>
      </c>
      <c r="B41" s="52" t="s">
        <v>76</v>
      </c>
      <c r="C41" s="52" t="s">
        <v>72</v>
      </c>
      <c r="D41" s="53" t="s">
        <v>77</v>
      </c>
      <c r="E41" s="54" t="s">
        <v>78</v>
      </c>
      <c r="F41" s="55" t="s">
        <v>148</v>
      </c>
      <c r="G41" s="56">
        <v>0.27363272978322201</v>
      </c>
      <c r="H41" s="82">
        <f>VLOOKUP($F41,Permutations!$F$3:$I$437,4,0)</f>
        <v>0.27363272978322201</v>
      </c>
      <c r="I41" s="55" t="s">
        <v>112</v>
      </c>
      <c r="J41" s="56">
        <v>0.12</v>
      </c>
      <c r="K41" s="55" t="s">
        <v>6</v>
      </c>
      <c r="L41" s="57">
        <v>2.3178294573643413E-2</v>
      </c>
      <c r="M41" s="55" t="s">
        <v>6</v>
      </c>
      <c r="N41" s="143">
        <v>10.5</v>
      </c>
    </row>
    <row r="42" spans="1:14">
      <c r="A42" s="51" t="s">
        <v>18</v>
      </c>
      <c r="B42" s="52" t="s">
        <v>76</v>
      </c>
      <c r="C42" s="52" t="s">
        <v>79</v>
      </c>
      <c r="D42" s="53" t="s">
        <v>80</v>
      </c>
      <c r="E42" s="61" t="s">
        <v>81</v>
      </c>
      <c r="F42" s="55" t="s">
        <v>149</v>
      </c>
      <c r="G42" s="56">
        <v>0.36074620146839298</v>
      </c>
      <c r="H42" s="82">
        <f>VLOOKUP($F42,Permutations!$F$3:$I$437,4,0)</f>
        <v>0.36074620146839298</v>
      </c>
      <c r="I42" s="55" t="s">
        <v>112</v>
      </c>
      <c r="J42" s="56">
        <v>2.2834365348713255E-2</v>
      </c>
      <c r="K42" s="55" t="s">
        <v>107</v>
      </c>
      <c r="L42" s="57">
        <v>0.89743076601721827</v>
      </c>
      <c r="M42" s="55" t="s">
        <v>107</v>
      </c>
      <c r="N42" s="55">
        <v>15</v>
      </c>
    </row>
    <row r="43" spans="1:14">
      <c r="A43" s="51" t="s">
        <v>18</v>
      </c>
      <c r="B43" s="52" t="s">
        <v>76</v>
      </c>
      <c r="C43" s="52" t="s">
        <v>79</v>
      </c>
      <c r="D43" s="53" t="s">
        <v>82</v>
      </c>
      <c r="E43" s="54" t="s">
        <v>83</v>
      </c>
      <c r="F43" s="55" t="s">
        <v>150</v>
      </c>
      <c r="G43" s="56">
        <v>0.36666666666666664</v>
      </c>
      <c r="H43" s="82">
        <f>VLOOKUP($F43,Permutations!$F$3:$I$437,4,0)</f>
        <v>9.1043363342979106E-2</v>
      </c>
      <c r="I43" s="55" t="s">
        <v>107</v>
      </c>
      <c r="J43" s="56">
        <v>0.13632585623997936</v>
      </c>
      <c r="K43" s="55" t="s">
        <v>107</v>
      </c>
      <c r="L43" s="57">
        <v>4.2354247002650489E-2</v>
      </c>
      <c r="M43" s="55" t="s">
        <v>107</v>
      </c>
      <c r="N43" s="55">
        <v>2</v>
      </c>
    </row>
    <row r="44" spans="1:14">
      <c r="A44" s="51" t="s">
        <v>18</v>
      </c>
      <c r="B44" s="52" t="s">
        <v>76</v>
      </c>
      <c r="C44" s="52" t="s">
        <v>85</v>
      </c>
      <c r="D44" s="53" t="s">
        <v>86</v>
      </c>
      <c r="E44" s="54" t="s">
        <v>87</v>
      </c>
      <c r="F44" s="55" t="s">
        <v>151</v>
      </c>
      <c r="G44" s="56">
        <v>0.27363272978322201</v>
      </c>
      <c r="H44" s="82">
        <f>VLOOKUP($F44,Permutations!$F$3:$I$437,4,0)</f>
        <v>2.9157342564234363E-2</v>
      </c>
      <c r="I44" s="55" t="s">
        <v>112</v>
      </c>
      <c r="J44" s="56">
        <v>0.25451247626796852</v>
      </c>
      <c r="K44" s="55" t="s">
        <v>116</v>
      </c>
      <c r="L44" s="57">
        <v>0.11982989641285631</v>
      </c>
      <c r="M44" s="55" t="s">
        <v>116</v>
      </c>
      <c r="N44" s="143">
        <f>16/3</f>
        <v>5.333333333333333</v>
      </c>
    </row>
    <row r="45" spans="1:14">
      <c r="A45" s="51" t="s">
        <v>18</v>
      </c>
      <c r="B45" s="51" t="s">
        <v>76</v>
      </c>
      <c r="C45" s="51" t="s">
        <v>89</v>
      </c>
      <c r="D45" s="53" t="s">
        <v>90</v>
      </c>
      <c r="E45" s="54" t="s">
        <v>91</v>
      </c>
      <c r="F45" s="55" t="s">
        <v>152</v>
      </c>
      <c r="G45" s="56">
        <v>0.1</v>
      </c>
      <c r="H45" s="82">
        <f>VLOOKUP($F45,Permutations!$F$3:$I$437,4,0)</f>
        <v>0.1</v>
      </c>
      <c r="I45" s="55" t="s">
        <v>6</v>
      </c>
      <c r="J45" s="56">
        <v>0.4</v>
      </c>
      <c r="K45" s="55" t="s">
        <v>6</v>
      </c>
      <c r="L45" s="57">
        <v>7.1837783975712667E-3</v>
      </c>
      <c r="M45" s="55" t="s">
        <v>6</v>
      </c>
      <c r="N45" s="143">
        <f>14/3</f>
        <v>4.666666666666667</v>
      </c>
    </row>
    <row r="46" spans="1:14">
      <c r="A46" s="51" t="s">
        <v>18</v>
      </c>
      <c r="B46" s="51" t="s">
        <v>76</v>
      </c>
      <c r="C46" s="51" t="s">
        <v>89</v>
      </c>
      <c r="D46" s="60" t="s">
        <v>92</v>
      </c>
      <c r="E46" s="61" t="s">
        <v>93</v>
      </c>
      <c r="F46" s="55" t="s">
        <v>153</v>
      </c>
      <c r="G46" s="56">
        <v>0.33750000000000002</v>
      </c>
      <c r="H46" s="82">
        <f>VLOOKUP($F46,Permutations!$F$3:$I$437,4,0)</f>
        <v>0.33750000000000002</v>
      </c>
      <c r="I46" s="55" t="s">
        <v>112</v>
      </c>
      <c r="J46" s="56">
        <v>0.06</v>
      </c>
      <c r="K46" s="55" t="s">
        <v>107</v>
      </c>
      <c r="L46" s="57">
        <v>0.88</v>
      </c>
      <c r="M46" s="55" t="s">
        <v>107</v>
      </c>
      <c r="N46" s="55">
        <v>15</v>
      </c>
    </row>
    <row r="47" spans="1:14" ht="30">
      <c r="A47" s="51" t="s">
        <v>18</v>
      </c>
      <c r="B47" s="51" t="s">
        <v>76</v>
      </c>
      <c r="C47" s="51" t="s">
        <v>89</v>
      </c>
      <c r="D47" s="60" t="s">
        <v>94</v>
      </c>
      <c r="E47" s="61" t="s">
        <v>17</v>
      </c>
      <c r="F47" s="55" t="s">
        <v>154</v>
      </c>
      <c r="G47" s="56">
        <v>0.28343313373253493</v>
      </c>
      <c r="H47" s="82">
        <f>VLOOKUP($F47,Permutations!$F$3:$I$437,4,0)</f>
        <v>0.28343313373253493</v>
      </c>
      <c r="I47" s="55" t="s">
        <v>6</v>
      </c>
      <c r="J47" s="56">
        <v>0.14822834331337328</v>
      </c>
      <c r="K47" s="55" t="s">
        <v>6</v>
      </c>
      <c r="L47" s="57">
        <v>9.0181652199477005E-2</v>
      </c>
      <c r="M47" s="55" t="s">
        <v>6</v>
      </c>
      <c r="N47" s="55">
        <v>10</v>
      </c>
    </row>
    <row r="48" spans="1:14" ht="30">
      <c r="A48" s="7" t="s">
        <v>22</v>
      </c>
      <c r="B48" s="7" t="s">
        <v>10</v>
      </c>
      <c r="C48" s="8" t="s">
        <v>11</v>
      </c>
      <c r="D48" s="9" t="s">
        <v>12</v>
      </c>
      <c r="E48" s="10" t="s">
        <v>13</v>
      </c>
      <c r="F48" s="42" t="s">
        <v>155</v>
      </c>
      <c r="G48" s="43">
        <v>0.26153846153846155</v>
      </c>
      <c r="H48" s="82">
        <f>VLOOKUP($F48,Permutations!$F$3:$I$437,4,0)</f>
        <v>0.2287060771061917</v>
      </c>
      <c r="I48" s="42" t="s">
        <v>107</v>
      </c>
      <c r="J48" s="44">
        <v>0.32384787311464908</v>
      </c>
      <c r="K48" s="42" t="s">
        <v>107</v>
      </c>
      <c r="L48" s="45">
        <v>0.14940547507157004</v>
      </c>
      <c r="M48" s="42" t="s">
        <v>107</v>
      </c>
      <c r="N48" s="42">
        <v>15</v>
      </c>
    </row>
    <row r="49" spans="1:14" ht="30">
      <c r="A49" s="7" t="s">
        <v>22</v>
      </c>
      <c r="B49" s="11" t="s">
        <v>10</v>
      </c>
      <c r="C49" s="12" t="s">
        <v>15</v>
      </c>
      <c r="D49" s="13" t="s">
        <v>16</v>
      </c>
      <c r="E49" s="14" t="s">
        <v>17</v>
      </c>
      <c r="F49" s="42" t="s">
        <v>156</v>
      </c>
      <c r="G49" s="43">
        <v>0.24615384615384617</v>
      </c>
      <c r="H49" s="82">
        <f>VLOOKUP($F49,Permutations!$F$3:$I$437,4,0)</f>
        <v>0.2287060771061917</v>
      </c>
      <c r="I49" s="42" t="s">
        <v>107</v>
      </c>
      <c r="J49" s="44">
        <v>0.13116636432498097</v>
      </c>
      <c r="K49" s="42" t="s">
        <v>107</v>
      </c>
      <c r="L49" s="45">
        <v>7.8656892939736045E-2</v>
      </c>
      <c r="M49" s="42" t="s">
        <v>107</v>
      </c>
      <c r="N49" s="42">
        <v>18</v>
      </c>
    </row>
    <row r="50" spans="1:14" ht="30">
      <c r="A50" s="7" t="s">
        <v>22</v>
      </c>
      <c r="B50" s="8" t="s">
        <v>10</v>
      </c>
      <c r="C50" s="15" t="s">
        <v>19</v>
      </c>
      <c r="D50" s="16" t="s">
        <v>20</v>
      </c>
      <c r="E50" s="17" t="s">
        <v>21</v>
      </c>
      <c r="F50" s="42" t="s">
        <v>157</v>
      </c>
      <c r="G50" s="43">
        <v>1.5384615384615385E-2</v>
      </c>
      <c r="H50" s="82">
        <f>VLOOKUP($F50,Permutations!$F$3:$I$437,4,0)</f>
        <v>0.2287060771061917</v>
      </c>
      <c r="I50" s="42" t="s">
        <v>107</v>
      </c>
      <c r="J50" s="44">
        <v>0.15</v>
      </c>
      <c r="K50" s="42" t="s">
        <v>107</v>
      </c>
      <c r="L50" s="45">
        <v>0.22</v>
      </c>
      <c r="M50" s="42" t="s">
        <v>107</v>
      </c>
      <c r="N50" s="42">
        <v>10</v>
      </c>
    </row>
    <row r="51" spans="1:14" ht="30">
      <c r="A51" s="7" t="s">
        <v>22</v>
      </c>
      <c r="B51" s="15" t="s">
        <v>10</v>
      </c>
      <c r="C51" s="15" t="s">
        <v>23</v>
      </c>
      <c r="D51" s="13" t="s">
        <v>24</v>
      </c>
      <c r="E51" s="14" t="s">
        <v>25</v>
      </c>
      <c r="F51" s="42" t="s">
        <v>158</v>
      </c>
      <c r="G51" s="43">
        <v>0.15384615384615385</v>
      </c>
      <c r="H51" s="82">
        <f>VLOOKUP($F51,Permutations!$F$3:$I$437,4,0)</f>
        <v>0.2287060771061917</v>
      </c>
      <c r="I51" s="42" t="s">
        <v>107</v>
      </c>
      <c r="J51" s="44">
        <v>5.9518948169352368E-2</v>
      </c>
      <c r="K51" s="42" t="s">
        <v>107</v>
      </c>
      <c r="L51" s="45">
        <v>6.5911093473596416E-2</v>
      </c>
      <c r="M51" s="42" t="s">
        <v>107</v>
      </c>
      <c r="N51" s="42">
        <v>15</v>
      </c>
    </row>
    <row r="52" spans="1:14">
      <c r="A52" s="7" t="s">
        <v>22</v>
      </c>
      <c r="B52" s="8" t="s">
        <v>27</v>
      </c>
      <c r="C52" s="8" t="s">
        <v>15</v>
      </c>
      <c r="D52" s="13" t="s">
        <v>28</v>
      </c>
      <c r="E52" s="13" t="s">
        <v>29</v>
      </c>
      <c r="F52" s="42" t="s">
        <v>159</v>
      </c>
      <c r="G52" s="43">
        <v>0.2</v>
      </c>
      <c r="H52" s="82">
        <f>VLOOKUP($F52,Permutations!$F$3:$I$437,4,0)</f>
        <v>0.2</v>
      </c>
      <c r="I52" s="47" t="s">
        <v>160</v>
      </c>
      <c r="J52" s="43">
        <v>0.4840776385483429</v>
      </c>
      <c r="K52" s="47" t="s">
        <v>109</v>
      </c>
      <c r="L52" s="48">
        <v>0.21585935505997855</v>
      </c>
      <c r="M52" s="47" t="s">
        <v>109</v>
      </c>
      <c r="N52" s="49">
        <v>13.666666666666666</v>
      </c>
    </row>
    <row r="53" spans="1:14">
      <c r="A53" s="7" t="s">
        <v>22</v>
      </c>
      <c r="B53" s="15" t="s">
        <v>27</v>
      </c>
      <c r="C53" s="8" t="s">
        <v>15</v>
      </c>
      <c r="D53" s="13" t="s">
        <v>31</v>
      </c>
      <c r="E53" s="13" t="s">
        <v>32</v>
      </c>
      <c r="F53" s="42" t="s">
        <v>161</v>
      </c>
      <c r="G53" s="43">
        <v>0.25</v>
      </c>
      <c r="H53" s="82">
        <f>VLOOKUP($F53,Permutations!$F$3:$I$437,4,0)</f>
        <v>0.48167898509971929</v>
      </c>
      <c r="I53" s="47" t="s">
        <v>160</v>
      </c>
      <c r="J53" s="43">
        <v>0.38992356359291769</v>
      </c>
      <c r="K53" s="47" t="s">
        <v>109</v>
      </c>
      <c r="L53" s="48">
        <v>0.39837300265191611</v>
      </c>
      <c r="M53" s="47" t="s">
        <v>109</v>
      </c>
      <c r="N53" s="49">
        <v>14.466666666666667</v>
      </c>
    </row>
    <row r="54" spans="1:14">
      <c r="A54" s="7" t="s">
        <v>22</v>
      </c>
      <c r="B54" s="15" t="s">
        <v>27</v>
      </c>
      <c r="C54" s="8" t="s">
        <v>15</v>
      </c>
      <c r="D54" s="13" t="s">
        <v>34</v>
      </c>
      <c r="E54" s="13" t="s">
        <v>35</v>
      </c>
      <c r="F54" s="42" t="s">
        <v>162</v>
      </c>
      <c r="G54" s="43">
        <v>0.15288835551611149</v>
      </c>
      <c r="H54" s="82">
        <f>VLOOKUP($F54,Permutations!$F$3:$I$437,4,0)</f>
        <v>0.15288835551611149</v>
      </c>
      <c r="I54" s="47" t="s">
        <v>160</v>
      </c>
      <c r="J54" s="43">
        <v>0.78740740740740733</v>
      </c>
      <c r="K54" s="47" t="s">
        <v>109</v>
      </c>
      <c r="L54" s="48">
        <v>0.11439796552351546</v>
      </c>
      <c r="M54" s="47" t="s">
        <v>109</v>
      </c>
      <c r="N54" s="49">
        <v>13.600000000000001</v>
      </c>
    </row>
    <row r="55" spans="1:14" ht="45">
      <c r="A55" s="7" t="s">
        <v>22</v>
      </c>
      <c r="B55" s="15" t="s">
        <v>27</v>
      </c>
      <c r="C55" s="15" t="s">
        <v>23</v>
      </c>
      <c r="D55" s="13" t="s">
        <v>37</v>
      </c>
      <c r="E55" s="14" t="s">
        <v>38</v>
      </c>
      <c r="F55" s="42" t="s">
        <v>163</v>
      </c>
      <c r="G55" s="44">
        <v>0.3</v>
      </c>
      <c r="H55" s="82">
        <f>VLOOKUP($F55,Permutations!$F$3:$I$437,4,0)</f>
        <v>0.3</v>
      </c>
      <c r="I55" s="42" t="s">
        <v>6</v>
      </c>
      <c r="J55" s="44">
        <v>0.15981906722028949</v>
      </c>
      <c r="K55" s="42" t="s">
        <v>116</v>
      </c>
      <c r="L55" s="45">
        <v>0.12661783691578093</v>
      </c>
      <c r="M55" s="42" t="s">
        <v>116</v>
      </c>
      <c r="N55" s="42">
        <v>10</v>
      </c>
    </row>
    <row r="56" spans="1:14">
      <c r="A56" s="7" t="s">
        <v>22</v>
      </c>
      <c r="B56" s="27" t="s">
        <v>40</v>
      </c>
      <c r="C56" s="27" t="s">
        <v>41</v>
      </c>
      <c r="D56" s="9" t="s">
        <v>42</v>
      </c>
      <c r="E56" s="10" t="s">
        <v>43</v>
      </c>
      <c r="F56" s="42" t="s">
        <v>164</v>
      </c>
      <c r="G56" s="44">
        <v>0.25943110282117043</v>
      </c>
      <c r="H56" s="82">
        <f>VLOOKUP($F56,Permutations!$F$3:$I$437,4,0)</f>
        <v>0.25943110282117043</v>
      </c>
      <c r="I56" s="42" t="s">
        <v>6</v>
      </c>
      <c r="J56" s="44">
        <v>0.11677455519099217</v>
      </c>
      <c r="K56" s="42" t="s">
        <v>116</v>
      </c>
      <c r="L56" s="45">
        <v>4.7473534183917941E-2</v>
      </c>
      <c r="M56" s="42" t="s">
        <v>116</v>
      </c>
      <c r="N56" s="42">
        <v>10</v>
      </c>
    </row>
    <row r="57" spans="1:14" ht="30">
      <c r="A57" s="7" t="s">
        <v>22</v>
      </c>
      <c r="B57" s="27" t="s">
        <v>40</v>
      </c>
      <c r="C57" s="27" t="s">
        <v>41</v>
      </c>
      <c r="D57" s="9" t="s">
        <v>45</v>
      </c>
      <c r="E57" s="10" t="s">
        <v>46</v>
      </c>
      <c r="F57" s="42" t="s">
        <v>165</v>
      </c>
      <c r="G57" s="43">
        <v>0.18461538461538463</v>
      </c>
      <c r="H57" s="82">
        <f>VLOOKUP($F57,Permutations!$F$3:$I$437,4,0)</f>
        <v>0.4833603126495809</v>
      </c>
      <c r="I57" s="42" t="s">
        <v>107</v>
      </c>
      <c r="J57" s="44">
        <v>8.0110711146358621E-2</v>
      </c>
      <c r="K57" s="42" t="s">
        <v>107</v>
      </c>
      <c r="L57" s="45">
        <v>7.5108877879928981E-2</v>
      </c>
      <c r="M57" s="42" t="s">
        <v>107</v>
      </c>
      <c r="N57" s="42">
        <v>12.5</v>
      </c>
    </row>
    <row r="58" spans="1:14" ht="30">
      <c r="A58" s="7" t="s">
        <v>22</v>
      </c>
      <c r="B58" s="27" t="s">
        <v>40</v>
      </c>
      <c r="C58" s="27" t="s">
        <v>41</v>
      </c>
      <c r="D58" s="9" t="s">
        <v>48</v>
      </c>
      <c r="E58" s="10" t="s">
        <v>17</v>
      </c>
      <c r="F58" s="42" t="s">
        <v>166</v>
      </c>
      <c r="G58" s="43">
        <v>6.1538461538461542E-2</v>
      </c>
      <c r="H58" s="82">
        <f>VLOOKUP($F58,Permutations!$F$3:$I$437,4,0)</f>
        <v>0.4833603126495809</v>
      </c>
      <c r="I58" s="42" t="s">
        <v>107</v>
      </c>
      <c r="J58" s="44">
        <v>3.2497941297142029E-2</v>
      </c>
      <c r="K58" s="42" t="s">
        <v>107</v>
      </c>
      <c r="L58" s="45">
        <v>8.0718098670565439E-2</v>
      </c>
      <c r="M58" s="42" t="s">
        <v>107</v>
      </c>
      <c r="N58" s="42">
        <v>12.5</v>
      </c>
    </row>
    <row r="59" spans="1:14" ht="30">
      <c r="A59" s="7" t="s">
        <v>22</v>
      </c>
      <c r="B59" s="27" t="s">
        <v>40</v>
      </c>
      <c r="C59" s="27" t="s">
        <v>15</v>
      </c>
      <c r="D59" s="16" t="s">
        <v>50</v>
      </c>
      <c r="E59" s="10" t="s">
        <v>17</v>
      </c>
      <c r="F59" s="42" t="s">
        <v>167</v>
      </c>
      <c r="G59" s="43">
        <v>0.29230769230769232</v>
      </c>
      <c r="H59" s="82">
        <f>VLOOKUP($F59,Permutations!$F$3:$I$437,4,0)</f>
        <v>0.4833603126495809</v>
      </c>
      <c r="I59" s="42" t="s">
        <v>107</v>
      </c>
      <c r="J59" s="44">
        <v>1.9348787060363713E-2</v>
      </c>
      <c r="K59" s="42" t="s">
        <v>116</v>
      </c>
      <c r="L59" s="45">
        <v>0.16589915726711552</v>
      </c>
      <c r="M59" s="42" t="s">
        <v>116</v>
      </c>
      <c r="N59" s="42">
        <v>10</v>
      </c>
    </row>
    <row r="60" spans="1:14">
      <c r="A60" s="7" t="s">
        <v>22</v>
      </c>
      <c r="B60" s="27" t="s">
        <v>40</v>
      </c>
      <c r="C60" s="27" t="s">
        <v>23</v>
      </c>
      <c r="D60" s="16" t="s">
        <v>52</v>
      </c>
      <c r="E60" s="17" t="s">
        <v>53</v>
      </c>
      <c r="F60" s="42" t="s">
        <v>168</v>
      </c>
      <c r="G60" s="44">
        <v>0.33710846470459999</v>
      </c>
      <c r="H60" s="82">
        <f>VLOOKUP($F60,Permutations!$F$3:$I$437,4,0)</f>
        <v>0.33710846470459999</v>
      </c>
      <c r="I60" s="42" t="s">
        <v>112</v>
      </c>
      <c r="J60" s="44" t="s">
        <v>169</v>
      </c>
      <c r="K60" s="42" t="s">
        <v>107</v>
      </c>
      <c r="L60" s="45" t="s">
        <v>169</v>
      </c>
      <c r="M60" s="42" t="s">
        <v>107</v>
      </c>
      <c r="N60" s="42">
        <v>15</v>
      </c>
    </row>
    <row r="61" spans="1:14">
      <c r="A61" s="7" t="s">
        <v>22</v>
      </c>
      <c r="B61" s="27" t="s">
        <v>40</v>
      </c>
      <c r="C61" s="27" t="s">
        <v>57</v>
      </c>
      <c r="D61" s="9" t="s">
        <v>60</v>
      </c>
      <c r="E61" s="10" t="s">
        <v>59</v>
      </c>
      <c r="F61" s="42" t="s">
        <v>170</v>
      </c>
      <c r="G61" s="43">
        <v>6.1538461538461542E-2</v>
      </c>
      <c r="H61" s="82">
        <f>VLOOKUP($F61,Permutations!$F$3:$I$437,4,0)</f>
        <v>0.4833603126495809</v>
      </c>
      <c r="I61" s="42" t="s">
        <v>107</v>
      </c>
      <c r="J61" s="44">
        <v>1.2699904963945243E-2</v>
      </c>
      <c r="K61" s="42" t="s">
        <v>107</v>
      </c>
      <c r="L61" s="45">
        <v>8.1696439996928827E-2</v>
      </c>
      <c r="M61" s="42" t="s">
        <v>107</v>
      </c>
      <c r="N61" s="42">
        <v>10</v>
      </c>
    </row>
    <row r="62" spans="1:14">
      <c r="A62" s="7" t="s">
        <v>22</v>
      </c>
      <c r="B62" s="27" t="s">
        <v>40</v>
      </c>
      <c r="C62" s="27" t="s">
        <v>61</v>
      </c>
      <c r="D62" s="28" t="s">
        <v>62</v>
      </c>
      <c r="E62" s="29" t="s">
        <v>63</v>
      </c>
      <c r="F62" s="42" t="s">
        <v>171</v>
      </c>
      <c r="G62" s="44">
        <v>0.34365527037391402</v>
      </c>
      <c r="H62" s="82">
        <f>VLOOKUP($F62,Permutations!$F$3:$I$437,4,0)</f>
        <v>0.4833603126495809</v>
      </c>
      <c r="I62" s="42" t="s">
        <v>112</v>
      </c>
      <c r="J62" s="44">
        <v>0.15879970572184263</v>
      </c>
      <c r="K62" s="42" t="s">
        <v>107</v>
      </c>
      <c r="L62" s="46">
        <v>2.4602487486578971E-2</v>
      </c>
      <c r="M62" s="42" t="s">
        <v>107</v>
      </c>
      <c r="N62" s="42">
        <v>15</v>
      </c>
    </row>
    <row r="63" spans="1:14" ht="30">
      <c r="A63" s="7" t="s">
        <v>22</v>
      </c>
      <c r="B63" s="27" t="s">
        <v>40</v>
      </c>
      <c r="C63" s="27" t="s">
        <v>61</v>
      </c>
      <c r="D63" s="9" t="s">
        <v>68</v>
      </c>
      <c r="E63" s="10" t="s">
        <v>17</v>
      </c>
      <c r="F63" s="42" t="s">
        <v>172</v>
      </c>
      <c r="G63" s="44">
        <v>0.76367837860869903</v>
      </c>
      <c r="H63" s="82">
        <f>VLOOKUP($F63,Permutations!$F$3:$I$437,4,0)</f>
        <v>0.76367837860869903</v>
      </c>
      <c r="I63" s="42" t="s">
        <v>112</v>
      </c>
      <c r="J63" s="44">
        <v>1.8973905413656978E-3</v>
      </c>
      <c r="K63" s="42" t="s">
        <v>107</v>
      </c>
      <c r="L63" s="46">
        <v>0.19064233315441045</v>
      </c>
      <c r="M63" s="42" t="s">
        <v>107</v>
      </c>
      <c r="N63" s="42">
        <v>15</v>
      </c>
    </row>
    <row r="64" spans="1:14">
      <c r="A64" s="7" t="s">
        <v>22</v>
      </c>
      <c r="B64" s="27" t="s">
        <v>40</v>
      </c>
      <c r="C64" s="27" t="s">
        <v>69</v>
      </c>
      <c r="D64" s="9" t="s">
        <v>70</v>
      </c>
      <c r="E64" s="17" t="s">
        <v>71</v>
      </c>
      <c r="F64" s="42" t="s">
        <v>173</v>
      </c>
      <c r="G64" s="44">
        <v>0.33989472325290998</v>
      </c>
      <c r="H64" s="82">
        <f>VLOOKUP($F64,Permutations!$F$3:$I$437,4,0)</f>
        <v>0.33989472325290998</v>
      </c>
      <c r="I64" s="42" t="s">
        <v>112</v>
      </c>
      <c r="J64" s="44">
        <v>1.7924559675950556E-2</v>
      </c>
      <c r="K64" s="42" t="s">
        <v>107</v>
      </c>
      <c r="L64" s="46">
        <v>6.3804187305185556E-2</v>
      </c>
      <c r="M64" s="42" t="s">
        <v>107</v>
      </c>
      <c r="N64" s="42">
        <v>15</v>
      </c>
    </row>
    <row r="65" spans="1:14">
      <c r="A65" s="7" t="s">
        <v>22</v>
      </c>
      <c r="B65" s="27" t="s">
        <v>40</v>
      </c>
      <c r="C65" s="27" t="s">
        <v>69</v>
      </c>
      <c r="D65" s="9" t="s">
        <v>73</v>
      </c>
      <c r="E65" s="10" t="s">
        <v>74</v>
      </c>
      <c r="F65" s="42" t="s">
        <v>174</v>
      </c>
      <c r="G65" s="43">
        <v>9.2307692307692313E-2</v>
      </c>
      <c r="H65" s="82">
        <f>VLOOKUP($F65,Permutations!$F$3:$I$437,4,0)</f>
        <v>0.4833603126495809</v>
      </c>
      <c r="I65" s="42" t="s">
        <v>107</v>
      </c>
      <c r="J65" s="44">
        <v>2.1811153556276545E-2</v>
      </c>
      <c r="K65" s="42" t="s">
        <v>107</v>
      </c>
      <c r="L65" s="45">
        <v>7.9678679415742776E-2</v>
      </c>
      <c r="M65" s="42" t="s">
        <v>107</v>
      </c>
      <c r="N65" s="42">
        <v>10</v>
      </c>
    </row>
    <row r="66" spans="1:14" ht="30">
      <c r="A66" s="7" t="s">
        <v>22</v>
      </c>
      <c r="B66" s="27" t="s">
        <v>40</v>
      </c>
      <c r="C66" s="27" t="s">
        <v>69</v>
      </c>
      <c r="D66" s="9" t="s">
        <v>75</v>
      </c>
      <c r="E66" s="10" t="s">
        <v>17</v>
      </c>
      <c r="F66" s="42" t="s">
        <v>175</v>
      </c>
      <c r="G66" s="44">
        <v>0.75532160722868902</v>
      </c>
      <c r="H66" s="82">
        <f>VLOOKUP($F66,Permutations!$F$3:$I$437,4,0)</f>
        <v>0.75532160722868902</v>
      </c>
      <c r="I66" s="42" t="s">
        <v>112</v>
      </c>
      <c r="J66" s="44">
        <v>1.8973905413656978E-3</v>
      </c>
      <c r="K66" s="42" t="s">
        <v>107</v>
      </c>
      <c r="L66" s="46">
        <v>0.19064233315441045</v>
      </c>
      <c r="M66" s="42" t="s">
        <v>107</v>
      </c>
      <c r="N66" s="42">
        <v>15</v>
      </c>
    </row>
    <row r="67" spans="1:14" ht="30">
      <c r="A67" s="7" t="s">
        <v>22</v>
      </c>
      <c r="B67" s="27" t="s">
        <v>76</v>
      </c>
      <c r="C67" s="27" t="s">
        <v>72</v>
      </c>
      <c r="D67" s="9" t="s">
        <v>77</v>
      </c>
      <c r="E67" s="10" t="s">
        <v>78</v>
      </c>
      <c r="F67" s="42" t="s">
        <v>176</v>
      </c>
      <c r="G67" s="44">
        <v>0.22000000000000003</v>
      </c>
      <c r="H67" s="82">
        <f>VLOOKUP($F67,Permutations!$F$3:$I$437,4,0)</f>
        <v>0.22000000000000003</v>
      </c>
      <c r="I67" s="42" t="s">
        <v>112</v>
      </c>
      <c r="J67" s="44">
        <v>0.5</v>
      </c>
      <c r="K67" s="42" t="s">
        <v>6</v>
      </c>
      <c r="L67" s="46">
        <v>0.21830786267995569</v>
      </c>
      <c r="M67" s="42" t="s">
        <v>6</v>
      </c>
      <c r="N67" s="143">
        <v>10.5</v>
      </c>
    </row>
    <row r="68" spans="1:14">
      <c r="A68" s="7" t="s">
        <v>22</v>
      </c>
      <c r="B68" s="27" t="s">
        <v>76</v>
      </c>
      <c r="C68" s="27" t="s">
        <v>79</v>
      </c>
      <c r="D68" s="9" t="s">
        <v>80</v>
      </c>
      <c r="E68" s="17" t="s">
        <v>81</v>
      </c>
      <c r="F68" s="42" t="s">
        <v>177</v>
      </c>
      <c r="G68" s="44">
        <v>0.36231814202039397</v>
      </c>
      <c r="H68" s="82">
        <f>VLOOKUP($F68,Permutations!$F$3:$I$437,4,0)</f>
        <v>2.6602134917993136E-2</v>
      </c>
      <c r="I68" s="42" t="s">
        <v>112</v>
      </c>
      <c r="J68" s="44">
        <v>2.2834365348713255E-2</v>
      </c>
      <c r="K68" s="42" t="s">
        <v>107</v>
      </c>
      <c r="L68" s="46">
        <v>0.89743076601721827</v>
      </c>
      <c r="M68" s="42" t="s">
        <v>107</v>
      </c>
      <c r="N68" s="42">
        <v>15</v>
      </c>
    </row>
    <row r="69" spans="1:14">
      <c r="A69" s="7" t="s">
        <v>22</v>
      </c>
      <c r="B69" s="27" t="s">
        <v>76</v>
      </c>
      <c r="C69" s="27" t="s">
        <v>79</v>
      </c>
      <c r="D69" s="35" t="s">
        <v>82</v>
      </c>
      <c r="E69" s="10" t="s">
        <v>83</v>
      </c>
      <c r="F69" s="42" t="s">
        <v>178</v>
      </c>
      <c r="G69" s="43">
        <v>0.36923076923076925</v>
      </c>
      <c r="H69" s="82">
        <f>VLOOKUP($F69,Permutations!$F$3:$I$437,4,0)</f>
        <v>2.6602134917993136E-2</v>
      </c>
      <c r="I69" s="42" t="s">
        <v>107</v>
      </c>
      <c r="J69" s="44">
        <v>0.12289791234150492</v>
      </c>
      <c r="K69" s="42" t="s">
        <v>107</v>
      </c>
      <c r="L69" s="45">
        <v>0.30884146341463414</v>
      </c>
      <c r="M69" s="42" t="s">
        <v>107</v>
      </c>
      <c r="N69" s="42">
        <v>2</v>
      </c>
    </row>
    <row r="70" spans="1:14" ht="30">
      <c r="A70" s="7" t="s">
        <v>22</v>
      </c>
      <c r="B70" s="27" t="s">
        <v>76</v>
      </c>
      <c r="C70" s="27" t="s">
        <v>79</v>
      </c>
      <c r="D70" s="9" t="s">
        <v>84</v>
      </c>
      <c r="E70" s="10" t="s">
        <v>17</v>
      </c>
      <c r="F70" s="42" t="s">
        <v>179</v>
      </c>
      <c r="G70" s="44">
        <v>0.1</v>
      </c>
      <c r="H70" s="82">
        <f>VLOOKUP($F70,Permutations!$F$3:$I$437,4,0)</f>
        <v>0.1</v>
      </c>
      <c r="I70" s="42" t="s">
        <v>6</v>
      </c>
      <c r="J70" s="44">
        <v>0.22500000000000001</v>
      </c>
      <c r="K70" s="42" t="s">
        <v>6</v>
      </c>
      <c r="L70" s="46">
        <v>0.10224535512892989</v>
      </c>
      <c r="M70" s="42" t="s">
        <v>6</v>
      </c>
      <c r="N70" s="42">
        <v>10</v>
      </c>
    </row>
    <row r="71" spans="1:14">
      <c r="A71" s="7" t="s">
        <v>22</v>
      </c>
      <c r="B71" s="27" t="s">
        <v>76</v>
      </c>
      <c r="C71" s="27" t="s">
        <v>85</v>
      </c>
      <c r="D71" s="9" t="s">
        <v>86</v>
      </c>
      <c r="E71" s="10" t="s">
        <v>87</v>
      </c>
      <c r="F71" s="42" t="s">
        <v>180</v>
      </c>
      <c r="G71" s="43">
        <v>6.1538461538461542E-2</v>
      </c>
      <c r="H71" s="82">
        <f>VLOOKUP($F71,Permutations!$F$3:$I$437,4,0)</f>
        <v>0.46723938461155734</v>
      </c>
      <c r="I71" s="42" t="s">
        <v>107</v>
      </c>
      <c r="J71" s="44">
        <v>7.6486217929301117E-2</v>
      </c>
      <c r="K71" s="42" t="s">
        <v>107</v>
      </c>
      <c r="L71" s="45">
        <v>1.9083166449782987E-2</v>
      </c>
      <c r="M71" s="42" t="s">
        <v>107</v>
      </c>
      <c r="N71" s="143">
        <f>16/3</f>
        <v>5.333333333333333</v>
      </c>
    </row>
    <row r="72" spans="1:14">
      <c r="A72" s="7" t="s">
        <v>22</v>
      </c>
      <c r="B72" s="15" t="s">
        <v>76</v>
      </c>
      <c r="C72" s="15" t="s">
        <v>89</v>
      </c>
      <c r="D72" s="13" t="s">
        <v>92</v>
      </c>
      <c r="E72" s="17" t="s">
        <v>93</v>
      </c>
      <c r="F72" s="42" t="s">
        <v>181</v>
      </c>
      <c r="G72" s="44">
        <v>0.33750000000000002</v>
      </c>
      <c r="H72" s="82">
        <f>VLOOKUP($F72,Permutations!$F$3:$I$437,4,0)</f>
        <v>1.3029194522887432E-2</v>
      </c>
      <c r="I72" s="42" t="s">
        <v>112</v>
      </c>
      <c r="J72" s="44">
        <v>3.3448635510892041E-2</v>
      </c>
      <c r="K72" s="42" t="s">
        <v>107</v>
      </c>
      <c r="L72" s="45">
        <v>1.0771219302024989E-2</v>
      </c>
      <c r="M72" s="42" t="s">
        <v>107</v>
      </c>
      <c r="N72" s="42">
        <v>15</v>
      </c>
    </row>
    <row r="73" spans="1:14" ht="30">
      <c r="A73" s="7" t="s">
        <v>22</v>
      </c>
      <c r="B73" s="15" t="s">
        <v>76</v>
      </c>
      <c r="C73" s="15" t="s">
        <v>89</v>
      </c>
      <c r="D73" s="13" t="s">
        <v>94</v>
      </c>
      <c r="E73" s="14" t="s">
        <v>17</v>
      </c>
      <c r="F73" s="42" t="s">
        <v>182</v>
      </c>
      <c r="G73" s="44">
        <v>0.21</v>
      </c>
      <c r="H73" s="82">
        <f>VLOOKUP($F73,Permutations!$F$3:$I$437,4,0)</f>
        <v>0.21</v>
      </c>
      <c r="I73" s="42" t="s">
        <v>6</v>
      </c>
      <c r="J73" s="44">
        <v>9.182147852067718E-2</v>
      </c>
      <c r="K73" s="42" t="s">
        <v>116</v>
      </c>
      <c r="L73" s="45">
        <v>0.23484043217235662</v>
      </c>
      <c r="M73" s="42" t="s">
        <v>116</v>
      </c>
      <c r="N73" s="42">
        <v>10</v>
      </c>
    </row>
    <row r="74" spans="1:14" ht="30">
      <c r="A74" s="51" t="s">
        <v>26</v>
      </c>
      <c r="B74" s="51" t="s">
        <v>10</v>
      </c>
      <c r="C74" s="52" t="s">
        <v>11</v>
      </c>
      <c r="D74" s="53" t="s">
        <v>12</v>
      </c>
      <c r="E74" s="54" t="s">
        <v>13</v>
      </c>
      <c r="F74" s="55" t="s">
        <v>183</v>
      </c>
      <c r="G74" s="56">
        <v>0.62295081967213117</v>
      </c>
      <c r="H74" s="82">
        <f>VLOOKUP($F74,Permutations!$F$3:$I$437,4,0)</f>
        <v>0.59607198445916854</v>
      </c>
      <c r="I74" s="55" t="s">
        <v>107</v>
      </c>
      <c r="J74" s="56">
        <v>0.16862289901117239</v>
      </c>
      <c r="K74" s="55" t="s">
        <v>107</v>
      </c>
      <c r="L74" s="57">
        <v>0.16130169730562369</v>
      </c>
      <c r="M74" s="55" t="s">
        <v>107</v>
      </c>
      <c r="N74" s="55">
        <v>15</v>
      </c>
    </row>
    <row r="75" spans="1:14" ht="30">
      <c r="A75" s="51" t="s">
        <v>26</v>
      </c>
      <c r="B75" s="58" t="s">
        <v>10</v>
      </c>
      <c r="C75" s="59" t="s">
        <v>15</v>
      </c>
      <c r="D75" s="60" t="s">
        <v>16</v>
      </c>
      <c r="E75" s="61" t="s">
        <v>17</v>
      </c>
      <c r="F75" s="55" t="s">
        <v>184</v>
      </c>
      <c r="G75" s="56">
        <v>0.13114754098360656</v>
      </c>
      <c r="H75" s="82">
        <f>VLOOKUP($F75,Permutations!$F$3:$I$437,4,0)</f>
        <v>0.59607198445916854</v>
      </c>
      <c r="I75" s="55" t="s">
        <v>107</v>
      </c>
      <c r="J75" s="56">
        <v>0.12457361387017252</v>
      </c>
      <c r="K75" s="55" t="s">
        <v>109</v>
      </c>
      <c r="L75" s="57">
        <v>0.12450120829676717</v>
      </c>
      <c r="M75" s="55" t="s">
        <v>109</v>
      </c>
      <c r="N75" s="55">
        <v>18</v>
      </c>
    </row>
    <row r="76" spans="1:14" ht="30">
      <c r="A76" s="51" t="s">
        <v>26</v>
      </c>
      <c r="B76" s="52" t="s">
        <v>10</v>
      </c>
      <c r="C76" s="51" t="s">
        <v>19</v>
      </c>
      <c r="D76" s="60" t="s">
        <v>20</v>
      </c>
      <c r="E76" s="61" t="s">
        <v>21</v>
      </c>
      <c r="F76" s="55" t="s">
        <v>185</v>
      </c>
      <c r="G76" s="56">
        <v>4.9180327868852458E-2</v>
      </c>
      <c r="H76" s="82">
        <f>VLOOKUP($F76,Permutations!$F$3:$I$437,4,0)</f>
        <v>0.59607198445916854</v>
      </c>
      <c r="I76" s="55" t="s">
        <v>107</v>
      </c>
      <c r="J76" s="56">
        <v>0.38315506715022007</v>
      </c>
      <c r="K76" s="55" t="s">
        <v>107</v>
      </c>
      <c r="L76" s="57">
        <v>8.0679453111077992E-2</v>
      </c>
      <c r="M76" s="55" t="s">
        <v>107</v>
      </c>
      <c r="N76" s="55">
        <v>10</v>
      </c>
    </row>
    <row r="77" spans="1:14" ht="30">
      <c r="A77" s="51" t="s">
        <v>26</v>
      </c>
      <c r="B77" s="51" t="s">
        <v>10</v>
      </c>
      <c r="C77" s="51" t="s">
        <v>23</v>
      </c>
      <c r="D77" s="60" t="s">
        <v>24</v>
      </c>
      <c r="E77" s="61" t="s">
        <v>25</v>
      </c>
      <c r="F77" s="55" t="s">
        <v>186</v>
      </c>
      <c r="G77" s="56">
        <v>9.8360655737704916E-2</v>
      </c>
      <c r="H77" s="82">
        <f>VLOOKUP($F77,Permutations!$F$3:$I$437,4,0)</f>
        <v>0.59607198445916854</v>
      </c>
      <c r="I77" s="55" t="s">
        <v>107</v>
      </c>
      <c r="J77" s="56">
        <v>0.13696297374778546</v>
      </c>
      <c r="K77" s="55" t="s">
        <v>107</v>
      </c>
      <c r="L77" s="57">
        <v>8.8366117194725226E-3</v>
      </c>
      <c r="M77" s="55" t="s">
        <v>107</v>
      </c>
      <c r="N77" s="55">
        <v>15</v>
      </c>
    </row>
    <row r="78" spans="1:14">
      <c r="A78" s="51" t="s">
        <v>26</v>
      </c>
      <c r="B78" s="52" t="s">
        <v>27</v>
      </c>
      <c r="C78" s="52" t="s">
        <v>15</v>
      </c>
      <c r="D78" s="60" t="s">
        <v>28</v>
      </c>
      <c r="E78" s="60" t="s">
        <v>29</v>
      </c>
      <c r="F78" s="55" t="s">
        <v>187</v>
      </c>
      <c r="G78" s="56">
        <v>0.2</v>
      </c>
      <c r="H78" s="82">
        <f>VLOOKUP($F78,Permutations!$F$3:$I$437,4,0)</f>
        <v>0.88570493039190279</v>
      </c>
      <c r="I78" s="55" t="s">
        <v>112</v>
      </c>
      <c r="J78" s="56">
        <v>0.4840776385483429</v>
      </c>
      <c r="K78" s="55" t="s">
        <v>109</v>
      </c>
      <c r="L78" s="62">
        <v>0.21585935505997855</v>
      </c>
      <c r="M78" s="55" t="s">
        <v>109</v>
      </c>
      <c r="N78" s="63">
        <v>13.666666666666666</v>
      </c>
    </row>
    <row r="79" spans="1:14">
      <c r="A79" s="51" t="s">
        <v>26</v>
      </c>
      <c r="B79" s="51" t="s">
        <v>27</v>
      </c>
      <c r="C79" s="52" t="s">
        <v>15</v>
      </c>
      <c r="D79" s="60" t="s">
        <v>31</v>
      </c>
      <c r="E79" s="60" t="s">
        <v>32</v>
      </c>
      <c r="F79" s="55" t="s">
        <v>188</v>
      </c>
      <c r="G79" s="56">
        <v>0.25</v>
      </c>
      <c r="H79" s="82">
        <f>VLOOKUP($F79,Permutations!$F$3:$I$437,4,0)</f>
        <v>0.88570493039190279</v>
      </c>
      <c r="I79" s="55" t="s">
        <v>112</v>
      </c>
      <c r="J79" s="56">
        <v>0.38992356359291769</v>
      </c>
      <c r="K79" s="55" t="s">
        <v>109</v>
      </c>
      <c r="L79" s="62">
        <v>0.39837300265191611</v>
      </c>
      <c r="M79" s="55" t="s">
        <v>109</v>
      </c>
      <c r="N79" s="63">
        <v>14.466666666666667</v>
      </c>
    </row>
    <row r="80" spans="1:14">
      <c r="A80" s="51" t="s">
        <v>26</v>
      </c>
      <c r="B80" s="51" t="s">
        <v>27</v>
      </c>
      <c r="C80" s="52" t="s">
        <v>15</v>
      </c>
      <c r="D80" s="60" t="s">
        <v>34</v>
      </c>
      <c r="E80" s="60" t="s">
        <v>35</v>
      </c>
      <c r="F80" s="55" t="s">
        <v>189</v>
      </c>
      <c r="G80" s="56">
        <v>0.15288835551611149</v>
      </c>
      <c r="H80" s="82">
        <f>VLOOKUP($F80,Permutations!$F$3:$I$437,4,0)</f>
        <v>0.15288835551611149</v>
      </c>
      <c r="I80" s="55" t="s">
        <v>112</v>
      </c>
      <c r="J80" s="56">
        <v>0.78740740740740733</v>
      </c>
      <c r="K80" s="55" t="s">
        <v>109</v>
      </c>
      <c r="L80" s="62">
        <v>0.11439796552351546</v>
      </c>
      <c r="M80" s="55" t="s">
        <v>109</v>
      </c>
      <c r="N80" s="63">
        <v>13.600000000000001</v>
      </c>
    </row>
    <row r="81" spans="1:14" ht="45">
      <c r="A81" s="51" t="s">
        <v>26</v>
      </c>
      <c r="B81" s="51" t="s">
        <v>27</v>
      </c>
      <c r="C81" s="51" t="s">
        <v>23</v>
      </c>
      <c r="D81" s="60" t="s">
        <v>37</v>
      </c>
      <c r="E81" s="61" t="s">
        <v>38</v>
      </c>
      <c r="F81" s="55" t="s">
        <v>190</v>
      </c>
      <c r="G81" s="56">
        <v>0.3</v>
      </c>
      <c r="H81" s="82">
        <f>VLOOKUP($F81,Permutations!$F$3:$I$437,4,0)</f>
        <v>0.3</v>
      </c>
      <c r="I81" s="55" t="s">
        <v>6</v>
      </c>
      <c r="J81" s="56">
        <v>0.17572251394508243</v>
      </c>
      <c r="K81" s="55" t="s">
        <v>116</v>
      </c>
      <c r="L81" s="57">
        <v>0.12644035257684563</v>
      </c>
      <c r="M81" s="55" t="s">
        <v>116</v>
      </c>
      <c r="N81" s="55">
        <v>10</v>
      </c>
    </row>
    <row r="82" spans="1:14">
      <c r="A82" s="51" t="s">
        <v>26</v>
      </c>
      <c r="B82" s="52" t="s">
        <v>40</v>
      </c>
      <c r="C82" s="52" t="s">
        <v>41</v>
      </c>
      <c r="D82" s="53" t="s">
        <v>42</v>
      </c>
      <c r="E82" s="54" t="s">
        <v>43</v>
      </c>
      <c r="F82" s="55" t="s">
        <v>191</v>
      </c>
      <c r="G82" s="56">
        <v>0.25943110282117043</v>
      </c>
      <c r="H82" s="82">
        <f>VLOOKUP($F82,Permutations!$F$3:$I$437,4,0)</f>
        <v>0.25943110282117043</v>
      </c>
      <c r="I82" s="55" t="s">
        <v>6</v>
      </c>
      <c r="J82" s="56">
        <v>0.10883455062211381</v>
      </c>
      <c r="K82" s="55" t="s">
        <v>116</v>
      </c>
      <c r="L82" s="57">
        <v>4.9619849575363764E-2</v>
      </c>
      <c r="M82" s="55" t="s">
        <v>116</v>
      </c>
      <c r="N82" s="55">
        <v>10</v>
      </c>
    </row>
    <row r="83" spans="1:14" ht="30">
      <c r="A83" s="51" t="s">
        <v>26</v>
      </c>
      <c r="B83" s="52" t="s">
        <v>40</v>
      </c>
      <c r="C83" s="52" t="s">
        <v>41</v>
      </c>
      <c r="D83" s="53" t="s">
        <v>45</v>
      </c>
      <c r="E83" s="54" t="s">
        <v>46</v>
      </c>
      <c r="F83" s="55" t="s">
        <v>192</v>
      </c>
      <c r="G83" s="56">
        <v>6.5573770491803282E-2</v>
      </c>
      <c r="H83" s="82">
        <f>VLOOKUP($F83,Permutations!$F$3:$I$437,4,0)</f>
        <v>0.88468194578359882</v>
      </c>
      <c r="I83" s="55" t="s">
        <v>107</v>
      </c>
      <c r="J83" s="56">
        <v>6.3877168796411005E-2</v>
      </c>
      <c r="K83" s="55" t="s">
        <v>107</v>
      </c>
      <c r="L83" s="57">
        <v>0.2452239343966838</v>
      </c>
      <c r="M83" s="55" t="s">
        <v>107</v>
      </c>
      <c r="N83" s="55">
        <v>12.5</v>
      </c>
    </row>
    <row r="84" spans="1:14" ht="30">
      <c r="A84" s="51" t="s">
        <v>26</v>
      </c>
      <c r="B84" s="52" t="s">
        <v>40</v>
      </c>
      <c r="C84" s="52" t="s">
        <v>41</v>
      </c>
      <c r="D84" s="53" t="s">
        <v>48</v>
      </c>
      <c r="E84" s="54" t="s">
        <v>17</v>
      </c>
      <c r="F84" s="55" t="s">
        <v>193</v>
      </c>
      <c r="G84" s="56">
        <v>8.1967213114754092E-2</v>
      </c>
      <c r="H84" s="82">
        <f>VLOOKUP($F84,Permutations!$F$3:$I$437,4,0)</f>
        <v>0.88468194578359882</v>
      </c>
      <c r="I84" s="55" t="s">
        <v>107</v>
      </c>
      <c r="J84" s="56">
        <v>9.6067126192018654E-2</v>
      </c>
      <c r="K84" s="55" t="s">
        <v>107</v>
      </c>
      <c r="L84" s="57">
        <v>0.23043667250149788</v>
      </c>
      <c r="M84" s="55" t="s">
        <v>107</v>
      </c>
      <c r="N84" s="55">
        <v>12.5</v>
      </c>
    </row>
    <row r="85" spans="1:14" ht="30">
      <c r="A85" s="51" t="s">
        <v>26</v>
      </c>
      <c r="B85" s="52" t="s">
        <v>40</v>
      </c>
      <c r="C85" s="52" t="s">
        <v>15</v>
      </c>
      <c r="D85" s="60" t="s">
        <v>50</v>
      </c>
      <c r="E85" s="54" t="s">
        <v>17</v>
      </c>
      <c r="F85" s="55" t="s">
        <v>194</v>
      </c>
      <c r="G85" s="56">
        <v>0.42622950819672129</v>
      </c>
      <c r="H85" s="82">
        <f>VLOOKUP($F85,Permutations!$F$3:$I$437,4,0)</f>
        <v>0.88468194578359882</v>
      </c>
      <c r="I85" s="55" t="s">
        <v>107</v>
      </c>
      <c r="J85" s="56">
        <v>2.1160226222796358E-2</v>
      </c>
      <c r="K85" s="55" t="s">
        <v>107</v>
      </c>
      <c r="L85" s="57">
        <v>0.15834566551716442</v>
      </c>
      <c r="M85" s="55" t="s">
        <v>107</v>
      </c>
      <c r="N85" s="55">
        <v>12.3</v>
      </c>
    </row>
    <row r="86" spans="1:14">
      <c r="A86" s="51" t="s">
        <v>26</v>
      </c>
      <c r="B86" s="52" t="s">
        <v>40</v>
      </c>
      <c r="C86" s="52" t="s">
        <v>23</v>
      </c>
      <c r="D86" s="60" t="s">
        <v>52</v>
      </c>
      <c r="E86" s="61" t="s">
        <v>53</v>
      </c>
      <c r="F86" s="55" t="s">
        <v>195</v>
      </c>
      <c r="G86" s="56">
        <v>0.328883663334543</v>
      </c>
      <c r="H86" s="82">
        <f>VLOOKUP($F86,Permutations!$F$3:$I$437,4,0)</f>
        <v>0.328883663334543</v>
      </c>
      <c r="I86" s="55" t="s">
        <v>112</v>
      </c>
      <c r="J86" s="56">
        <v>1.7924559675950556E-2</v>
      </c>
      <c r="K86" s="55" t="s">
        <v>107</v>
      </c>
      <c r="L86" s="57">
        <v>6.3804187305185556E-2</v>
      </c>
      <c r="M86" s="55" t="s">
        <v>107</v>
      </c>
      <c r="N86" s="55">
        <v>15</v>
      </c>
    </row>
    <row r="87" spans="1:14">
      <c r="A87" s="51" t="s">
        <v>26</v>
      </c>
      <c r="B87" s="52" t="s">
        <v>40</v>
      </c>
      <c r="C87" s="52" t="s">
        <v>57</v>
      </c>
      <c r="D87" s="53" t="s">
        <v>60</v>
      </c>
      <c r="E87" s="54" t="s">
        <v>59</v>
      </c>
      <c r="F87" s="55" t="s">
        <v>196</v>
      </c>
      <c r="G87" s="56">
        <v>0.27</v>
      </c>
      <c r="H87" s="82">
        <f>VLOOKUP($F87,Permutations!$F$3:$I$437,4,0)</f>
        <v>0.27</v>
      </c>
      <c r="I87" s="55" t="s">
        <v>6</v>
      </c>
      <c r="J87" s="56">
        <v>0.15773375563969944</v>
      </c>
      <c r="K87" s="55" t="s">
        <v>116</v>
      </c>
      <c r="L87" s="57">
        <v>0.12852129865901527</v>
      </c>
      <c r="M87" s="55" t="s">
        <v>116</v>
      </c>
      <c r="N87" s="55">
        <v>11</v>
      </c>
    </row>
    <row r="88" spans="1:14">
      <c r="A88" s="51" t="s">
        <v>26</v>
      </c>
      <c r="B88" s="52" t="s">
        <v>40</v>
      </c>
      <c r="C88" s="52" t="s">
        <v>61</v>
      </c>
      <c r="D88" s="53" t="s">
        <v>62</v>
      </c>
      <c r="E88" s="54" t="s">
        <v>63</v>
      </c>
      <c r="F88" s="55" t="s">
        <v>197</v>
      </c>
      <c r="G88" s="56">
        <v>0.33796856014536297</v>
      </c>
      <c r="H88" s="82">
        <f>VLOOKUP($F88,Permutations!$F$3:$I$437,4,0)</f>
        <v>0.33796856014536297</v>
      </c>
      <c r="I88" s="55" t="s">
        <v>112</v>
      </c>
      <c r="J88" s="56">
        <v>0.15879970572184263</v>
      </c>
      <c r="K88" s="55" t="s">
        <v>107</v>
      </c>
      <c r="L88" s="57">
        <v>2.4602487486578971E-2</v>
      </c>
      <c r="M88" s="55" t="s">
        <v>107</v>
      </c>
      <c r="N88" s="55">
        <v>15</v>
      </c>
    </row>
    <row r="89" spans="1:14" ht="30">
      <c r="A89" s="51" t="s">
        <v>26</v>
      </c>
      <c r="B89" s="52" t="s">
        <v>40</v>
      </c>
      <c r="C89" s="52" t="s">
        <v>61</v>
      </c>
      <c r="D89" s="53" t="s">
        <v>68</v>
      </c>
      <c r="E89" s="54" t="s">
        <v>17</v>
      </c>
      <c r="F89" s="55" t="s">
        <v>198</v>
      </c>
      <c r="G89" s="56">
        <v>0.75104124476747303</v>
      </c>
      <c r="H89" s="82">
        <f>VLOOKUP($F89,Permutations!$F$3:$I$437,4,0)</f>
        <v>0.75104124476747303</v>
      </c>
      <c r="I89" s="55" t="s">
        <v>112</v>
      </c>
      <c r="J89" s="56">
        <v>4.4631732571326313E-2</v>
      </c>
      <c r="K89" s="55" t="s">
        <v>116</v>
      </c>
      <c r="L89" s="57">
        <v>0.21614627656242852</v>
      </c>
      <c r="M89" s="55" t="s">
        <v>116</v>
      </c>
      <c r="N89" s="55">
        <v>10</v>
      </c>
    </row>
    <row r="90" spans="1:14">
      <c r="A90" s="51" t="s">
        <v>26</v>
      </c>
      <c r="B90" s="52" t="s">
        <v>40</v>
      </c>
      <c r="C90" s="52" t="s">
        <v>69</v>
      </c>
      <c r="D90" s="53" t="s">
        <v>70</v>
      </c>
      <c r="E90" s="61" t="s">
        <v>71</v>
      </c>
      <c r="F90" s="55" t="s">
        <v>199</v>
      </c>
      <c r="G90" s="56">
        <v>0.33174817156664199</v>
      </c>
      <c r="H90" s="82">
        <f>VLOOKUP($F90,Permutations!$F$3:$I$437,4,0)</f>
        <v>0.33174817156664199</v>
      </c>
      <c r="I90" s="55" t="s">
        <v>112</v>
      </c>
      <c r="J90" s="56">
        <v>1.7924559675950556E-2</v>
      </c>
      <c r="K90" s="55" t="s">
        <v>107</v>
      </c>
      <c r="L90" s="57">
        <v>6.3804187305185556E-2</v>
      </c>
      <c r="M90" s="55" t="s">
        <v>107</v>
      </c>
      <c r="N90" s="55">
        <v>15</v>
      </c>
    </row>
    <row r="91" spans="1:14">
      <c r="A91" s="51" t="s">
        <v>26</v>
      </c>
      <c r="B91" s="52" t="s">
        <v>40</v>
      </c>
      <c r="C91" s="52" t="s">
        <v>69</v>
      </c>
      <c r="D91" s="53" t="s">
        <v>73</v>
      </c>
      <c r="E91" s="54" t="s">
        <v>74</v>
      </c>
      <c r="F91" s="55" t="s">
        <v>200</v>
      </c>
      <c r="G91" s="56">
        <v>4.9180327868852458E-2</v>
      </c>
      <c r="H91" s="82">
        <f>VLOOKUP($F91,Permutations!$F$3:$I$437,4,0)</f>
        <v>0.88468194578359882</v>
      </c>
      <c r="I91" s="55" t="s">
        <v>107</v>
      </c>
      <c r="J91" s="56">
        <v>6.1332856218645091E-3</v>
      </c>
      <c r="K91" s="55" t="s">
        <v>107</v>
      </c>
      <c r="L91" s="57">
        <v>5.5412352982604406E-2</v>
      </c>
      <c r="M91" s="55" t="s">
        <v>107</v>
      </c>
      <c r="N91" s="55">
        <v>10</v>
      </c>
    </row>
    <row r="92" spans="1:14" ht="30">
      <c r="A92" s="51" t="s">
        <v>26</v>
      </c>
      <c r="B92" s="52" t="s">
        <v>40</v>
      </c>
      <c r="C92" s="52" t="s">
        <v>69</v>
      </c>
      <c r="D92" s="53" t="s">
        <v>75</v>
      </c>
      <c r="E92" s="54" t="s">
        <v>17</v>
      </c>
      <c r="F92" s="55" t="s">
        <v>201</v>
      </c>
      <c r="G92" s="56">
        <v>0.73721815903698196</v>
      </c>
      <c r="H92" s="82">
        <f>VLOOKUP($F92,Permutations!$F$3:$I$437,4,0)</f>
        <v>0.73721815903698196</v>
      </c>
      <c r="I92" s="55" t="s">
        <v>112</v>
      </c>
      <c r="J92" s="56">
        <v>3.9131732571326308E-2</v>
      </c>
      <c r="K92" s="55" t="s">
        <v>116</v>
      </c>
      <c r="L92" s="57">
        <v>0.29702648239924667</v>
      </c>
      <c r="M92" s="55" t="s">
        <v>116</v>
      </c>
      <c r="N92" s="55">
        <v>10</v>
      </c>
    </row>
    <row r="93" spans="1:14" ht="30">
      <c r="A93" s="51" t="s">
        <v>26</v>
      </c>
      <c r="B93" s="52" t="s">
        <v>76</v>
      </c>
      <c r="C93" s="52" t="s">
        <v>72</v>
      </c>
      <c r="D93" s="53" t="s">
        <v>77</v>
      </c>
      <c r="E93" s="54" t="s">
        <v>78</v>
      </c>
      <c r="F93" s="55" t="s">
        <v>202</v>
      </c>
      <c r="G93" s="56">
        <v>0.24681636489161102</v>
      </c>
      <c r="H93" s="82">
        <f>VLOOKUP($F93,Permutations!$F$3:$I$437,4,0)</f>
        <v>0.24681636489161102</v>
      </c>
      <c r="I93" s="55" t="s">
        <v>112</v>
      </c>
      <c r="J93" s="56">
        <v>0.31</v>
      </c>
      <c r="K93" s="55" t="s">
        <v>6</v>
      </c>
      <c r="L93" s="57">
        <v>0.12074307862679956</v>
      </c>
      <c r="M93" s="55" t="s">
        <v>6</v>
      </c>
      <c r="N93" s="143">
        <v>10.5</v>
      </c>
    </row>
    <row r="94" spans="1:14">
      <c r="A94" s="51" t="s">
        <v>26</v>
      </c>
      <c r="B94" s="52" t="s">
        <v>76</v>
      </c>
      <c r="C94" s="52" t="s">
        <v>79</v>
      </c>
      <c r="D94" s="53" t="s">
        <v>80</v>
      </c>
      <c r="E94" s="61" t="s">
        <v>81</v>
      </c>
      <c r="F94" s="55" t="s">
        <v>203</v>
      </c>
      <c r="G94" s="56">
        <v>0.33732378351202302</v>
      </c>
      <c r="H94" s="82">
        <f>VLOOKUP($F94,Permutations!$F$3:$I$437,4,0)</f>
        <v>5.9626309911084259E-2</v>
      </c>
      <c r="I94" s="55" t="s">
        <v>112</v>
      </c>
      <c r="J94" s="56">
        <v>2.2834365348713255E-2</v>
      </c>
      <c r="K94" s="55" t="s">
        <v>107</v>
      </c>
      <c r="L94" s="57">
        <v>0.89743076601721827</v>
      </c>
      <c r="M94" s="55" t="s">
        <v>107</v>
      </c>
      <c r="N94" s="55">
        <v>15</v>
      </c>
    </row>
    <row r="95" spans="1:14">
      <c r="A95" s="51" t="s">
        <v>26</v>
      </c>
      <c r="B95" s="52" t="s">
        <v>76</v>
      </c>
      <c r="C95" s="52" t="s">
        <v>79</v>
      </c>
      <c r="D95" s="53" t="s">
        <v>82</v>
      </c>
      <c r="E95" s="54" t="s">
        <v>83</v>
      </c>
      <c r="F95" s="55" t="s">
        <v>204</v>
      </c>
      <c r="G95" s="56">
        <v>0.42622950819672129</v>
      </c>
      <c r="H95" s="82">
        <f>VLOOKUP($F95,Permutations!$F$3:$I$437,4,0)</f>
        <v>5.9626309911084259E-2</v>
      </c>
      <c r="I95" s="55" t="s">
        <v>107</v>
      </c>
      <c r="J95" s="56">
        <v>0.29430935700507077</v>
      </c>
      <c r="K95" s="55" t="s">
        <v>107</v>
      </c>
      <c r="L95" s="57">
        <v>1.7306394469387838</v>
      </c>
      <c r="M95" s="55" t="s">
        <v>107</v>
      </c>
      <c r="N95" s="55">
        <v>2</v>
      </c>
    </row>
    <row r="96" spans="1:14">
      <c r="A96" s="51" t="s">
        <v>26</v>
      </c>
      <c r="B96" s="52" t="s">
        <v>76</v>
      </c>
      <c r="C96" s="52" t="s">
        <v>85</v>
      </c>
      <c r="D96" s="53" t="s">
        <v>86</v>
      </c>
      <c r="E96" s="54" t="s">
        <v>87</v>
      </c>
      <c r="F96" s="55" t="s">
        <v>205</v>
      </c>
      <c r="G96" s="56">
        <v>0.27363272978322201</v>
      </c>
      <c r="H96" s="82">
        <f>VLOOKUP($F96,Permutations!$F$3:$I$437,4,0)</f>
        <v>0.2023190262931194</v>
      </c>
      <c r="I96" s="55" t="s">
        <v>112</v>
      </c>
      <c r="J96" s="56">
        <v>0.12</v>
      </c>
      <c r="K96" s="55" t="s">
        <v>107</v>
      </c>
      <c r="L96" s="57">
        <v>2.3178294573643413E-2</v>
      </c>
      <c r="M96" s="55" t="s">
        <v>107</v>
      </c>
      <c r="N96" s="143">
        <f>16/3</f>
        <v>5.333333333333333</v>
      </c>
    </row>
    <row r="97" spans="1:14">
      <c r="A97" s="51" t="s">
        <v>26</v>
      </c>
      <c r="B97" s="51" t="s">
        <v>76</v>
      </c>
      <c r="C97" s="51" t="s">
        <v>89</v>
      </c>
      <c r="D97" s="53" t="s">
        <v>90</v>
      </c>
      <c r="E97" s="54" t="s">
        <v>91</v>
      </c>
      <c r="F97" s="55" t="s">
        <v>206</v>
      </c>
      <c r="G97" s="56">
        <v>0.44</v>
      </c>
      <c r="H97" s="82">
        <f>VLOOKUP($F97,Permutations!$F$3:$I$437,4,0)</f>
        <v>0.10672151854942954</v>
      </c>
      <c r="I97" s="55" t="s">
        <v>112</v>
      </c>
      <c r="J97" s="56">
        <v>0.2365062085255753</v>
      </c>
      <c r="K97" s="55" t="s">
        <v>116</v>
      </c>
      <c r="L97" s="57">
        <v>0.20969349756417976</v>
      </c>
      <c r="M97" s="55" t="s">
        <v>116</v>
      </c>
      <c r="N97" s="143">
        <f>14/3</f>
        <v>4.666666666666667</v>
      </c>
    </row>
    <row r="98" spans="1:14">
      <c r="A98" s="51" t="s">
        <v>26</v>
      </c>
      <c r="B98" s="51" t="s">
        <v>76</v>
      </c>
      <c r="C98" s="51" t="s">
        <v>89</v>
      </c>
      <c r="D98" s="60" t="s">
        <v>92</v>
      </c>
      <c r="E98" s="61" t="s">
        <v>93</v>
      </c>
      <c r="F98" s="55" t="s">
        <v>207</v>
      </c>
      <c r="G98" s="56">
        <v>0.35156660007979301</v>
      </c>
      <c r="H98" s="82">
        <f>VLOOKUP($F98,Permutations!$F$3:$I$437,4,0)</f>
        <v>0.10672151854942954</v>
      </c>
      <c r="I98" s="55" t="s">
        <v>112</v>
      </c>
      <c r="J98" s="56">
        <v>5.859158721675712E-3</v>
      </c>
      <c r="K98" s="55" t="s">
        <v>107</v>
      </c>
      <c r="L98" s="57">
        <v>0.44366387462847878</v>
      </c>
      <c r="M98" s="55" t="s">
        <v>107</v>
      </c>
      <c r="N98" s="55">
        <v>15</v>
      </c>
    </row>
    <row r="99" spans="1:14" ht="30">
      <c r="A99" s="51" t="s">
        <v>26</v>
      </c>
      <c r="B99" s="51" t="s">
        <v>76</v>
      </c>
      <c r="C99" s="51" t="s">
        <v>89</v>
      </c>
      <c r="D99" s="60" t="s">
        <v>94</v>
      </c>
      <c r="E99" s="61" t="s">
        <v>17</v>
      </c>
      <c r="F99" s="55" t="s">
        <v>208</v>
      </c>
      <c r="G99" s="56">
        <v>0.21</v>
      </c>
      <c r="H99" s="82">
        <f>VLOOKUP($F99,Permutations!$F$3:$I$437,4,0)</f>
        <v>0.21</v>
      </c>
      <c r="I99" s="55" t="s">
        <v>6</v>
      </c>
      <c r="J99" s="56">
        <v>2.4081063080246417E-2</v>
      </c>
      <c r="K99" s="55" t="s">
        <v>116</v>
      </c>
      <c r="L99" s="57">
        <v>0.18382511472311741</v>
      </c>
      <c r="M99" s="55" t="s">
        <v>116</v>
      </c>
      <c r="N99" s="55">
        <v>10</v>
      </c>
    </row>
    <row r="100" spans="1:14" ht="30">
      <c r="A100" s="7" t="s">
        <v>30</v>
      </c>
      <c r="B100" s="7" t="s">
        <v>10</v>
      </c>
      <c r="C100" s="8" t="s">
        <v>11</v>
      </c>
      <c r="D100" s="9" t="s">
        <v>12</v>
      </c>
      <c r="E100" s="10" t="s">
        <v>13</v>
      </c>
      <c r="F100" s="42" t="s">
        <v>209</v>
      </c>
      <c r="G100" s="43">
        <v>0.32758620689655171</v>
      </c>
      <c r="H100" s="82">
        <f>VLOOKUP($F100,Permutations!$F$3:$I$437,4,0)</f>
        <v>0.41642672619850069</v>
      </c>
      <c r="I100" s="42" t="s">
        <v>107</v>
      </c>
      <c r="J100" s="44">
        <v>0.16453766915410303</v>
      </c>
      <c r="K100" s="42" t="s">
        <v>107</v>
      </c>
      <c r="L100" s="45">
        <v>0.10052140048967978</v>
      </c>
      <c r="M100" s="42" t="s">
        <v>107</v>
      </c>
      <c r="N100" s="42">
        <v>15</v>
      </c>
    </row>
    <row r="101" spans="1:14" ht="30">
      <c r="A101" s="7" t="s">
        <v>30</v>
      </c>
      <c r="B101" s="11" t="s">
        <v>10</v>
      </c>
      <c r="C101" s="12" t="s">
        <v>15</v>
      </c>
      <c r="D101" s="13" t="s">
        <v>16</v>
      </c>
      <c r="E101" s="14" t="s">
        <v>17</v>
      </c>
      <c r="F101" s="42" t="s">
        <v>210</v>
      </c>
      <c r="G101" s="43">
        <v>0.13793103448275862</v>
      </c>
      <c r="H101" s="82">
        <f>VLOOKUP($F101,Permutations!$F$3:$I$437,4,0)</f>
        <v>0.41642672619850069</v>
      </c>
      <c r="I101" s="42" t="s">
        <v>107</v>
      </c>
      <c r="J101" s="44">
        <v>0.339737780458639</v>
      </c>
      <c r="K101" s="42" t="s">
        <v>107</v>
      </c>
      <c r="L101" s="45">
        <v>0.15737804371312225</v>
      </c>
      <c r="M101" s="42" t="s">
        <v>107</v>
      </c>
      <c r="N101" s="42">
        <v>18</v>
      </c>
    </row>
    <row r="102" spans="1:14" ht="30">
      <c r="A102" s="7" t="s">
        <v>30</v>
      </c>
      <c r="B102" s="8" t="s">
        <v>10</v>
      </c>
      <c r="C102" s="15" t="s">
        <v>19</v>
      </c>
      <c r="D102" s="16" t="s">
        <v>20</v>
      </c>
      <c r="E102" s="17" t="s">
        <v>21</v>
      </c>
      <c r="F102" s="42" t="s">
        <v>211</v>
      </c>
      <c r="G102" s="43">
        <v>1.7241379310344827E-2</v>
      </c>
      <c r="H102" s="82">
        <f>VLOOKUP($F102,Permutations!$F$3:$I$437,4,0)</f>
        <v>0.41642672619850069</v>
      </c>
      <c r="I102" s="42" t="s">
        <v>107</v>
      </c>
      <c r="J102" s="44">
        <v>2.9921032285805241E-2</v>
      </c>
      <c r="K102" s="42" t="s">
        <v>107</v>
      </c>
      <c r="L102" s="45">
        <v>2.4321754704048466</v>
      </c>
      <c r="M102" s="42" t="s">
        <v>107</v>
      </c>
      <c r="N102" s="42">
        <v>10</v>
      </c>
    </row>
    <row r="103" spans="1:14" ht="30">
      <c r="A103" s="7" t="s">
        <v>30</v>
      </c>
      <c r="B103" s="15" t="s">
        <v>10</v>
      </c>
      <c r="C103" s="15" t="s">
        <v>23</v>
      </c>
      <c r="D103" s="13" t="s">
        <v>24</v>
      </c>
      <c r="E103" s="14" t="s">
        <v>25</v>
      </c>
      <c r="F103" s="42" t="s">
        <v>212</v>
      </c>
      <c r="G103" s="44">
        <v>0.334194690272265</v>
      </c>
      <c r="H103" s="82">
        <f>VLOOKUP($F103,Permutations!$F$3:$I$437,4,0)</f>
        <v>0.41642672619850069</v>
      </c>
      <c r="I103" s="42" t="s">
        <v>112</v>
      </c>
      <c r="J103" s="44">
        <v>0.47674194719916629</v>
      </c>
      <c r="K103" s="42" t="s">
        <v>107</v>
      </c>
      <c r="L103" s="45">
        <v>7.4465455245651083E-2</v>
      </c>
      <c r="M103" s="42" t="s">
        <v>107</v>
      </c>
      <c r="N103" s="42">
        <v>15</v>
      </c>
    </row>
    <row r="104" spans="1:14">
      <c r="A104" s="7" t="s">
        <v>30</v>
      </c>
      <c r="B104" s="8" t="s">
        <v>27</v>
      </c>
      <c r="C104" s="8" t="s">
        <v>15</v>
      </c>
      <c r="D104" s="13" t="s">
        <v>28</v>
      </c>
      <c r="E104" s="13" t="s">
        <v>29</v>
      </c>
      <c r="F104" s="42" t="s">
        <v>213</v>
      </c>
      <c r="G104" s="43">
        <v>0.2</v>
      </c>
      <c r="H104" s="82">
        <f>VLOOKUP($F104,Permutations!$F$3:$I$437,4,0)</f>
        <v>0.81565068041617239</v>
      </c>
      <c r="I104" s="47" t="s">
        <v>160</v>
      </c>
      <c r="J104" s="43">
        <v>0.4840776385483429</v>
      </c>
      <c r="K104" s="47" t="s">
        <v>109</v>
      </c>
      <c r="L104" s="48">
        <v>0.21585935505997855</v>
      </c>
      <c r="M104" s="47" t="s">
        <v>109</v>
      </c>
      <c r="N104" s="49">
        <v>13.666666666666666</v>
      </c>
    </row>
    <row r="105" spans="1:14">
      <c r="A105" s="7" t="s">
        <v>30</v>
      </c>
      <c r="B105" s="15" t="s">
        <v>27</v>
      </c>
      <c r="C105" s="8" t="s">
        <v>15</v>
      </c>
      <c r="D105" s="13" t="s">
        <v>31</v>
      </c>
      <c r="E105" s="13" t="s">
        <v>32</v>
      </c>
      <c r="F105" s="42" t="s">
        <v>214</v>
      </c>
      <c r="G105" s="43">
        <v>0.25</v>
      </c>
      <c r="H105" s="82">
        <f>VLOOKUP($F105,Permutations!$F$3:$I$437,4,0)</f>
        <v>0.81565068041617239</v>
      </c>
      <c r="I105" s="47" t="s">
        <v>160</v>
      </c>
      <c r="J105" s="43">
        <v>0.38992356359291769</v>
      </c>
      <c r="K105" s="47" t="s">
        <v>109</v>
      </c>
      <c r="L105" s="48">
        <v>0.39837300265191611</v>
      </c>
      <c r="M105" s="47" t="s">
        <v>109</v>
      </c>
      <c r="N105" s="49">
        <v>14.466666666666667</v>
      </c>
    </row>
    <row r="106" spans="1:14">
      <c r="A106" s="7" t="s">
        <v>30</v>
      </c>
      <c r="B106" s="15" t="s">
        <v>27</v>
      </c>
      <c r="C106" s="8" t="s">
        <v>15</v>
      </c>
      <c r="D106" s="13" t="s">
        <v>34</v>
      </c>
      <c r="E106" s="13" t="s">
        <v>35</v>
      </c>
      <c r="F106" s="42" t="s">
        <v>215</v>
      </c>
      <c r="G106" s="43">
        <v>0.15288835551611149</v>
      </c>
      <c r="H106" s="82">
        <f>VLOOKUP($F106,Permutations!$F$3:$I$437,4,0)</f>
        <v>0.15288835551611149</v>
      </c>
      <c r="I106" s="47" t="s">
        <v>160</v>
      </c>
      <c r="J106" s="43">
        <v>0.78740740740740733</v>
      </c>
      <c r="K106" s="47" t="s">
        <v>109</v>
      </c>
      <c r="L106" s="48">
        <v>0.11439796552351546</v>
      </c>
      <c r="M106" s="47" t="s">
        <v>109</v>
      </c>
      <c r="N106" s="49">
        <v>13.600000000000001</v>
      </c>
    </row>
    <row r="107" spans="1:14" ht="45">
      <c r="A107" s="7" t="s">
        <v>30</v>
      </c>
      <c r="B107" s="15" t="s">
        <v>27</v>
      </c>
      <c r="C107" s="15" t="s">
        <v>23</v>
      </c>
      <c r="D107" s="13" t="s">
        <v>37</v>
      </c>
      <c r="E107" s="14" t="s">
        <v>38</v>
      </c>
      <c r="F107" s="42" t="s">
        <v>216</v>
      </c>
      <c r="G107" s="44">
        <v>0.3</v>
      </c>
      <c r="H107" s="82">
        <f>VLOOKUP($F107,Permutations!$F$3:$I$437,4,0)</f>
        <v>0.3</v>
      </c>
      <c r="I107" s="42" t="s">
        <v>6</v>
      </c>
      <c r="J107" s="44">
        <v>0.15860351044959983</v>
      </c>
      <c r="K107" s="42" t="s">
        <v>116</v>
      </c>
      <c r="L107" s="45">
        <v>0.21440786419422647</v>
      </c>
      <c r="M107" s="42" t="s">
        <v>116</v>
      </c>
      <c r="N107" s="42">
        <v>10</v>
      </c>
    </row>
    <row r="108" spans="1:14">
      <c r="A108" s="7" t="s">
        <v>30</v>
      </c>
      <c r="B108" s="27" t="s">
        <v>40</v>
      </c>
      <c r="C108" s="27" t="s">
        <v>41</v>
      </c>
      <c r="D108" s="9" t="s">
        <v>42</v>
      </c>
      <c r="E108" s="10" t="s">
        <v>43</v>
      </c>
      <c r="F108" s="42" t="s">
        <v>217</v>
      </c>
      <c r="G108" s="44">
        <v>0.25943110282117043</v>
      </c>
      <c r="H108" s="82">
        <f>VLOOKUP($F108,Permutations!$F$3:$I$437,4,0)</f>
        <v>0.25943110282117043</v>
      </c>
      <c r="I108" s="42" t="s">
        <v>6</v>
      </c>
      <c r="J108" s="44">
        <v>0.11858263832757607</v>
      </c>
      <c r="K108" s="42" t="s">
        <v>116</v>
      </c>
      <c r="L108" s="45">
        <v>5.4377299550784575E-2</v>
      </c>
      <c r="M108" s="42" t="s">
        <v>116</v>
      </c>
      <c r="N108" s="42">
        <v>10</v>
      </c>
    </row>
    <row r="109" spans="1:14" ht="30">
      <c r="A109" s="7" t="s">
        <v>30</v>
      </c>
      <c r="B109" s="27" t="s">
        <v>40</v>
      </c>
      <c r="C109" s="27" t="s">
        <v>41</v>
      </c>
      <c r="D109" s="9" t="s">
        <v>45</v>
      </c>
      <c r="E109" s="10" t="s">
        <v>46</v>
      </c>
      <c r="F109" s="42" t="s">
        <v>218</v>
      </c>
      <c r="G109" s="43">
        <v>6.8965517241379309E-2</v>
      </c>
      <c r="H109" s="82">
        <f>VLOOKUP($F109,Permutations!$F$3:$I$437,4,0)</f>
        <v>0.75114244016839593</v>
      </c>
      <c r="I109" s="42" t="s">
        <v>107</v>
      </c>
      <c r="J109" s="44">
        <v>0.10101629044444009</v>
      </c>
      <c r="K109" s="42" t="s">
        <v>107</v>
      </c>
      <c r="L109" s="45">
        <v>2.2003242497131165E-2</v>
      </c>
      <c r="M109" s="42" t="s">
        <v>107</v>
      </c>
      <c r="N109" s="47">
        <v>12.5</v>
      </c>
    </row>
    <row r="110" spans="1:14" ht="30">
      <c r="A110" s="7" t="s">
        <v>30</v>
      </c>
      <c r="B110" s="27" t="s">
        <v>40</v>
      </c>
      <c r="C110" s="27" t="s">
        <v>41</v>
      </c>
      <c r="D110" s="9" t="s">
        <v>48</v>
      </c>
      <c r="E110" s="10" t="s">
        <v>17</v>
      </c>
      <c r="F110" s="42" t="s">
        <v>219</v>
      </c>
      <c r="G110" s="44">
        <v>0.4610796532950745</v>
      </c>
      <c r="H110" s="82">
        <f>VLOOKUP($F110,Permutations!$F$3:$I$437,4,0)</f>
        <v>0.75114244016839593</v>
      </c>
      <c r="I110" s="42" t="s">
        <v>112</v>
      </c>
      <c r="J110" s="44">
        <v>9.6405775022346665E-2</v>
      </c>
      <c r="K110" s="42" t="s">
        <v>107</v>
      </c>
      <c r="L110" s="45">
        <v>5.4757471690232255E-2</v>
      </c>
      <c r="M110" s="42" t="s">
        <v>107</v>
      </c>
      <c r="N110" s="42">
        <v>12.5</v>
      </c>
    </row>
    <row r="111" spans="1:14" ht="30">
      <c r="A111" s="7" t="s">
        <v>30</v>
      </c>
      <c r="B111" s="27" t="s">
        <v>40</v>
      </c>
      <c r="C111" s="27" t="s">
        <v>15</v>
      </c>
      <c r="D111" s="16" t="s">
        <v>50</v>
      </c>
      <c r="E111" s="10" t="s">
        <v>17</v>
      </c>
      <c r="F111" s="42" t="s">
        <v>220</v>
      </c>
      <c r="G111" s="44">
        <v>0.13417517021572234</v>
      </c>
      <c r="H111" s="82">
        <f>VLOOKUP($F111,Permutations!$F$3:$I$437,4,0)</f>
        <v>0.13417517021572234</v>
      </c>
      <c r="I111" s="42" t="s">
        <v>6</v>
      </c>
      <c r="J111" s="44">
        <v>1.157015918847638E-2</v>
      </c>
      <c r="K111" s="42" t="s">
        <v>116</v>
      </c>
      <c r="L111" s="45">
        <v>0.25026055995594748</v>
      </c>
      <c r="M111" s="42" t="s">
        <v>116</v>
      </c>
      <c r="N111" s="42">
        <v>10</v>
      </c>
    </row>
    <row r="112" spans="1:14">
      <c r="A112" s="7" t="s">
        <v>30</v>
      </c>
      <c r="B112" s="27" t="s">
        <v>40</v>
      </c>
      <c r="C112" s="27" t="s">
        <v>23</v>
      </c>
      <c r="D112" s="16" t="s">
        <v>52</v>
      </c>
      <c r="E112" s="17" t="s">
        <v>53</v>
      </c>
      <c r="F112" s="42" t="s">
        <v>221</v>
      </c>
      <c r="G112" s="44">
        <v>0.33710846470459999</v>
      </c>
      <c r="H112" s="82">
        <f>VLOOKUP($F112,Permutations!$F$3:$I$437,4,0)</f>
        <v>0.33710846470459999</v>
      </c>
      <c r="I112" s="42" t="s">
        <v>112</v>
      </c>
      <c r="J112" s="44">
        <v>1.7924559675950556E-2</v>
      </c>
      <c r="K112" s="42" t="s">
        <v>107</v>
      </c>
      <c r="L112" s="46">
        <v>6.3804187305185556E-2</v>
      </c>
      <c r="M112" s="42" t="s">
        <v>107</v>
      </c>
      <c r="N112" s="42">
        <v>15</v>
      </c>
    </row>
    <row r="113" spans="1:14">
      <c r="A113" s="7" t="s">
        <v>30</v>
      </c>
      <c r="B113" s="27" t="s">
        <v>40</v>
      </c>
      <c r="C113" s="27" t="s">
        <v>57</v>
      </c>
      <c r="D113" s="9" t="s">
        <v>60</v>
      </c>
      <c r="E113" s="10" t="s">
        <v>59</v>
      </c>
      <c r="F113" s="42" t="s">
        <v>222</v>
      </c>
      <c r="G113" s="43">
        <v>0.13793103448275862</v>
      </c>
      <c r="H113" s="82">
        <f>VLOOKUP($F113,Permutations!$F$3:$I$437,4,0)</f>
        <v>0.75114244016839593</v>
      </c>
      <c r="I113" s="42" t="s">
        <v>107</v>
      </c>
      <c r="J113" s="44">
        <v>1.7642220645670142E-2</v>
      </c>
      <c r="K113" s="42" t="s">
        <v>107</v>
      </c>
      <c r="L113" s="45">
        <v>0.14739634262849693</v>
      </c>
      <c r="M113" s="42" t="s">
        <v>107</v>
      </c>
      <c r="N113" s="47">
        <v>10</v>
      </c>
    </row>
    <row r="114" spans="1:14">
      <c r="A114" s="7" t="s">
        <v>30</v>
      </c>
      <c r="B114" s="27" t="s">
        <v>40</v>
      </c>
      <c r="C114" s="27" t="s">
        <v>61</v>
      </c>
      <c r="D114" s="28" t="s">
        <v>62</v>
      </c>
      <c r="E114" s="29" t="s">
        <v>63</v>
      </c>
      <c r="F114" s="42" t="s">
        <v>223</v>
      </c>
      <c r="G114" s="44">
        <v>0.34365527037391402</v>
      </c>
      <c r="H114" s="82">
        <f>VLOOKUP($F114,Permutations!$F$3:$I$437,4,0)</f>
        <v>0.34365527037391402</v>
      </c>
      <c r="I114" s="42" t="s">
        <v>112</v>
      </c>
      <c r="J114" s="44">
        <v>0.15879970572184263</v>
      </c>
      <c r="K114" s="42" t="s">
        <v>107</v>
      </c>
      <c r="L114" s="46">
        <v>2.4602487486578971E-2</v>
      </c>
      <c r="M114" s="42" t="s">
        <v>107</v>
      </c>
      <c r="N114" s="42">
        <v>15</v>
      </c>
    </row>
    <row r="115" spans="1:14">
      <c r="A115" s="7" t="s">
        <v>30</v>
      </c>
      <c r="B115" s="27" t="s">
        <v>40</v>
      </c>
      <c r="C115" s="27" t="s">
        <v>61</v>
      </c>
      <c r="D115" s="9" t="s">
        <v>65</v>
      </c>
      <c r="E115" s="10" t="s">
        <v>66</v>
      </c>
      <c r="F115" s="42" t="s">
        <v>224</v>
      </c>
      <c r="G115" s="43">
        <v>3.4482758620689655E-2</v>
      </c>
      <c r="H115" s="82">
        <f>VLOOKUP($F115,Permutations!$F$3:$I$437,4,0)</f>
        <v>0.75114244016839593</v>
      </c>
      <c r="I115" s="42" t="s">
        <v>107</v>
      </c>
      <c r="J115" s="64">
        <v>0.15164259227786211</v>
      </c>
      <c r="K115" s="42" t="s">
        <v>107</v>
      </c>
      <c r="L115" s="45">
        <v>8.0413583024902424E-2</v>
      </c>
      <c r="M115" s="42" t="s">
        <v>107</v>
      </c>
      <c r="N115" s="42">
        <v>10</v>
      </c>
    </row>
    <row r="116" spans="1:14" ht="30">
      <c r="A116" s="7" t="s">
        <v>30</v>
      </c>
      <c r="B116" s="27" t="s">
        <v>40</v>
      </c>
      <c r="C116" s="27" t="s">
        <v>61</v>
      </c>
      <c r="D116" s="9" t="s">
        <v>68</v>
      </c>
      <c r="E116" s="10" t="s">
        <v>17</v>
      </c>
      <c r="F116" s="42" t="s">
        <v>225</v>
      </c>
      <c r="G116" s="44">
        <v>0.76367837860869903</v>
      </c>
      <c r="H116" s="82">
        <f>VLOOKUP($F116,Permutations!$F$3:$I$437,4,0)</f>
        <v>0.76367837860869903</v>
      </c>
      <c r="I116" s="42" t="s">
        <v>112</v>
      </c>
      <c r="J116" s="44">
        <v>1.8973905413656978E-3</v>
      </c>
      <c r="K116" s="42" t="s">
        <v>107</v>
      </c>
      <c r="L116" s="46">
        <v>0.19064233315441045</v>
      </c>
      <c r="M116" s="42" t="s">
        <v>107</v>
      </c>
      <c r="N116" s="42">
        <v>15</v>
      </c>
    </row>
    <row r="117" spans="1:14">
      <c r="A117" s="7" t="s">
        <v>30</v>
      </c>
      <c r="B117" s="27" t="s">
        <v>40</v>
      </c>
      <c r="C117" s="27" t="s">
        <v>69</v>
      </c>
      <c r="D117" s="9" t="s">
        <v>70</v>
      </c>
      <c r="E117" s="17" t="s">
        <v>71</v>
      </c>
      <c r="F117" s="42" t="s">
        <v>226</v>
      </c>
      <c r="G117" s="44">
        <v>0.33989472325290998</v>
      </c>
      <c r="H117" s="82">
        <f>VLOOKUP($F117,Permutations!$F$3:$I$437,4,0)</f>
        <v>0.33989472325290998</v>
      </c>
      <c r="I117" s="42" t="s">
        <v>112</v>
      </c>
      <c r="J117" s="44">
        <v>1.7924559675950556E-2</v>
      </c>
      <c r="K117" s="42" t="s">
        <v>107</v>
      </c>
      <c r="L117" s="46">
        <v>6.3804187305185556E-2</v>
      </c>
      <c r="M117" s="42" t="s">
        <v>107</v>
      </c>
      <c r="N117" s="42">
        <v>15</v>
      </c>
    </row>
    <row r="118" spans="1:14">
      <c r="A118" s="7" t="s">
        <v>30</v>
      </c>
      <c r="B118" s="27" t="s">
        <v>40</v>
      </c>
      <c r="C118" s="27" t="s">
        <v>69</v>
      </c>
      <c r="D118" s="9" t="s">
        <v>73</v>
      </c>
      <c r="E118" s="10" t="s">
        <v>74</v>
      </c>
      <c r="F118" s="42" t="s">
        <v>227</v>
      </c>
      <c r="G118" s="44">
        <v>0.31008057076080942</v>
      </c>
      <c r="H118" s="82">
        <f>VLOOKUP($F118,Permutations!$F$3:$I$437,4,0)</f>
        <v>0.31008057076080942</v>
      </c>
      <c r="I118" s="42" t="s">
        <v>6</v>
      </c>
      <c r="J118" s="44">
        <v>5.1668607000396875E-2</v>
      </c>
      <c r="K118" s="42" t="s">
        <v>116</v>
      </c>
      <c r="L118" s="45">
        <v>9.5686121684910828E-3</v>
      </c>
      <c r="M118" s="42" t="s">
        <v>116</v>
      </c>
      <c r="N118" s="42">
        <v>10</v>
      </c>
    </row>
    <row r="119" spans="1:14" ht="30">
      <c r="A119" s="7" t="s">
        <v>30</v>
      </c>
      <c r="B119" s="27" t="s">
        <v>40</v>
      </c>
      <c r="C119" s="27" t="s">
        <v>69</v>
      </c>
      <c r="D119" s="9" t="s">
        <v>75</v>
      </c>
      <c r="E119" s="10" t="s">
        <v>17</v>
      </c>
      <c r="F119" s="42" t="s">
        <v>228</v>
      </c>
      <c r="G119" s="44">
        <v>0.75532160722868902</v>
      </c>
      <c r="H119" s="82">
        <f>VLOOKUP($F119,Permutations!$F$3:$I$437,4,0)</f>
        <v>0.75532160722868902</v>
      </c>
      <c r="I119" s="42" t="s">
        <v>112</v>
      </c>
      <c r="J119" s="44">
        <v>1.8973905413656978E-3</v>
      </c>
      <c r="K119" s="42" t="s">
        <v>107</v>
      </c>
      <c r="L119" s="46">
        <v>0.19064233315441045</v>
      </c>
      <c r="M119" s="42" t="s">
        <v>107</v>
      </c>
      <c r="N119" s="42">
        <v>15</v>
      </c>
    </row>
    <row r="120" spans="1:14" ht="30">
      <c r="A120" s="7" t="s">
        <v>30</v>
      </c>
      <c r="B120" s="27" t="s">
        <v>76</v>
      </c>
      <c r="C120" s="27" t="s">
        <v>72</v>
      </c>
      <c r="D120" s="9" t="s">
        <v>77</v>
      </c>
      <c r="E120" s="10" t="s">
        <v>78</v>
      </c>
      <c r="F120" s="42" t="s">
        <v>229</v>
      </c>
      <c r="G120" s="44">
        <v>0.22000000000000003</v>
      </c>
      <c r="H120" s="82">
        <f>VLOOKUP($F120,Permutations!$F$3:$I$437,4,0)</f>
        <v>0.22000000000000003</v>
      </c>
      <c r="I120" s="42" t="s">
        <v>112</v>
      </c>
      <c r="J120" s="44">
        <v>0.5</v>
      </c>
      <c r="K120" s="42" t="s">
        <v>6</v>
      </c>
      <c r="L120" s="46">
        <v>0.21830786267995569</v>
      </c>
      <c r="M120" s="42" t="s">
        <v>6</v>
      </c>
      <c r="N120" s="143">
        <v>10.5</v>
      </c>
    </row>
    <row r="121" spans="1:14">
      <c r="A121" s="7" t="s">
        <v>30</v>
      </c>
      <c r="B121" s="27" t="s">
        <v>76</v>
      </c>
      <c r="C121" s="27" t="s">
        <v>79</v>
      </c>
      <c r="D121" s="9" t="s">
        <v>80</v>
      </c>
      <c r="E121" s="17" t="s">
        <v>81</v>
      </c>
      <c r="F121" s="42" t="s">
        <v>230</v>
      </c>
      <c r="G121" s="44">
        <v>0.36231814202039397</v>
      </c>
      <c r="H121" s="82">
        <f>VLOOKUP($F121,Permutations!$F$3:$I$437,4,0)</f>
        <v>0.12321696054476138</v>
      </c>
      <c r="I121" s="42" t="s">
        <v>112</v>
      </c>
      <c r="J121" s="44">
        <v>0.12072920112131451</v>
      </c>
      <c r="K121" s="42" t="s">
        <v>107</v>
      </c>
      <c r="L121" s="45">
        <v>0.95106350093331271</v>
      </c>
      <c r="M121" s="42" t="s">
        <v>107</v>
      </c>
      <c r="N121" s="42">
        <v>15</v>
      </c>
    </row>
    <row r="122" spans="1:14">
      <c r="A122" s="7" t="s">
        <v>30</v>
      </c>
      <c r="B122" s="27" t="s">
        <v>76</v>
      </c>
      <c r="C122" s="27" t="s">
        <v>79</v>
      </c>
      <c r="D122" s="35" t="s">
        <v>82</v>
      </c>
      <c r="E122" s="10" t="s">
        <v>83</v>
      </c>
      <c r="F122" s="42" t="s">
        <v>231</v>
      </c>
      <c r="G122" s="44">
        <v>0.69779790315038803</v>
      </c>
      <c r="H122" s="82">
        <f>VLOOKUP($F122,Permutations!$F$3:$I$437,4,0)</f>
        <v>0.12321696054476138</v>
      </c>
      <c r="I122" s="42" t="s">
        <v>112</v>
      </c>
      <c r="J122" s="44">
        <v>0.17630865524171113</v>
      </c>
      <c r="K122" s="42" t="s">
        <v>107</v>
      </c>
      <c r="L122" s="45">
        <v>0.2628209080100401</v>
      </c>
      <c r="M122" s="42" t="s">
        <v>107</v>
      </c>
      <c r="N122" s="42">
        <v>2</v>
      </c>
    </row>
    <row r="123" spans="1:14" ht="30">
      <c r="A123" s="7" t="s">
        <v>30</v>
      </c>
      <c r="B123" s="27" t="s">
        <v>76</v>
      </c>
      <c r="C123" s="27" t="s">
        <v>79</v>
      </c>
      <c r="D123" s="9" t="s">
        <v>84</v>
      </c>
      <c r="E123" s="10" t="s">
        <v>17</v>
      </c>
      <c r="F123" s="42" t="s">
        <v>232</v>
      </c>
      <c r="G123" s="44">
        <v>0.1</v>
      </c>
      <c r="H123" s="82">
        <f>VLOOKUP($F123,Permutations!$F$3:$I$437,4,0)</f>
        <v>0.1</v>
      </c>
      <c r="I123" s="42" t="s">
        <v>6</v>
      </c>
      <c r="J123" s="44">
        <v>0.45</v>
      </c>
      <c r="K123" s="42" t="s">
        <v>6</v>
      </c>
      <c r="L123" s="46">
        <v>0.10224535512892989</v>
      </c>
      <c r="M123" s="42" t="s">
        <v>6</v>
      </c>
      <c r="N123" s="42">
        <v>10</v>
      </c>
    </row>
    <row r="124" spans="1:14">
      <c r="A124" s="7" t="s">
        <v>30</v>
      </c>
      <c r="B124" s="15" t="s">
        <v>76</v>
      </c>
      <c r="C124" s="15" t="s">
        <v>89</v>
      </c>
      <c r="D124" s="13" t="s">
        <v>92</v>
      </c>
      <c r="E124" s="17" t="s">
        <v>93</v>
      </c>
      <c r="F124" s="42" t="s">
        <v>233</v>
      </c>
      <c r="G124" s="44">
        <v>0.33750000000000002</v>
      </c>
      <c r="H124" s="82">
        <f>VLOOKUP($F124,Permutations!$F$3:$I$437,4,0)</f>
        <v>0.33750000000000002</v>
      </c>
      <c r="I124" s="42" t="s">
        <v>112</v>
      </c>
      <c r="J124" s="44">
        <v>0.06</v>
      </c>
      <c r="K124" s="42" t="s">
        <v>107</v>
      </c>
      <c r="L124" s="46">
        <v>0.88</v>
      </c>
      <c r="M124" s="42" t="s">
        <v>107</v>
      </c>
      <c r="N124" s="42">
        <v>15</v>
      </c>
    </row>
    <row r="125" spans="1:14" ht="30">
      <c r="A125" s="7" t="s">
        <v>30</v>
      </c>
      <c r="B125" s="15" t="s">
        <v>76</v>
      </c>
      <c r="C125" s="15" t="s">
        <v>89</v>
      </c>
      <c r="D125" s="13" t="s">
        <v>94</v>
      </c>
      <c r="E125" s="14" t="s">
        <v>17</v>
      </c>
      <c r="F125" s="42" t="s">
        <v>234</v>
      </c>
      <c r="G125" s="44">
        <v>0.21</v>
      </c>
      <c r="H125" s="82">
        <f>VLOOKUP($F125,Permutations!$F$3:$I$437,4,0)</f>
        <v>0.21</v>
      </c>
      <c r="I125" s="42" t="s">
        <v>6</v>
      </c>
      <c r="J125" s="44">
        <v>0.02</v>
      </c>
      <c r="K125" s="42" t="s">
        <v>6</v>
      </c>
      <c r="L125" s="46">
        <v>0.2369106846718787</v>
      </c>
      <c r="M125" s="42" t="s">
        <v>6</v>
      </c>
      <c r="N125" s="42">
        <v>20</v>
      </c>
    </row>
    <row r="126" spans="1:14" ht="30">
      <c r="A126" s="51" t="s">
        <v>33</v>
      </c>
      <c r="B126" s="58" t="s">
        <v>10</v>
      </c>
      <c r="C126" s="59" t="s">
        <v>15</v>
      </c>
      <c r="D126" s="60" t="s">
        <v>16</v>
      </c>
      <c r="E126" s="61" t="s">
        <v>17</v>
      </c>
      <c r="F126" s="55" t="s">
        <v>235</v>
      </c>
      <c r="G126" s="56">
        <v>0.12187500000000001</v>
      </c>
      <c r="H126" s="82">
        <f>VLOOKUP($F126,Permutations!$F$3:$I$437,4,0)</f>
        <v>8.6638627195555581E-2</v>
      </c>
      <c r="I126" s="55" t="s">
        <v>112</v>
      </c>
      <c r="J126" s="56">
        <v>0.12457361387017252</v>
      </c>
      <c r="K126" s="55" t="s">
        <v>109</v>
      </c>
      <c r="L126" s="57">
        <v>0.12450120829676717</v>
      </c>
      <c r="M126" s="55" t="s">
        <v>109</v>
      </c>
      <c r="N126" s="55">
        <v>18</v>
      </c>
    </row>
    <row r="127" spans="1:14" ht="30">
      <c r="A127" s="51" t="s">
        <v>33</v>
      </c>
      <c r="B127" s="51" t="s">
        <v>10</v>
      </c>
      <c r="C127" s="51" t="s">
        <v>23</v>
      </c>
      <c r="D127" s="60" t="s">
        <v>24</v>
      </c>
      <c r="E127" s="61" t="s">
        <v>25</v>
      </c>
      <c r="F127" s="55" t="s">
        <v>236</v>
      </c>
      <c r="G127" s="56">
        <v>0.11627906976744186</v>
      </c>
      <c r="H127" s="82">
        <f>VLOOKUP($F127,Permutations!$F$3:$I$437,4,0)</f>
        <v>0.88931390237275099</v>
      </c>
      <c r="I127" s="55" t="s">
        <v>107</v>
      </c>
      <c r="J127" s="56">
        <v>0.19638376230892671</v>
      </c>
      <c r="K127" s="55" t="s">
        <v>107</v>
      </c>
      <c r="L127" s="57">
        <v>5.8989942630203679E-3</v>
      </c>
      <c r="M127" s="55" t="s">
        <v>107</v>
      </c>
      <c r="N127" s="55">
        <v>15</v>
      </c>
    </row>
    <row r="128" spans="1:14">
      <c r="A128" s="51" t="s">
        <v>33</v>
      </c>
      <c r="B128" s="52" t="s">
        <v>27</v>
      </c>
      <c r="C128" s="52" t="s">
        <v>15</v>
      </c>
      <c r="D128" s="60" t="s">
        <v>28</v>
      </c>
      <c r="E128" s="60" t="s">
        <v>29</v>
      </c>
      <c r="F128" s="55" t="s">
        <v>237</v>
      </c>
      <c r="G128" s="56">
        <v>0.2</v>
      </c>
      <c r="H128" s="82">
        <f>VLOOKUP($F128,Permutations!$F$3:$I$437,4,0)</f>
        <v>0.2</v>
      </c>
      <c r="I128" s="55" t="s">
        <v>112</v>
      </c>
      <c r="J128" s="56">
        <v>0.4840776385483429</v>
      </c>
      <c r="K128" s="55" t="s">
        <v>109</v>
      </c>
      <c r="L128" s="62">
        <v>0.21585935505997855</v>
      </c>
      <c r="M128" s="55" t="s">
        <v>109</v>
      </c>
      <c r="N128" s="63">
        <v>13.666666666666666</v>
      </c>
    </row>
    <row r="129" spans="1:14">
      <c r="A129" s="51" t="s">
        <v>33</v>
      </c>
      <c r="B129" s="51" t="s">
        <v>27</v>
      </c>
      <c r="C129" s="52" t="s">
        <v>15</v>
      </c>
      <c r="D129" s="60" t="s">
        <v>31</v>
      </c>
      <c r="E129" s="60" t="s">
        <v>32</v>
      </c>
      <c r="F129" s="55" t="s">
        <v>238</v>
      </c>
      <c r="G129" s="56">
        <v>0.25</v>
      </c>
      <c r="H129" s="82">
        <f>VLOOKUP($F129,Permutations!$F$3:$I$437,4,0)</f>
        <v>0.66396091242776445</v>
      </c>
      <c r="I129" s="55" t="s">
        <v>112</v>
      </c>
      <c r="J129" s="56">
        <v>0.38992356359291769</v>
      </c>
      <c r="K129" s="55" t="s">
        <v>109</v>
      </c>
      <c r="L129" s="62">
        <v>0.39837300265191611</v>
      </c>
      <c r="M129" s="55" t="s">
        <v>109</v>
      </c>
      <c r="N129" s="63">
        <v>14.466666666666667</v>
      </c>
    </row>
    <row r="130" spans="1:14">
      <c r="A130" s="51" t="s">
        <v>33</v>
      </c>
      <c r="B130" s="51" t="s">
        <v>27</v>
      </c>
      <c r="C130" s="52" t="s">
        <v>15</v>
      </c>
      <c r="D130" s="60" t="s">
        <v>34</v>
      </c>
      <c r="E130" s="60" t="s">
        <v>35</v>
      </c>
      <c r="F130" s="55" t="s">
        <v>239</v>
      </c>
      <c r="G130" s="56">
        <v>0.15288835551611149</v>
      </c>
      <c r="H130" s="82">
        <f>VLOOKUP($F130,Permutations!$F$3:$I$437,4,0)</f>
        <v>0.15288835551611149</v>
      </c>
      <c r="I130" s="55" t="s">
        <v>112</v>
      </c>
      <c r="J130" s="56">
        <v>0.78740740740740733</v>
      </c>
      <c r="K130" s="55" t="s">
        <v>109</v>
      </c>
      <c r="L130" s="62">
        <v>0.11439796552351546</v>
      </c>
      <c r="M130" s="55" t="s">
        <v>109</v>
      </c>
      <c r="N130" s="63">
        <v>13.600000000000001</v>
      </c>
    </row>
    <row r="131" spans="1:14" ht="45">
      <c r="A131" s="51" t="s">
        <v>33</v>
      </c>
      <c r="B131" s="51" t="s">
        <v>27</v>
      </c>
      <c r="C131" s="51" t="s">
        <v>23</v>
      </c>
      <c r="D131" s="60" t="s">
        <v>37</v>
      </c>
      <c r="E131" s="61" t="s">
        <v>38</v>
      </c>
      <c r="F131" s="55" t="s">
        <v>240</v>
      </c>
      <c r="G131" s="56">
        <v>0.3</v>
      </c>
      <c r="H131" s="82">
        <f>VLOOKUP($F131,Permutations!$F$3:$I$437,4,0)</f>
        <v>0.3</v>
      </c>
      <c r="I131" s="55" t="s">
        <v>6</v>
      </c>
      <c r="J131" s="56">
        <v>0.16309397730201941</v>
      </c>
      <c r="K131" s="55" t="s">
        <v>116</v>
      </c>
      <c r="L131" s="57">
        <v>0.17378568570500205</v>
      </c>
      <c r="M131" s="55" t="s">
        <v>116</v>
      </c>
      <c r="N131" s="55">
        <v>10</v>
      </c>
    </row>
    <row r="132" spans="1:14">
      <c r="A132" s="51" t="s">
        <v>33</v>
      </c>
      <c r="B132" s="52" t="s">
        <v>40</v>
      </c>
      <c r="C132" s="52" t="s">
        <v>41</v>
      </c>
      <c r="D132" s="53" t="s">
        <v>42</v>
      </c>
      <c r="E132" s="54" t="s">
        <v>43</v>
      </c>
      <c r="F132" s="55" t="s">
        <v>241</v>
      </c>
      <c r="G132" s="56">
        <v>0.25943110282117043</v>
      </c>
      <c r="H132" s="82">
        <f>VLOOKUP($F132,Permutations!$F$3:$I$437,4,0)</f>
        <v>0.25943110282117043</v>
      </c>
      <c r="I132" s="55" t="s">
        <v>6</v>
      </c>
      <c r="J132" s="56">
        <v>0.10593849151117025</v>
      </c>
      <c r="K132" s="55" t="s">
        <v>116</v>
      </c>
      <c r="L132" s="57">
        <v>4.8663288170261901E-2</v>
      </c>
      <c r="M132" s="55" t="s">
        <v>116</v>
      </c>
      <c r="N132" s="55">
        <v>10</v>
      </c>
    </row>
    <row r="133" spans="1:14" ht="30">
      <c r="A133" s="51" t="s">
        <v>33</v>
      </c>
      <c r="B133" s="52" t="s">
        <v>40</v>
      </c>
      <c r="C133" s="52" t="s">
        <v>41</v>
      </c>
      <c r="D133" s="53" t="s">
        <v>45</v>
      </c>
      <c r="E133" s="54" t="s">
        <v>46</v>
      </c>
      <c r="F133" s="55" t="s">
        <v>242</v>
      </c>
      <c r="G133" s="56">
        <v>0.16279069767441862</v>
      </c>
      <c r="H133" s="82">
        <f>VLOOKUP($F133,Permutations!$F$3:$I$437,4,0)</f>
        <v>0.88931390237275099</v>
      </c>
      <c r="I133" s="55" t="s">
        <v>107</v>
      </c>
      <c r="J133" s="56">
        <v>2.1939988120659146E-2</v>
      </c>
      <c r="K133" s="55" t="s">
        <v>107</v>
      </c>
      <c r="L133" s="57">
        <v>6.1659202294344254E-2</v>
      </c>
      <c r="M133" s="55" t="s">
        <v>107</v>
      </c>
      <c r="N133" s="55">
        <v>12.5</v>
      </c>
    </row>
    <row r="134" spans="1:14" ht="30">
      <c r="A134" s="51" t="s">
        <v>33</v>
      </c>
      <c r="B134" s="52" t="s">
        <v>40</v>
      </c>
      <c r="C134" s="52" t="s">
        <v>41</v>
      </c>
      <c r="D134" s="53" t="s">
        <v>48</v>
      </c>
      <c r="E134" s="54" t="s">
        <v>17</v>
      </c>
      <c r="F134" s="55" t="s">
        <v>243</v>
      </c>
      <c r="G134" s="56">
        <v>4.6511627906976744E-2</v>
      </c>
      <c r="H134" s="82">
        <f>VLOOKUP($F134,Permutations!$F$3:$I$437,4,0)</f>
        <v>0.88931390237275099</v>
      </c>
      <c r="I134" s="55" t="s">
        <v>107</v>
      </c>
      <c r="J134" s="56">
        <v>1.5327817324785463E-2</v>
      </c>
      <c r="K134" s="55" t="s">
        <v>107</v>
      </c>
      <c r="L134" s="57">
        <v>4.5092501117064233E-2</v>
      </c>
      <c r="M134" s="55" t="s">
        <v>107</v>
      </c>
      <c r="N134" s="55">
        <v>12.5</v>
      </c>
    </row>
    <row r="135" spans="1:14" ht="30">
      <c r="A135" s="51" t="s">
        <v>33</v>
      </c>
      <c r="B135" s="52" t="s">
        <v>40</v>
      </c>
      <c r="C135" s="52" t="s">
        <v>15</v>
      </c>
      <c r="D135" s="60" t="s">
        <v>50</v>
      </c>
      <c r="E135" s="54" t="s">
        <v>17</v>
      </c>
      <c r="F135" s="55" t="s">
        <v>244</v>
      </c>
      <c r="G135" s="56">
        <v>0.62790697674418605</v>
      </c>
      <c r="H135" s="82">
        <f>VLOOKUP($F135,Permutations!$F$3:$I$437,4,0)</f>
        <v>0.88931390237275099</v>
      </c>
      <c r="I135" s="55" t="s">
        <v>107</v>
      </c>
      <c r="J135" s="56">
        <v>1.0615681038227135E-2</v>
      </c>
      <c r="K135" s="55" t="s">
        <v>107</v>
      </c>
      <c r="L135" s="57">
        <v>5.0228123714988776E-2</v>
      </c>
      <c r="M135" s="55" t="s">
        <v>107</v>
      </c>
      <c r="N135" s="55">
        <v>12.3</v>
      </c>
    </row>
    <row r="136" spans="1:14">
      <c r="A136" s="51" t="s">
        <v>33</v>
      </c>
      <c r="B136" s="52" t="s">
        <v>40</v>
      </c>
      <c r="C136" s="52" t="s">
        <v>23</v>
      </c>
      <c r="D136" s="60" t="s">
        <v>52</v>
      </c>
      <c r="E136" s="61" t="s">
        <v>53</v>
      </c>
      <c r="F136" s="55" t="s">
        <v>245</v>
      </c>
      <c r="G136" s="56">
        <v>2.3255813953488372E-2</v>
      </c>
      <c r="H136" s="82">
        <f>VLOOKUP($F136,Permutations!$F$3:$I$437,4,0)</f>
        <v>0.88931390237275099</v>
      </c>
      <c r="I136" s="55" t="s">
        <v>107</v>
      </c>
      <c r="J136" s="56">
        <v>1.738173355714104E-3</v>
      </c>
      <c r="K136" s="55" t="s">
        <v>107</v>
      </c>
      <c r="L136" s="57">
        <v>1.092896174863388E-2</v>
      </c>
      <c r="M136" s="55" t="s">
        <v>107</v>
      </c>
      <c r="N136" s="55">
        <v>15</v>
      </c>
    </row>
    <row r="137" spans="1:14">
      <c r="A137" s="51" t="s">
        <v>33</v>
      </c>
      <c r="B137" s="52" t="s">
        <v>40</v>
      </c>
      <c r="C137" s="52" t="s">
        <v>57</v>
      </c>
      <c r="D137" s="53" t="s">
        <v>60</v>
      </c>
      <c r="E137" s="54" t="s">
        <v>59</v>
      </c>
      <c r="F137" s="55" t="s">
        <v>246</v>
      </c>
      <c r="G137" s="56">
        <v>0.27</v>
      </c>
      <c r="H137" s="82">
        <f>VLOOKUP($F137,Permutations!$F$3:$I$437,4,0)</f>
        <v>0.27</v>
      </c>
      <c r="I137" s="55" t="s">
        <v>6</v>
      </c>
      <c r="J137" s="56">
        <v>0.17464140498465955</v>
      </c>
      <c r="K137" s="55" t="s">
        <v>116</v>
      </c>
      <c r="L137" s="57">
        <v>0.1116660292568846</v>
      </c>
      <c r="M137" s="55" t="s">
        <v>116</v>
      </c>
      <c r="N137" s="55">
        <v>11</v>
      </c>
    </row>
    <row r="138" spans="1:14">
      <c r="A138" s="51" t="s">
        <v>33</v>
      </c>
      <c r="B138" s="52" t="s">
        <v>40</v>
      </c>
      <c r="C138" s="52" t="s">
        <v>61</v>
      </c>
      <c r="D138" s="53" t="s">
        <v>62</v>
      </c>
      <c r="E138" s="54" t="s">
        <v>63</v>
      </c>
      <c r="F138" s="55" t="s">
        <v>247</v>
      </c>
      <c r="G138" s="56">
        <v>0.344332206619749</v>
      </c>
      <c r="H138" s="82">
        <f>VLOOKUP($F138,Permutations!$F$3:$I$437,4,0)</f>
        <v>0.344332206619749</v>
      </c>
      <c r="I138" s="55" t="s">
        <v>112</v>
      </c>
      <c r="J138" s="56">
        <v>0.15879970572184263</v>
      </c>
      <c r="K138" s="55" t="s">
        <v>107</v>
      </c>
      <c r="L138" s="57">
        <v>2.4602487486578971E-2</v>
      </c>
      <c r="M138" s="55" t="s">
        <v>107</v>
      </c>
      <c r="N138" s="55">
        <v>15</v>
      </c>
    </row>
    <row r="139" spans="1:14">
      <c r="A139" s="51" t="s">
        <v>33</v>
      </c>
      <c r="B139" s="52" t="s">
        <v>40</v>
      </c>
      <c r="C139" s="52" t="s">
        <v>61</v>
      </c>
      <c r="D139" s="53" t="s">
        <v>65</v>
      </c>
      <c r="E139" s="54" t="s">
        <v>66</v>
      </c>
      <c r="F139" s="55" t="s">
        <v>248</v>
      </c>
      <c r="G139" s="56">
        <v>0.30199209825020901</v>
      </c>
      <c r="H139" s="82">
        <f>VLOOKUP($F139,Permutations!$F$3:$I$437,4,0)</f>
        <v>0.88931390237275099</v>
      </c>
      <c r="I139" s="55" t="s">
        <v>112</v>
      </c>
      <c r="J139" s="56">
        <v>0.20426889218998356</v>
      </c>
      <c r="K139" s="55" t="s">
        <v>107</v>
      </c>
      <c r="L139" s="57">
        <v>3.5059583979953589E-2</v>
      </c>
      <c r="M139" s="55" t="s">
        <v>107</v>
      </c>
      <c r="N139" s="55">
        <v>10</v>
      </c>
    </row>
    <row r="140" spans="1:14" ht="30">
      <c r="A140" s="51" t="s">
        <v>33</v>
      </c>
      <c r="B140" s="52" t="s">
        <v>40</v>
      </c>
      <c r="C140" s="52" t="s">
        <v>61</v>
      </c>
      <c r="D140" s="53" t="s">
        <v>68</v>
      </c>
      <c r="E140" s="54" t="s">
        <v>17</v>
      </c>
      <c r="F140" s="55" t="s">
        <v>249</v>
      </c>
      <c r="G140" s="56">
        <v>0.30232706419250777</v>
      </c>
      <c r="H140" s="82">
        <f>VLOOKUP($F140,Permutations!$F$3:$I$437,4,0)</f>
        <v>0.30232706419250777</v>
      </c>
      <c r="I140" s="55" t="s">
        <v>112</v>
      </c>
      <c r="J140" s="56">
        <v>0.19440787038509763</v>
      </c>
      <c r="K140" s="55" t="s">
        <v>116</v>
      </c>
      <c r="L140" s="57">
        <v>0.17731211156704246</v>
      </c>
      <c r="M140" s="55" t="s">
        <v>116</v>
      </c>
      <c r="N140" s="55">
        <v>10</v>
      </c>
    </row>
    <row r="141" spans="1:14">
      <c r="A141" s="51" t="s">
        <v>33</v>
      </c>
      <c r="B141" s="52" t="s">
        <v>40</v>
      </c>
      <c r="C141" s="52" t="s">
        <v>69</v>
      </c>
      <c r="D141" s="53" t="s">
        <v>70</v>
      </c>
      <c r="E141" s="61" t="s">
        <v>71</v>
      </c>
      <c r="F141" s="55" t="s">
        <v>250</v>
      </c>
      <c r="G141" s="56">
        <v>0.32486112195603201</v>
      </c>
      <c r="H141" s="82">
        <f>VLOOKUP($F141,Permutations!$F$3:$I$437,4,0)</f>
        <v>0.32486112195603201</v>
      </c>
      <c r="I141" s="55" t="s">
        <v>112</v>
      </c>
      <c r="J141" s="56">
        <v>1.7924559675950556E-2</v>
      </c>
      <c r="K141" s="55" t="s">
        <v>107</v>
      </c>
      <c r="L141" s="57">
        <v>6.3804187305185556E-2</v>
      </c>
      <c r="M141" s="55" t="s">
        <v>107</v>
      </c>
      <c r="N141" s="55">
        <v>15</v>
      </c>
    </row>
    <row r="142" spans="1:14">
      <c r="A142" s="51" t="s">
        <v>33</v>
      </c>
      <c r="B142" s="52" t="s">
        <v>40</v>
      </c>
      <c r="C142" s="52" t="s">
        <v>69</v>
      </c>
      <c r="D142" s="53" t="s">
        <v>73</v>
      </c>
      <c r="E142" s="54" t="s">
        <v>74</v>
      </c>
      <c r="F142" s="55" t="s">
        <v>251</v>
      </c>
      <c r="G142" s="56">
        <v>0.15432683436865738</v>
      </c>
      <c r="H142" s="82">
        <f>VLOOKUP($F142,Permutations!$F$3:$I$437,4,0)</f>
        <v>0.15432683436865738</v>
      </c>
      <c r="I142" s="55" t="s">
        <v>6</v>
      </c>
      <c r="J142" s="56">
        <v>0.25315964648800832</v>
      </c>
      <c r="K142" s="55" t="s">
        <v>116</v>
      </c>
      <c r="L142" s="57">
        <v>0.17891687900386893</v>
      </c>
      <c r="M142" s="55" t="s">
        <v>116</v>
      </c>
      <c r="N142" s="55">
        <v>12</v>
      </c>
    </row>
    <row r="143" spans="1:14" ht="30">
      <c r="A143" s="51" t="s">
        <v>33</v>
      </c>
      <c r="B143" s="52" t="s">
        <v>40</v>
      </c>
      <c r="C143" s="52" t="s">
        <v>69</v>
      </c>
      <c r="D143" s="53" t="s">
        <v>75</v>
      </c>
      <c r="E143" s="54" t="s">
        <v>17</v>
      </c>
      <c r="F143" s="55" t="s">
        <v>252</v>
      </c>
      <c r="G143" s="56">
        <v>0.52875309960863515</v>
      </c>
      <c r="H143" s="82">
        <f>VLOOKUP($F143,Permutations!$F$3:$I$437,4,0)</f>
        <v>0.52875309960863515</v>
      </c>
      <c r="I143" s="55" t="s">
        <v>112</v>
      </c>
      <c r="J143" s="56">
        <v>5.5815740770195237E-2</v>
      </c>
      <c r="K143" s="55" t="s">
        <v>116</v>
      </c>
      <c r="L143" s="57">
        <v>0.26769537125506693</v>
      </c>
      <c r="M143" s="55" t="s">
        <v>116</v>
      </c>
      <c r="N143" s="55">
        <v>10</v>
      </c>
    </row>
    <row r="144" spans="1:14" ht="30">
      <c r="A144" s="51" t="s">
        <v>33</v>
      </c>
      <c r="B144" s="52" t="s">
        <v>76</v>
      </c>
      <c r="C144" s="52" t="s">
        <v>72</v>
      </c>
      <c r="D144" s="53" t="s">
        <v>77</v>
      </c>
      <c r="E144" s="54" t="s">
        <v>78</v>
      </c>
      <c r="F144" s="55" t="s">
        <v>253</v>
      </c>
      <c r="G144" s="56">
        <v>0.24681636489161102</v>
      </c>
      <c r="H144" s="82">
        <f>VLOOKUP($F144,Permutations!$F$3:$I$437,4,0)</f>
        <v>0.24681636489161102</v>
      </c>
      <c r="I144" s="55" t="s">
        <v>112</v>
      </c>
      <c r="J144" s="56">
        <v>0.31</v>
      </c>
      <c r="K144" s="55" t="s">
        <v>6</v>
      </c>
      <c r="L144" s="57">
        <v>0.12074307862679956</v>
      </c>
      <c r="M144" s="55" t="s">
        <v>6</v>
      </c>
      <c r="N144" s="143">
        <v>10.5</v>
      </c>
    </row>
    <row r="145" spans="1:14">
      <c r="A145" s="51" t="s">
        <v>33</v>
      </c>
      <c r="B145" s="52" t="s">
        <v>76</v>
      </c>
      <c r="C145" s="52" t="s">
        <v>79</v>
      </c>
      <c r="D145" s="53" t="s">
        <v>80</v>
      </c>
      <c r="E145" s="61" t="s">
        <v>81</v>
      </c>
      <c r="F145" s="55" t="s">
        <v>254</v>
      </c>
      <c r="G145" s="56">
        <v>0.32936417344113</v>
      </c>
      <c r="H145" s="82">
        <f>VLOOKUP($F145,Permutations!$F$3:$I$437,4,0)</f>
        <v>1.8157568074666022E-2</v>
      </c>
      <c r="I145" s="55" t="s">
        <v>112</v>
      </c>
      <c r="J145" s="56">
        <v>2.2834365348713255E-2</v>
      </c>
      <c r="K145" s="55" t="s">
        <v>107</v>
      </c>
      <c r="L145" s="57">
        <v>0.89743076601721827</v>
      </c>
      <c r="M145" s="55" t="s">
        <v>107</v>
      </c>
      <c r="N145" s="55">
        <v>15</v>
      </c>
    </row>
    <row r="146" spans="1:14">
      <c r="A146" s="51" t="s">
        <v>33</v>
      </c>
      <c r="B146" s="52" t="s">
        <v>76</v>
      </c>
      <c r="C146" s="52" t="s">
        <v>79</v>
      </c>
      <c r="D146" s="53" t="s">
        <v>82</v>
      </c>
      <c r="E146" s="54" t="s">
        <v>83</v>
      </c>
      <c r="F146" s="55" t="s">
        <v>255</v>
      </c>
      <c r="G146" s="56">
        <v>0.634331000701435</v>
      </c>
      <c r="H146" s="82">
        <f>VLOOKUP($F146,Permutations!$F$3:$I$437,4,0)</f>
        <v>1.8157568074666022E-2</v>
      </c>
      <c r="I146" s="55" t="s">
        <v>112</v>
      </c>
      <c r="J146" s="56">
        <v>0.16097497752075379</v>
      </c>
      <c r="K146" s="55" t="s">
        <v>107</v>
      </c>
      <c r="L146" s="57">
        <v>0.15478635969255319</v>
      </c>
      <c r="M146" s="55" t="s">
        <v>107</v>
      </c>
      <c r="N146" s="55">
        <v>2</v>
      </c>
    </row>
    <row r="147" spans="1:14">
      <c r="A147" s="51" t="s">
        <v>33</v>
      </c>
      <c r="B147" s="52" t="s">
        <v>76</v>
      </c>
      <c r="C147" s="52" t="s">
        <v>85</v>
      </c>
      <c r="D147" s="53" t="s">
        <v>86</v>
      </c>
      <c r="E147" s="54" t="s">
        <v>87</v>
      </c>
      <c r="F147" s="55" t="s">
        <v>256</v>
      </c>
      <c r="G147" s="56">
        <v>0.27363272978322201</v>
      </c>
      <c r="H147" s="82">
        <f>VLOOKUP($F147,Permutations!$F$3:$I$437,4,0)</f>
        <v>0.27363272978322201</v>
      </c>
      <c r="I147" s="55" t="s">
        <v>112</v>
      </c>
      <c r="J147" s="56">
        <v>0.12</v>
      </c>
      <c r="K147" s="55" t="s">
        <v>107</v>
      </c>
      <c r="L147" s="57">
        <v>2.3178294573643413E-2</v>
      </c>
      <c r="M147" s="55" t="s">
        <v>107</v>
      </c>
      <c r="N147" s="143">
        <f>16/3</f>
        <v>5.333333333333333</v>
      </c>
    </row>
    <row r="148" spans="1:14">
      <c r="A148" s="51" t="s">
        <v>33</v>
      </c>
      <c r="B148" s="51" t="s">
        <v>76</v>
      </c>
      <c r="C148" s="51" t="s">
        <v>89</v>
      </c>
      <c r="D148" s="60" t="s">
        <v>92</v>
      </c>
      <c r="E148" s="61" t="s">
        <v>93</v>
      </c>
      <c r="F148" s="55" t="s">
        <v>257</v>
      </c>
      <c r="G148" s="56">
        <v>0.32343339992020698</v>
      </c>
      <c r="H148" s="82">
        <f>VLOOKUP($F148,Permutations!$F$3:$I$437,4,0)</f>
        <v>0.32343339992020698</v>
      </c>
      <c r="I148" s="55" t="s">
        <v>112</v>
      </c>
      <c r="J148" s="56">
        <v>0.06</v>
      </c>
      <c r="K148" s="55" t="s">
        <v>107</v>
      </c>
      <c r="L148" s="57">
        <v>0.88</v>
      </c>
      <c r="M148" s="55" t="s">
        <v>107</v>
      </c>
      <c r="N148" s="55">
        <v>15</v>
      </c>
    </row>
    <row r="149" spans="1:14" ht="30">
      <c r="A149" s="51" t="s">
        <v>33</v>
      </c>
      <c r="B149" s="51" t="s">
        <v>76</v>
      </c>
      <c r="C149" s="51" t="s">
        <v>89</v>
      </c>
      <c r="D149" s="60" t="s">
        <v>94</v>
      </c>
      <c r="E149" s="61" t="s">
        <v>17</v>
      </c>
      <c r="F149" s="55" t="s">
        <v>258</v>
      </c>
      <c r="G149" s="56">
        <v>0.21</v>
      </c>
      <c r="H149" s="82">
        <f>VLOOKUP($F149,Permutations!$F$3:$I$437,4,0)</f>
        <v>0.21</v>
      </c>
      <c r="I149" s="55" t="s">
        <v>6</v>
      </c>
      <c r="J149" s="56">
        <v>0.10034987441044982</v>
      </c>
      <c r="K149" s="55" t="s">
        <v>116</v>
      </c>
      <c r="L149" s="57">
        <v>0.25761132057223529</v>
      </c>
      <c r="M149" s="55" t="s">
        <v>116</v>
      </c>
      <c r="N149" s="55">
        <v>10</v>
      </c>
    </row>
    <row r="150" spans="1:14" ht="30">
      <c r="A150" s="7" t="s">
        <v>36</v>
      </c>
      <c r="B150" s="7" t="s">
        <v>10</v>
      </c>
      <c r="C150" s="8" t="s">
        <v>11</v>
      </c>
      <c r="D150" s="9" t="s">
        <v>12</v>
      </c>
      <c r="E150" s="10" t="s">
        <v>13</v>
      </c>
      <c r="F150" s="42" t="s">
        <v>259</v>
      </c>
      <c r="G150" s="44">
        <v>0.66666666666666663</v>
      </c>
      <c r="H150" s="82">
        <f>VLOOKUP($F150,Permutations!$F$3:$I$437,4,0)</f>
        <v>0.91993494657762798</v>
      </c>
      <c r="I150" s="42" t="s">
        <v>107</v>
      </c>
      <c r="J150" s="44">
        <v>0.15800477275224684</v>
      </c>
      <c r="K150" s="42" t="s">
        <v>107</v>
      </c>
      <c r="L150" s="45">
        <v>9.9831794417757774E-2</v>
      </c>
      <c r="M150" s="42" t="s">
        <v>107</v>
      </c>
      <c r="N150" s="42">
        <v>15</v>
      </c>
    </row>
    <row r="151" spans="1:14" ht="30">
      <c r="A151" s="7" t="s">
        <v>36</v>
      </c>
      <c r="B151" s="11" t="s">
        <v>10</v>
      </c>
      <c r="C151" s="12" t="s">
        <v>15</v>
      </c>
      <c r="D151" s="13" t="s">
        <v>16</v>
      </c>
      <c r="E151" s="14" t="s">
        <v>17</v>
      </c>
      <c r="F151" s="42" t="s">
        <v>260</v>
      </c>
      <c r="G151" s="44">
        <v>0.33333333333333331</v>
      </c>
      <c r="H151" s="82">
        <f>VLOOKUP($F151,Permutations!$F$3:$I$437,4,0)</f>
        <v>0.91993494657762798</v>
      </c>
      <c r="I151" s="42" t="s">
        <v>107</v>
      </c>
      <c r="J151" s="44">
        <v>0.2152355861744612</v>
      </c>
      <c r="K151" s="42" t="s">
        <v>107</v>
      </c>
      <c r="L151" s="45">
        <v>0.32493924646879863</v>
      </c>
      <c r="M151" s="42" t="s">
        <v>107</v>
      </c>
      <c r="N151" s="42">
        <v>18</v>
      </c>
    </row>
    <row r="152" spans="1:14" ht="30">
      <c r="A152" s="7" t="s">
        <v>36</v>
      </c>
      <c r="B152" s="15" t="s">
        <v>10</v>
      </c>
      <c r="C152" s="15" t="s">
        <v>23</v>
      </c>
      <c r="D152" s="13" t="s">
        <v>24</v>
      </c>
      <c r="E152" s="14" t="s">
        <v>25</v>
      </c>
      <c r="F152" s="42" t="s">
        <v>261</v>
      </c>
      <c r="G152" s="44">
        <v>0.22222222222222221</v>
      </c>
      <c r="H152" s="82">
        <f>VLOOKUP($F152,Permutations!$F$3:$I$437,4,0)</f>
        <v>0.91993494657762798</v>
      </c>
      <c r="I152" s="42" t="s">
        <v>107</v>
      </c>
      <c r="J152" s="44">
        <v>5.6036534287355173E-2</v>
      </c>
      <c r="K152" s="42" t="s">
        <v>107</v>
      </c>
      <c r="L152" s="45">
        <v>6.2388030655990108E-3</v>
      </c>
      <c r="M152" s="42" t="s">
        <v>107</v>
      </c>
      <c r="N152" s="42">
        <v>15</v>
      </c>
    </row>
    <row r="153" spans="1:14">
      <c r="A153" s="7" t="s">
        <v>36</v>
      </c>
      <c r="B153" s="8" t="s">
        <v>27</v>
      </c>
      <c r="C153" s="8" t="s">
        <v>15</v>
      </c>
      <c r="D153" s="13" t="s">
        <v>28</v>
      </c>
      <c r="E153" s="13" t="s">
        <v>29</v>
      </c>
      <c r="F153" s="42" t="s">
        <v>262</v>
      </c>
      <c r="G153" s="43">
        <v>0.2</v>
      </c>
      <c r="H153" s="82">
        <f>VLOOKUP($F153,Permutations!$F$3:$I$437,4,0)</f>
        <v>0.2</v>
      </c>
      <c r="I153" s="47" t="s">
        <v>112</v>
      </c>
      <c r="J153" s="43">
        <v>0.4840776385483429</v>
      </c>
      <c r="K153" s="47" t="s">
        <v>109</v>
      </c>
      <c r="L153" s="48">
        <v>0.21585935505997855</v>
      </c>
      <c r="M153" s="47" t="s">
        <v>109</v>
      </c>
      <c r="N153" s="49">
        <v>13.666666666666666</v>
      </c>
    </row>
    <row r="154" spans="1:14">
      <c r="A154" s="7" t="s">
        <v>36</v>
      </c>
      <c r="B154" s="15" t="s">
        <v>27</v>
      </c>
      <c r="C154" s="8" t="s">
        <v>15</v>
      </c>
      <c r="D154" s="13" t="s">
        <v>31</v>
      </c>
      <c r="E154" s="13" t="s">
        <v>32</v>
      </c>
      <c r="F154" s="42" t="s">
        <v>263</v>
      </c>
      <c r="G154" s="43">
        <v>0.25</v>
      </c>
      <c r="H154" s="82">
        <f>VLOOKUP($F154,Permutations!$F$3:$I$437,4,0)</f>
        <v>0.25</v>
      </c>
      <c r="I154" s="47" t="s">
        <v>112</v>
      </c>
      <c r="J154" s="43">
        <v>0.38992356359291769</v>
      </c>
      <c r="K154" s="47" t="s">
        <v>109</v>
      </c>
      <c r="L154" s="48">
        <v>0.39837300265191611</v>
      </c>
      <c r="M154" s="47" t="s">
        <v>109</v>
      </c>
      <c r="N154" s="49">
        <v>14.466666666666667</v>
      </c>
    </row>
    <row r="155" spans="1:14">
      <c r="A155" s="7" t="s">
        <v>36</v>
      </c>
      <c r="B155" s="15" t="s">
        <v>27</v>
      </c>
      <c r="C155" s="8" t="s">
        <v>15</v>
      </c>
      <c r="D155" s="13" t="s">
        <v>34</v>
      </c>
      <c r="E155" s="13" t="s">
        <v>35</v>
      </c>
      <c r="F155" s="42" t="s">
        <v>264</v>
      </c>
      <c r="G155" s="43">
        <v>0.15288835551611149</v>
      </c>
      <c r="H155" s="82">
        <f>VLOOKUP($F155,Permutations!$F$3:$I$437,4,0)</f>
        <v>0.15288835551611149</v>
      </c>
      <c r="I155" s="47" t="s">
        <v>112</v>
      </c>
      <c r="J155" s="43">
        <v>0.78740740740740733</v>
      </c>
      <c r="K155" s="47" t="s">
        <v>109</v>
      </c>
      <c r="L155" s="48">
        <v>0.11439796552351546</v>
      </c>
      <c r="M155" s="47" t="s">
        <v>109</v>
      </c>
      <c r="N155" s="49">
        <v>13.600000000000001</v>
      </c>
    </row>
    <row r="156" spans="1:14" ht="45">
      <c r="A156" s="7" t="s">
        <v>36</v>
      </c>
      <c r="B156" s="15" t="s">
        <v>27</v>
      </c>
      <c r="C156" s="15" t="s">
        <v>23</v>
      </c>
      <c r="D156" s="13" t="s">
        <v>37</v>
      </c>
      <c r="E156" s="14" t="s">
        <v>38</v>
      </c>
      <c r="F156" s="42" t="s">
        <v>265</v>
      </c>
      <c r="G156" s="44">
        <v>0.3</v>
      </c>
      <c r="H156" s="82">
        <f>VLOOKUP($F156,Permutations!$F$3:$I$437,4,0)</f>
        <v>0.3</v>
      </c>
      <c r="I156" s="42" t="s">
        <v>6</v>
      </c>
      <c r="J156" s="44">
        <v>0.23033252897409084</v>
      </c>
      <c r="K156" s="42" t="s">
        <v>116</v>
      </c>
      <c r="L156" s="45">
        <v>0.11288539947026636</v>
      </c>
      <c r="M156" s="42" t="s">
        <v>116</v>
      </c>
      <c r="N156" s="42">
        <v>10</v>
      </c>
    </row>
    <row r="157" spans="1:14">
      <c r="A157" s="7" t="s">
        <v>36</v>
      </c>
      <c r="B157" s="27" t="s">
        <v>40</v>
      </c>
      <c r="C157" s="27" t="s">
        <v>41</v>
      </c>
      <c r="D157" s="9" t="s">
        <v>42</v>
      </c>
      <c r="E157" s="10" t="s">
        <v>43</v>
      </c>
      <c r="F157" s="42" t="s">
        <v>266</v>
      </c>
      <c r="G157" s="44">
        <v>0.25943110282117043</v>
      </c>
      <c r="H157" s="82">
        <f>VLOOKUP($F157,Permutations!$F$3:$I$437,4,0)</f>
        <v>0.25943110282117043</v>
      </c>
      <c r="I157" s="42" t="s">
        <v>6</v>
      </c>
      <c r="J157" s="44">
        <v>0.10620902844649484</v>
      </c>
      <c r="K157" s="42" t="s">
        <v>116</v>
      </c>
      <c r="L157" s="45">
        <v>7.3925081241594803E-2</v>
      </c>
      <c r="M157" s="42" t="s">
        <v>116</v>
      </c>
      <c r="N157" s="42">
        <v>10</v>
      </c>
    </row>
    <row r="158" spans="1:14" ht="30">
      <c r="A158" s="7" t="s">
        <v>36</v>
      </c>
      <c r="B158" s="27" t="s">
        <v>40</v>
      </c>
      <c r="C158" s="27" t="s">
        <v>41</v>
      </c>
      <c r="D158" s="9" t="s">
        <v>45</v>
      </c>
      <c r="E158" s="10" t="s">
        <v>46</v>
      </c>
      <c r="F158" s="42" t="s">
        <v>267</v>
      </c>
      <c r="G158" s="44">
        <v>0.1111111111111111</v>
      </c>
      <c r="H158" s="82">
        <f>VLOOKUP($F158,Permutations!$F$3:$I$437,4,0)</f>
        <v>0.52893180841991028</v>
      </c>
      <c r="I158" s="42" t="s">
        <v>107</v>
      </c>
      <c r="J158" s="43">
        <v>4.6295365896385714E-2</v>
      </c>
      <c r="K158" s="47" t="s">
        <v>107</v>
      </c>
      <c r="L158" s="50">
        <v>6.4988237129079635E-3</v>
      </c>
      <c r="M158" s="47" t="s">
        <v>107</v>
      </c>
      <c r="N158" s="47">
        <v>12.5</v>
      </c>
    </row>
    <row r="159" spans="1:14" ht="30">
      <c r="A159" s="7" t="s">
        <v>36</v>
      </c>
      <c r="B159" s="27" t="s">
        <v>40</v>
      </c>
      <c r="C159" s="27" t="s">
        <v>41</v>
      </c>
      <c r="D159" s="9" t="s">
        <v>48</v>
      </c>
      <c r="E159" s="10" t="s">
        <v>17</v>
      </c>
      <c r="F159" s="42" t="s">
        <v>268</v>
      </c>
      <c r="G159" s="44">
        <v>0.33333333333333331</v>
      </c>
      <c r="H159" s="82">
        <f>VLOOKUP($F159,Permutations!$F$3:$I$437,4,0)</f>
        <v>0.52893180841991028</v>
      </c>
      <c r="I159" s="42" t="s">
        <v>107</v>
      </c>
      <c r="J159" s="44">
        <v>3.0201021461469423E-2</v>
      </c>
      <c r="K159" s="42" t="s">
        <v>107</v>
      </c>
      <c r="L159" s="45">
        <v>1.4415150352907188E-2</v>
      </c>
      <c r="M159" s="42" t="s">
        <v>107</v>
      </c>
      <c r="N159" s="42">
        <v>15</v>
      </c>
    </row>
    <row r="160" spans="1:14" ht="30">
      <c r="A160" s="7" t="s">
        <v>36</v>
      </c>
      <c r="B160" s="27" t="s">
        <v>40</v>
      </c>
      <c r="C160" s="27" t="s">
        <v>15</v>
      </c>
      <c r="D160" s="16" t="s">
        <v>50</v>
      </c>
      <c r="E160" s="10" t="s">
        <v>17</v>
      </c>
      <c r="F160" s="42" t="s">
        <v>269</v>
      </c>
      <c r="G160" s="44">
        <v>0.21</v>
      </c>
      <c r="H160" s="82">
        <f>VLOOKUP($F160,Permutations!$F$3:$I$437,4,0)</f>
        <v>0.21</v>
      </c>
      <c r="I160" s="42" t="s">
        <v>6</v>
      </c>
      <c r="J160" s="44">
        <v>2.8628855796765912E-2</v>
      </c>
      <c r="K160" s="42" t="s">
        <v>116</v>
      </c>
      <c r="L160" s="45">
        <v>0.21760931864727606</v>
      </c>
      <c r="M160" s="42" t="s">
        <v>116</v>
      </c>
      <c r="N160" s="42">
        <v>10</v>
      </c>
    </row>
    <row r="161" spans="1:14">
      <c r="A161" s="7" t="s">
        <v>36</v>
      </c>
      <c r="B161" s="27" t="s">
        <v>40</v>
      </c>
      <c r="C161" s="27" t="s">
        <v>23</v>
      </c>
      <c r="D161" s="16" t="s">
        <v>52</v>
      </c>
      <c r="E161" s="17" t="s">
        <v>53</v>
      </c>
      <c r="F161" s="42" t="s">
        <v>270</v>
      </c>
      <c r="G161" s="44">
        <v>0.33710846470460049</v>
      </c>
      <c r="H161" s="82">
        <f>VLOOKUP($F161,Permutations!$F$3:$I$437,4,0)</f>
        <v>0.33710846470460049</v>
      </c>
      <c r="I161" s="42" t="s">
        <v>112</v>
      </c>
      <c r="J161" s="44">
        <v>1.7924559675950556E-2</v>
      </c>
      <c r="K161" s="42" t="s">
        <v>107</v>
      </c>
      <c r="L161" s="46">
        <v>6.3804187305185556E-2</v>
      </c>
      <c r="M161" s="42" t="s">
        <v>107</v>
      </c>
      <c r="N161" s="42">
        <v>15</v>
      </c>
    </row>
    <row r="162" spans="1:14">
      <c r="A162" s="7" t="s">
        <v>36</v>
      </c>
      <c r="B162" s="27" t="s">
        <v>40</v>
      </c>
      <c r="C162" s="27" t="s">
        <v>57</v>
      </c>
      <c r="D162" s="9" t="s">
        <v>60</v>
      </c>
      <c r="E162" s="10" t="s">
        <v>59</v>
      </c>
      <c r="F162" s="42" t="s">
        <v>271</v>
      </c>
      <c r="G162" s="44">
        <v>0.53471856917411875</v>
      </c>
      <c r="H162" s="82">
        <f>VLOOKUP($F162,Permutations!$F$3:$I$437,4,0)</f>
        <v>0.53471856917411875</v>
      </c>
      <c r="I162" s="42" t="s">
        <v>6</v>
      </c>
      <c r="J162" s="44">
        <v>2.8849539442550531E-2</v>
      </c>
      <c r="K162" s="42" t="s">
        <v>116</v>
      </c>
      <c r="L162" s="45">
        <v>0.61947300789400328</v>
      </c>
      <c r="M162" s="42" t="s">
        <v>116</v>
      </c>
      <c r="N162" s="42">
        <v>10</v>
      </c>
    </row>
    <row r="163" spans="1:14">
      <c r="A163" s="7" t="s">
        <v>36</v>
      </c>
      <c r="B163" s="27" t="s">
        <v>40</v>
      </c>
      <c r="C163" s="27" t="s">
        <v>61</v>
      </c>
      <c r="D163" s="28" t="s">
        <v>62</v>
      </c>
      <c r="E163" s="29" t="s">
        <v>63</v>
      </c>
      <c r="F163" s="42" t="s">
        <v>272</v>
      </c>
      <c r="G163" s="44">
        <v>0.34365527037391402</v>
      </c>
      <c r="H163" s="82">
        <f>VLOOKUP($F163,Permutations!$F$3:$I$437,4,0)</f>
        <v>0.34365527037391402</v>
      </c>
      <c r="I163" s="42" t="s">
        <v>112</v>
      </c>
      <c r="J163" s="44">
        <v>0.15879970572184263</v>
      </c>
      <c r="K163" s="42" t="s">
        <v>107</v>
      </c>
      <c r="L163" s="46">
        <v>2.4602487486578971E-2</v>
      </c>
      <c r="M163" s="42" t="s">
        <v>107</v>
      </c>
      <c r="N163" s="42">
        <v>15</v>
      </c>
    </row>
    <row r="164" spans="1:14" ht="30">
      <c r="A164" s="7" t="s">
        <v>36</v>
      </c>
      <c r="B164" s="27" t="s">
        <v>40</v>
      </c>
      <c r="C164" s="27" t="s">
        <v>61</v>
      </c>
      <c r="D164" s="9" t="s">
        <v>68</v>
      </c>
      <c r="E164" s="10" t="s">
        <v>17</v>
      </c>
      <c r="F164" s="42" t="s">
        <v>273</v>
      </c>
      <c r="G164" s="44">
        <v>0.76367837860869903</v>
      </c>
      <c r="H164" s="82">
        <f>VLOOKUP($F164,Permutations!$F$3:$I$437,4,0)</f>
        <v>0.76367837860869903</v>
      </c>
      <c r="I164" s="42" t="s">
        <v>112</v>
      </c>
      <c r="J164" s="44">
        <v>3.4254013839808729E-2</v>
      </c>
      <c r="K164" s="42" t="s">
        <v>116</v>
      </c>
      <c r="L164" s="45">
        <v>0.18239632896712171</v>
      </c>
      <c r="M164" s="42" t="s">
        <v>116</v>
      </c>
      <c r="N164" s="42">
        <v>10</v>
      </c>
    </row>
    <row r="165" spans="1:14">
      <c r="A165" s="7" t="s">
        <v>36</v>
      </c>
      <c r="B165" s="27" t="s">
        <v>40</v>
      </c>
      <c r="C165" s="27" t="s">
        <v>69</v>
      </c>
      <c r="D165" s="9" t="s">
        <v>70</v>
      </c>
      <c r="E165" s="17" t="s">
        <v>71</v>
      </c>
      <c r="F165" s="42" t="s">
        <v>274</v>
      </c>
      <c r="G165" s="44">
        <v>0.33989472325290998</v>
      </c>
      <c r="H165" s="82">
        <f>VLOOKUP($F165,Permutations!$F$3:$I$437,4,0)</f>
        <v>0.33989472325290998</v>
      </c>
      <c r="I165" s="42" t="s">
        <v>112</v>
      </c>
      <c r="J165" s="44">
        <v>1.7924559675950556E-2</v>
      </c>
      <c r="K165" s="42" t="s">
        <v>107</v>
      </c>
      <c r="L165" s="46">
        <v>6.3804187305185556E-2</v>
      </c>
      <c r="M165" s="42" t="s">
        <v>107</v>
      </c>
      <c r="N165" s="42">
        <v>15</v>
      </c>
    </row>
    <row r="166" spans="1:14">
      <c r="A166" s="7" t="s">
        <v>36</v>
      </c>
      <c r="B166" s="27" t="s">
        <v>40</v>
      </c>
      <c r="C166" s="27" t="s">
        <v>69</v>
      </c>
      <c r="D166" s="9" t="s">
        <v>73</v>
      </c>
      <c r="E166" s="10" t="s">
        <v>74</v>
      </c>
      <c r="F166" s="42" t="s">
        <v>275</v>
      </c>
      <c r="G166" s="43">
        <v>0.23220370256473338</v>
      </c>
      <c r="H166" s="82">
        <f>VLOOKUP($F166,Permutations!$F$3:$I$437,4,0)</f>
        <v>0.23220370256473338</v>
      </c>
      <c r="I166" s="47" t="s">
        <v>112</v>
      </c>
      <c r="J166" s="43">
        <v>0.28749999999999998</v>
      </c>
      <c r="K166" s="47" t="s">
        <v>6</v>
      </c>
      <c r="L166" s="48">
        <v>0.1406423034330011</v>
      </c>
      <c r="M166" s="47" t="s">
        <v>6</v>
      </c>
      <c r="N166" s="47">
        <v>11</v>
      </c>
    </row>
    <row r="167" spans="1:14" ht="30">
      <c r="A167" s="7" t="s">
        <v>36</v>
      </c>
      <c r="B167" s="27" t="s">
        <v>40</v>
      </c>
      <c r="C167" s="27" t="s">
        <v>69</v>
      </c>
      <c r="D167" s="9" t="s">
        <v>75</v>
      </c>
      <c r="E167" s="10" t="s">
        <v>17</v>
      </c>
      <c r="F167" s="42" t="s">
        <v>276</v>
      </c>
      <c r="G167" s="44">
        <v>0.5454571010496112</v>
      </c>
      <c r="H167" s="82">
        <f>VLOOKUP($F167,Permutations!$F$3:$I$437,4,0)</f>
        <v>0.5454571010496112</v>
      </c>
      <c r="I167" s="42" t="s">
        <v>112</v>
      </c>
      <c r="J167" s="44">
        <v>0.12425401383980873</v>
      </c>
      <c r="K167" s="42" t="s">
        <v>107</v>
      </c>
      <c r="L167" s="46">
        <v>0.13315471863561207</v>
      </c>
      <c r="M167" s="42" t="s">
        <v>107</v>
      </c>
      <c r="N167" s="42">
        <v>12.5</v>
      </c>
    </row>
    <row r="168" spans="1:14" ht="30">
      <c r="A168" s="7" t="s">
        <v>36</v>
      </c>
      <c r="B168" s="27" t="s">
        <v>76</v>
      </c>
      <c r="C168" s="27" t="s">
        <v>72</v>
      </c>
      <c r="D168" s="9" t="s">
        <v>77</v>
      </c>
      <c r="E168" s="10" t="s">
        <v>78</v>
      </c>
      <c r="F168" s="42" t="s">
        <v>277</v>
      </c>
      <c r="G168" s="44">
        <v>0.27363272978322201</v>
      </c>
      <c r="H168" s="82">
        <f>VLOOKUP($F168,Permutations!$F$3:$I$437,4,0)</f>
        <v>0.27363272978322201</v>
      </c>
      <c r="I168" s="42" t="s">
        <v>112</v>
      </c>
      <c r="J168" s="44">
        <v>0.12</v>
      </c>
      <c r="K168" s="42" t="s">
        <v>6</v>
      </c>
      <c r="L168" s="46">
        <v>2.3178294573643413E-2</v>
      </c>
      <c r="M168" s="42" t="s">
        <v>6</v>
      </c>
      <c r="N168" s="143">
        <v>10.5</v>
      </c>
    </row>
    <row r="169" spans="1:14">
      <c r="A169" s="7" t="s">
        <v>36</v>
      </c>
      <c r="B169" s="27" t="s">
        <v>76</v>
      </c>
      <c r="C169" s="27" t="s">
        <v>79</v>
      </c>
      <c r="D169" s="9" t="s">
        <v>80</v>
      </c>
      <c r="E169" s="17" t="s">
        <v>81</v>
      </c>
      <c r="F169" s="42" t="s">
        <v>278</v>
      </c>
      <c r="G169" s="44">
        <v>0.36231814202039397</v>
      </c>
      <c r="H169" s="82">
        <f>VLOOKUP($F169,Permutations!$F$3:$I$437,4,0)</f>
        <v>0.36231814202039397</v>
      </c>
      <c r="I169" s="42" t="s">
        <v>112</v>
      </c>
      <c r="J169" s="44">
        <v>2.2834365348713255E-2</v>
      </c>
      <c r="K169" s="42" t="s">
        <v>107</v>
      </c>
      <c r="L169" s="46">
        <v>0.89743076601721827</v>
      </c>
      <c r="M169" s="42" t="s">
        <v>107</v>
      </c>
      <c r="N169" s="42">
        <v>15</v>
      </c>
    </row>
    <row r="170" spans="1:14">
      <c r="A170" s="7" t="s">
        <v>36</v>
      </c>
      <c r="B170" s="27" t="s">
        <v>76</v>
      </c>
      <c r="C170" s="27" t="s">
        <v>79</v>
      </c>
      <c r="D170" s="35" t="s">
        <v>82</v>
      </c>
      <c r="E170" s="10" t="s">
        <v>83</v>
      </c>
      <c r="F170" s="42" t="s">
        <v>279</v>
      </c>
      <c r="G170" s="44">
        <v>0.69779790315038803</v>
      </c>
      <c r="H170" s="82">
        <f>VLOOKUP($F170,Permutations!$F$3:$I$437,4,0)</f>
        <v>2.6454138746046754E-2</v>
      </c>
      <c r="I170" s="42" t="s">
        <v>112</v>
      </c>
      <c r="J170" s="44">
        <v>0.16097497752075379</v>
      </c>
      <c r="K170" s="42" t="s">
        <v>107</v>
      </c>
      <c r="L170" s="46">
        <v>0.15478635969255319</v>
      </c>
      <c r="M170" s="42" t="s">
        <v>107</v>
      </c>
      <c r="N170" s="42">
        <v>2</v>
      </c>
    </row>
    <row r="171" spans="1:14">
      <c r="A171" s="7" t="s">
        <v>36</v>
      </c>
      <c r="B171" s="27" t="s">
        <v>76</v>
      </c>
      <c r="C171" s="27" t="s">
        <v>85</v>
      </c>
      <c r="D171" s="9" t="s">
        <v>86</v>
      </c>
      <c r="E171" s="10" t="s">
        <v>87</v>
      </c>
      <c r="F171" s="42" t="s">
        <v>280</v>
      </c>
      <c r="G171" s="44">
        <v>0.27363272978322201</v>
      </c>
      <c r="H171" s="82">
        <f>VLOOKUP($F171,Permutations!$F$3:$I$437,4,0)</f>
        <v>0.17590656210554417</v>
      </c>
      <c r="I171" s="42" t="s">
        <v>112</v>
      </c>
      <c r="J171" s="44">
        <v>0.12</v>
      </c>
      <c r="K171" s="42" t="s">
        <v>107</v>
      </c>
      <c r="L171" s="46">
        <v>2.3178294573643413E-2</v>
      </c>
      <c r="M171" s="42" t="s">
        <v>107</v>
      </c>
      <c r="N171" s="143">
        <f>16/3</f>
        <v>5.333333333333333</v>
      </c>
    </row>
    <row r="172" spans="1:14">
      <c r="A172" s="7" t="s">
        <v>36</v>
      </c>
      <c r="B172" s="15" t="s">
        <v>76</v>
      </c>
      <c r="C172" s="15" t="s">
        <v>89</v>
      </c>
      <c r="D172" s="9" t="s">
        <v>90</v>
      </c>
      <c r="E172" s="10" t="s">
        <v>91</v>
      </c>
      <c r="F172" s="42" t="s">
        <v>281</v>
      </c>
      <c r="G172" s="44">
        <v>0.39009056837366235</v>
      </c>
      <c r="H172" s="82">
        <f>VLOOKUP($F172,Permutations!$F$3:$I$437,4,0)</f>
        <v>0.39009056837366235</v>
      </c>
      <c r="I172" s="42" t="s">
        <v>6</v>
      </c>
      <c r="J172" s="44">
        <v>0.25612620594584773</v>
      </c>
      <c r="K172" s="42" t="s">
        <v>6</v>
      </c>
      <c r="L172" s="46">
        <v>0.31847485485402893</v>
      </c>
      <c r="M172" s="42" t="s">
        <v>6</v>
      </c>
      <c r="N172" s="143">
        <f>14/3</f>
        <v>4.666666666666667</v>
      </c>
    </row>
    <row r="173" spans="1:14">
      <c r="A173" s="7" t="s">
        <v>36</v>
      </c>
      <c r="B173" s="15" t="s">
        <v>76</v>
      </c>
      <c r="C173" s="15" t="s">
        <v>89</v>
      </c>
      <c r="D173" s="13" t="s">
        <v>92</v>
      </c>
      <c r="E173" s="17" t="s">
        <v>93</v>
      </c>
      <c r="F173" s="42" t="s">
        <v>282</v>
      </c>
      <c r="G173" s="44">
        <v>0.33750000000000002</v>
      </c>
      <c r="H173" s="82">
        <f>VLOOKUP($F173,Permutations!$F$3:$I$437,4,0)</f>
        <v>0.33750000000000002</v>
      </c>
      <c r="I173" s="42" t="s">
        <v>112</v>
      </c>
      <c r="J173" s="44">
        <v>0.06</v>
      </c>
      <c r="K173" s="42" t="s">
        <v>107</v>
      </c>
      <c r="L173" s="46">
        <v>0.88</v>
      </c>
      <c r="M173" s="42" t="s">
        <v>107</v>
      </c>
      <c r="N173" s="42">
        <v>15</v>
      </c>
    </row>
    <row r="174" spans="1:14" ht="30">
      <c r="A174" s="7" t="s">
        <v>36</v>
      </c>
      <c r="B174" s="15" t="s">
        <v>76</v>
      </c>
      <c r="C174" s="15" t="s">
        <v>89</v>
      </c>
      <c r="D174" s="13" t="s">
        <v>94</v>
      </c>
      <c r="E174" s="14" t="s">
        <v>17</v>
      </c>
      <c r="F174" s="42" t="s">
        <v>283</v>
      </c>
      <c r="G174" s="44">
        <v>0.21</v>
      </c>
      <c r="H174" s="82">
        <f>VLOOKUP($F174,Permutations!$F$3:$I$437,4,0)</f>
        <v>0.21</v>
      </c>
      <c r="I174" s="42" t="s">
        <v>6</v>
      </c>
      <c r="J174" s="44">
        <v>0.02</v>
      </c>
      <c r="K174" s="42" t="s">
        <v>6</v>
      </c>
      <c r="L174" s="46">
        <v>0.2369106846718787</v>
      </c>
      <c r="M174" s="42" t="s">
        <v>6</v>
      </c>
      <c r="N174" s="42">
        <v>20</v>
      </c>
    </row>
    <row r="175" spans="1:14" ht="30">
      <c r="A175" s="51" t="s">
        <v>39</v>
      </c>
      <c r="B175" s="58" t="s">
        <v>10</v>
      </c>
      <c r="C175" s="59" t="s">
        <v>15</v>
      </c>
      <c r="D175" s="60" t="s">
        <v>16</v>
      </c>
      <c r="E175" s="61" t="s">
        <v>17</v>
      </c>
      <c r="F175" s="55" t="s">
        <v>284</v>
      </c>
      <c r="G175" s="56">
        <v>0.33333333333333331</v>
      </c>
      <c r="H175" s="82">
        <f>VLOOKUP($F175,Permutations!$F$3:$I$437,4,0)</f>
        <v>0.40969380424080376</v>
      </c>
      <c r="I175" s="55" t="s">
        <v>107</v>
      </c>
      <c r="J175" s="56">
        <v>0.12457361387017252</v>
      </c>
      <c r="K175" s="55" t="s">
        <v>109</v>
      </c>
      <c r="L175" s="57">
        <v>0.12450120829676717</v>
      </c>
      <c r="M175" s="55" t="s">
        <v>109</v>
      </c>
      <c r="N175" s="55">
        <v>18</v>
      </c>
    </row>
    <row r="176" spans="1:14" ht="30">
      <c r="A176" s="51" t="s">
        <v>39</v>
      </c>
      <c r="B176" s="51" t="s">
        <v>10</v>
      </c>
      <c r="C176" s="51" t="s">
        <v>23</v>
      </c>
      <c r="D176" s="60" t="s">
        <v>24</v>
      </c>
      <c r="E176" s="61" t="s">
        <v>25</v>
      </c>
      <c r="F176" s="55" t="s">
        <v>285</v>
      </c>
      <c r="G176" s="56">
        <v>0.33333333333333331</v>
      </c>
      <c r="H176" s="82">
        <f>VLOOKUP($F176,Permutations!$F$3:$I$437,4,0)</f>
        <v>0.40969380424080376</v>
      </c>
      <c r="I176" s="55" t="s">
        <v>107</v>
      </c>
      <c r="J176" s="56">
        <v>0.16816137724428329</v>
      </c>
      <c r="K176" s="55" t="s">
        <v>107</v>
      </c>
      <c r="L176" s="57">
        <v>4.0456925273679202E-2</v>
      </c>
      <c r="M176" s="55" t="s">
        <v>107</v>
      </c>
      <c r="N176" s="55">
        <v>15</v>
      </c>
    </row>
    <row r="177" spans="1:14">
      <c r="A177" s="51" t="s">
        <v>39</v>
      </c>
      <c r="B177" s="52" t="s">
        <v>27</v>
      </c>
      <c r="C177" s="52" t="s">
        <v>15</v>
      </c>
      <c r="D177" s="60" t="s">
        <v>28</v>
      </c>
      <c r="E177" s="60" t="s">
        <v>29</v>
      </c>
      <c r="F177" s="55" t="s">
        <v>286</v>
      </c>
      <c r="G177" s="56">
        <v>0.2</v>
      </c>
      <c r="H177" s="82">
        <f>VLOOKUP($F177,Permutations!$F$3:$I$437,4,0)</f>
        <v>0.2</v>
      </c>
      <c r="I177" s="55" t="s">
        <v>112</v>
      </c>
      <c r="J177" s="56">
        <v>0.4840776385483429</v>
      </c>
      <c r="K177" s="55" t="s">
        <v>109</v>
      </c>
      <c r="L177" s="62">
        <v>0.21585935505997855</v>
      </c>
      <c r="M177" s="55" t="s">
        <v>109</v>
      </c>
      <c r="N177" s="63">
        <v>13.666666666666666</v>
      </c>
    </row>
    <row r="178" spans="1:14">
      <c r="A178" s="51" t="s">
        <v>39</v>
      </c>
      <c r="B178" s="51" t="s">
        <v>27</v>
      </c>
      <c r="C178" s="52" t="s">
        <v>15</v>
      </c>
      <c r="D178" s="60" t="s">
        <v>31</v>
      </c>
      <c r="E178" s="60" t="s">
        <v>32</v>
      </c>
      <c r="F178" s="55" t="s">
        <v>287</v>
      </c>
      <c r="G178" s="56">
        <v>0.25</v>
      </c>
      <c r="H178" s="82">
        <f>VLOOKUP($F178,Permutations!$F$3:$I$437,4,0)</f>
        <v>0.99999625712173745</v>
      </c>
      <c r="I178" s="55" t="s">
        <v>112</v>
      </c>
      <c r="J178" s="56">
        <v>0.38992356359291769</v>
      </c>
      <c r="K178" s="55" t="s">
        <v>109</v>
      </c>
      <c r="L178" s="62">
        <v>0.39837300265191611</v>
      </c>
      <c r="M178" s="55" t="s">
        <v>109</v>
      </c>
      <c r="N178" s="63">
        <v>14.466666666666667</v>
      </c>
    </row>
    <row r="179" spans="1:14">
      <c r="A179" s="51" t="s">
        <v>39</v>
      </c>
      <c r="B179" s="51" t="s">
        <v>27</v>
      </c>
      <c r="C179" s="52" t="s">
        <v>15</v>
      </c>
      <c r="D179" s="60" t="s">
        <v>34</v>
      </c>
      <c r="E179" s="60" t="s">
        <v>35</v>
      </c>
      <c r="F179" s="55" t="s">
        <v>288</v>
      </c>
      <c r="G179" s="56">
        <v>0.15288835551611149</v>
      </c>
      <c r="H179" s="82">
        <f>VLOOKUP($F179,Permutations!$F$3:$I$437,4,0)</f>
        <v>0.15288835551611149</v>
      </c>
      <c r="I179" s="55" t="s">
        <v>112</v>
      </c>
      <c r="J179" s="56">
        <v>0.78740740740740733</v>
      </c>
      <c r="K179" s="55" t="s">
        <v>109</v>
      </c>
      <c r="L179" s="62">
        <v>0.11439796552351546</v>
      </c>
      <c r="M179" s="55" t="s">
        <v>109</v>
      </c>
      <c r="N179" s="63">
        <v>13.600000000000001</v>
      </c>
    </row>
    <row r="180" spans="1:14" ht="45">
      <c r="A180" s="51" t="s">
        <v>39</v>
      </c>
      <c r="B180" s="51" t="s">
        <v>27</v>
      </c>
      <c r="C180" s="51" t="s">
        <v>23</v>
      </c>
      <c r="D180" s="60" t="s">
        <v>37</v>
      </c>
      <c r="E180" s="61" t="s">
        <v>38</v>
      </c>
      <c r="F180" s="55" t="s">
        <v>289</v>
      </c>
      <c r="G180" s="56">
        <v>0.3</v>
      </c>
      <c r="H180" s="82">
        <f>VLOOKUP($F180,Permutations!$F$3:$I$437,4,0)</f>
        <v>0.3</v>
      </c>
      <c r="I180" s="55" t="s">
        <v>6</v>
      </c>
      <c r="J180" s="56">
        <v>0.28000000000000003</v>
      </c>
      <c r="K180" s="55" t="s">
        <v>6</v>
      </c>
      <c r="L180" s="57">
        <v>0.21299999999999999</v>
      </c>
      <c r="M180" s="55" t="s">
        <v>6</v>
      </c>
      <c r="N180" s="55">
        <v>10</v>
      </c>
    </row>
    <row r="181" spans="1:14">
      <c r="A181" s="51" t="s">
        <v>39</v>
      </c>
      <c r="B181" s="52" t="s">
        <v>40</v>
      </c>
      <c r="C181" s="52" t="s">
        <v>41</v>
      </c>
      <c r="D181" s="53" t="s">
        <v>42</v>
      </c>
      <c r="E181" s="54" t="s">
        <v>43</v>
      </c>
      <c r="F181" s="55" t="s">
        <v>290</v>
      </c>
      <c r="G181" s="56">
        <v>0.25943110282117043</v>
      </c>
      <c r="H181" s="82">
        <f>VLOOKUP($F181,Permutations!$F$3:$I$437,4,0)</f>
        <v>0.25943110282117043</v>
      </c>
      <c r="I181" s="55" t="s">
        <v>6</v>
      </c>
      <c r="J181" s="56">
        <v>0.11328139810307565</v>
      </c>
      <c r="K181" s="55" t="s">
        <v>116</v>
      </c>
      <c r="L181" s="57">
        <v>5.004814591543761E-2</v>
      </c>
      <c r="M181" s="55" t="s">
        <v>116</v>
      </c>
      <c r="N181" s="55">
        <v>10</v>
      </c>
    </row>
    <row r="182" spans="1:14" ht="30">
      <c r="A182" s="51" t="s">
        <v>39</v>
      </c>
      <c r="B182" s="52" t="s">
        <v>40</v>
      </c>
      <c r="C182" s="52" t="s">
        <v>41</v>
      </c>
      <c r="D182" s="53" t="s">
        <v>45</v>
      </c>
      <c r="E182" s="54" t="s">
        <v>46</v>
      </c>
      <c r="F182" s="55" t="s">
        <v>291</v>
      </c>
      <c r="G182" s="56">
        <v>0.17545710829349401</v>
      </c>
      <c r="H182" s="82">
        <f>VLOOKUP($F182,Permutations!$F$3:$I$437,4,0)</f>
        <v>0.17545710829349401</v>
      </c>
      <c r="I182" s="55" t="s">
        <v>112</v>
      </c>
      <c r="J182" s="56">
        <v>0.23699999999999999</v>
      </c>
      <c r="K182" s="55" t="s">
        <v>292</v>
      </c>
      <c r="L182" s="57">
        <v>0.41534878614840098</v>
      </c>
      <c r="M182" s="55" t="s">
        <v>292</v>
      </c>
      <c r="N182" s="55">
        <v>10</v>
      </c>
    </row>
    <row r="183" spans="1:14" ht="30">
      <c r="A183" s="51" t="s">
        <v>39</v>
      </c>
      <c r="B183" s="52" t="s">
        <v>40</v>
      </c>
      <c r="C183" s="52" t="s">
        <v>41</v>
      </c>
      <c r="D183" s="53" t="s">
        <v>48</v>
      </c>
      <c r="E183" s="54" t="s">
        <v>17</v>
      </c>
      <c r="F183" s="55" t="s">
        <v>293</v>
      </c>
      <c r="G183" s="56">
        <v>0.17100000000000001</v>
      </c>
      <c r="H183" s="82">
        <f>VLOOKUP($F183,Permutations!$F$3:$I$437,4,0)</f>
        <v>0.17100000000000001</v>
      </c>
      <c r="I183" s="55" t="s">
        <v>6</v>
      </c>
      <c r="J183" s="56">
        <v>0.35</v>
      </c>
      <c r="K183" s="55" t="s">
        <v>6</v>
      </c>
      <c r="L183" s="57">
        <v>0.18383167220376523</v>
      </c>
      <c r="M183" s="55" t="s">
        <v>6</v>
      </c>
      <c r="N183" s="55">
        <v>10</v>
      </c>
    </row>
    <row r="184" spans="1:14" ht="30">
      <c r="A184" s="51" t="s">
        <v>39</v>
      </c>
      <c r="B184" s="52" t="s">
        <v>40</v>
      </c>
      <c r="C184" s="52" t="s">
        <v>15</v>
      </c>
      <c r="D184" s="60" t="s">
        <v>50</v>
      </c>
      <c r="E184" s="54" t="s">
        <v>17</v>
      </c>
      <c r="F184" s="55" t="s">
        <v>294</v>
      </c>
      <c r="G184" s="56">
        <v>0.35920306390163731</v>
      </c>
      <c r="H184" s="82">
        <f>VLOOKUP($F184,Permutations!$F$3:$I$437,4,0)</f>
        <v>0.35920306390163731</v>
      </c>
      <c r="I184" s="55" t="s">
        <v>112</v>
      </c>
      <c r="J184" s="56">
        <v>4.0509475190432805E-2</v>
      </c>
      <c r="K184" s="55" t="s">
        <v>107</v>
      </c>
      <c r="L184" s="57">
        <v>0.32714216885221825</v>
      </c>
      <c r="M184" s="55" t="s">
        <v>107</v>
      </c>
      <c r="N184" s="55">
        <v>12.3</v>
      </c>
    </row>
    <row r="185" spans="1:14">
      <c r="A185" s="51" t="s">
        <v>39</v>
      </c>
      <c r="B185" s="52" t="s">
        <v>40</v>
      </c>
      <c r="C185" s="52" t="s">
        <v>57</v>
      </c>
      <c r="D185" s="53" t="s">
        <v>60</v>
      </c>
      <c r="E185" s="54" t="s">
        <v>59</v>
      </c>
      <c r="F185" s="55" t="s">
        <v>295</v>
      </c>
      <c r="G185" s="56">
        <v>0.27</v>
      </c>
      <c r="H185" s="82">
        <f>VLOOKUP($F185,Permutations!$F$3:$I$437,4,0)</f>
        <v>0.27</v>
      </c>
      <c r="I185" s="55" t="s">
        <v>6</v>
      </c>
      <c r="J185" s="56">
        <v>0.28999999999999998</v>
      </c>
      <c r="K185" s="55" t="s">
        <v>6</v>
      </c>
      <c r="L185" s="57">
        <v>0.13631071033064387</v>
      </c>
      <c r="M185" s="55" t="s">
        <v>6</v>
      </c>
      <c r="N185" s="55">
        <v>11</v>
      </c>
    </row>
    <row r="186" spans="1:14">
      <c r="A186" s="51" t="s">
        <v>39</v>
      </c>
      <c r="B186" s="52" t="s">
        <v>40</v>
      </c>
      <c r="C186" s="52" t="s">
        <v>61</v>
      </c>
      <c r="D186" s="53" t="s">
        <v>65</v>
      </c>
      <c r="E186" s="54" t="s">
        <v>66</v>
      </c>
      <c r="F186" s="55" t="s">
        <v>296</v>
      </c>
      <c r="G186" s="56">
        <v>0.29816106958474098</v>
      </c>
      <c r="H186" s="82">
        <f>VLOOKUP($F186,Permutations!$F$3:$I$437,4,0)</f>
        <v>0.29816106958474098</v>
      </c>
      <c r="I186" s="55" t="s">
        <v>112</v>
      </c>
      <c r="J186" s="56">
        <v>0.20426889218998356</v>
      </c>
      <c r="K186" s="55" t="s">
        <v>107</v>
      </c>
      <c r="L186" s="57">
        <v>3.5059583979953589E-2</v>
      </c>
      <c r="M186" s="55" t="s">
        <v>107</v>
      </c>
      <c r="N186" s="55">
        <v>10</v>
      </c>
    </row>
    <row r="187" spans="1:14" ht="30">
      <c r="A187" s="51" t="s">
        <v>39</v>
      </c>
      <c r="B187" s="52" t="s">
        <v>40</v>
      </c>
      <c r="C187" s="52" t="s">
        <v>61</v>
      </c>
      <c r="D187" s="53" t="s">
        <v>68</v>
      </c>
      <c r="E187" s="54" t="s">
        <v>17</v>
      </c>
      <c r="F187" s="55" t="s">
        <v>297</v>
      </c>
      <c r="G187" s="56">
        <v>0.21</v>
      </c>
      <c r="H187" s="82">
        <f>VLOOKUP($F187,Permutations!$F$3:$I$437,4,0)</f>
        <v>0.21</v>
      </c>
      <c r="I187" s="55" t="s">
        <v>6</v>
      </c>
      <c r="J187" s="56">
        <v>0.02</v>
      </c>
      <c r="K187" s="55" t="s">
        <v>6</v>
      </c>
      <c r="L187" s="57">
        <v>0.2369106846718787</v>
      </c>
      <c r="M187" s="55" t="s">
        <v>6</v>
      </c>
      <c r="N187" s="55">
        <v>10</v>
      </c>
    </row>
    <row r="188" spans="1:14" ht="30">
      <c r="A188" s="51" t="s">
        <v>39</v>
      </c>
      <c r="B188" s="52" t="s">
        <v>40</v>
      </c>
      <c r="C188" s="52" t="s">
        <v>69</v>
      </c>
      <c r="D188" s="53" t="s">
        <v>75</v>
      </c>
      <c r="E188" s="54" t="s">
        <v>17</v>
      </c>
      <c r="F188" s="55" t="s">
        <v>298</v>
      </c>
      <c r="G188" s="56">
        <v>0.78547252571515902</v>
      </c>
      <c r="H188" s="82">
        <f>VLOOKUP($F188,Permutations!$F$3:$I$437,4,0)</f>
        <v>0.78547252571515902</v>
      </c>
      <c r="I188" s="55" t="s">
        <v>112</v>
      </c>
      <c r="J188" s="56">
        <v>1.7764212785649203E-2</v>
      </c>
      <c r="K188" s="55" t="s">
        <v>116</v>
      </c>
      <c r="L188" s="57">
        <v>0.46462828498579256</v>
      </c>
      <c r="M188" s="55" t="s">
        <v>116</v>
      </c>
      <c r="N188" s="55">
        <v>10</v>
      </c>
    </row>
    <row r="189" spans="1:14" ht="30">
      <c r="A189" s="51" t="s">
        <v>39</v>
      </c>
      <c r="B189" s="52" t="s">
        <v>76</v>
      </c>
      <c r="C189" s="52" t="s">
        <v>72</v>
      </c>
      <c r="D189" s="53" t="s">
        <v>77</v>
      </c>
      <c r="E189" s="54" t="s">
        <v>78</v>
      </c>
      <c r="F189" s="55" t="s">
        <v>299</v>
      </c>
      <c r="G189" s="56">
        <v>0.27363272978322201</v>
      </c>
      <c r="H189" s="82">
        <f>VLOOKUP($F189,Permutations!$F$3:$I$437,4,0)</f>
        <v>0.27363272978322201</v>
      </c>
      <c r="I189" s="55" t="s">
        <v>112</v>
      </c>
      <c r="J189" s="56">
        <v>0.12</v>
      </c>
      <c r="K189" s="55" t="s">
        <v>6</v>
      </c>
      <c r="L189" s="57">
        <v>2.3178294573643413E-2</v>
      </c>
      <c r="M189" s="55" t="s">
        <v>6</v>
      </c>
      <c r="N189" s="143">
        <v>10.5</v>
      </c>
    </row>
    <row r="190" spans="1:14">
      <c r="A190" s="51" t="s">
        <v>39</v>
      </c>
      <c r="B190" s="52" t="s">
        <v>76</v>
      </c>
      <c r="C190" s="52" t="s">
        <v>79</v>
      </c>
      <c r="D190" s="53" t="s">
        <v>80</v>
      </c>
      <c r="E190" s="61" t="s">
        <v>81</v>
      </c>
      <c r="F190" s="55" t="s">
        <v>300</v>
      </c>
      <c r="G190" s="56">
        <v>0.33333333333333331</v>
      </c>
      <c r="H190" s="82">
        <f>VLOOKUP($F190,Permutations!$F$3:$I$437,4,0)</f>
        <v>0.33333333333333331</v>
      </c>
      <c r="I190" s="55" t="s">
        <v>107</v>
      </c>
      <c r="J190" s="56">
        <v>2.2834365348713255E-2</v>
      </c>
      <c r="K190" s="55" t="s">
        <v>107</v>
      </c>
      <c r="L190" s="57">
        <v>0.89743076601721827</v>
      </c>
      <c r="M190" s="55" t="s">
        <v>107</v>
      </c>
      <c r="N190" s="55">
        <v>15</v>
      </c>
    </row>
    <row r="191" spans="1:14">
      <c r="A191" s="51" t="s">
        <v>39</v>
      </c>
      <c r="B191" s="52" t="s">
        <v>76</v>
      </c>
      <c r="C191" s="52" t="s">
        <v>79</v>
      </c>
      <c r="D191" s="53" t="s">
        <v>82</v>
      </c>
      <c r="E191" s="54" t="s">
        <v>83</v>
      </c>
      <c r="F191" s="55" t="s">
        <v>301</v>
      </c>
      <c r="G191" s="56">
        <v>0.66666666666666663</v>
      </c>
      <c r="H191" s="82">
        <f>VLOOKUP($F191,Permutations!$F$3:$I$437,4,0)</f>
        <v>0.66666666666666663</v>
      </c>
      <c r="I191" s="55" t="s">
        <v>107</v>
      </c>
      <c r="J191" s="56">
        <v>0.17454883037933475</v>
      </c>
      <c r="K191" s="55" t="s">
        <v>107</v>
      </c>
      <c r="L191" s="57">
        <v>6.6327244959123552E-2</v>
      </c>
      <c r="M191" s="55" t="s">
        <v>107</v>
      </c>
      <c r="N191" s="55">
        <v>2</v>
      </c>
    </row>
    <row r="192" spans="1:14">
      <c r="A192" s="51" t="s">
        <v>39</v>
      </c>
      <c r="B192" s="52" t="s">
        <v>76</v>
      </c>
      <c r="C192" s="52" t="s">
        <v>85</v>
      </c>
      <c r="D192" s="53" t="s">
        <v>86</v>
      </c>
      <c r="E192" s="54" t="s">
        <v>87</v>
      </c>
      <c r="F192" s="55" t="s">
        <v>302</v>
      </c>
      <c r="G192" s="56">
        <v>0.27363272978322201</v>
      </c>
      <c r="H192" s="82">
        <f>VLOOKUP($F192,Permutations!$F$3:$I$437,4,0)</f>
        <v>0.27363272978322201</v>
      </c>
      <c r="I192" s="55" t="s">
        <v>112</v>
      </c>
      <c r="J192" s="56">
        <v>0.12</v>
      </c>
      <c r="K192" s="55" t="s">
        <v>107</v>
      </c>
      <c r="L192" s="57">
        <v>2.3178294573643413E-2</v>
      </c>
      <c r="M192" s="55" t="s">
        <v>107</v>
      </c>
      <c r="N192" s="143">
        <f>16/3</f>
        <v>5.333333333333333</v>
      </c>
    </row>
    <row r="193" spans="1:14">
      <c r="A193" s="51" t="s">
        <v>39</v>
      </c>
      <c r="B193" s="51" t="s">
        <v>76</v>
      </c>
      <c r="C193" s="51" t="s">
        <v>89</v>
      </c>
      <c r="D193" s="60" t="s">
        <v>92</v>
      </c>
      <c r="E193" s="61" t="s">
        <v>93</v>
      </c>
      <c r="F193" s="55" t="s">
        <v>303</v>
      </c>
      <c r="G193" s="56">
        <v>0.33750000000000002</v>
      </c>
      <c r="H193" s="82">
        <f>VLOOKUP($F193,Permutations!$F$3:$I$437,4,0)</f>
        <v>0.33750000000000002</v>
      </c>
      <c r="I193" s="55" t="s">
        <v>112</v>
      </c>
      <c r="J193" s="56">
        <v>0.06</v>
      </c>
      <c r="K193" s="55" t="s">
        <v>107</v>
      </c>
      <c r="L193" s="57">
        <v>0.88</v>
      </c>
      <c r="M193" s="55" t="s">
        <v>107</v>
      </c>
      <c r="N193" s="55">
        <v>15</v>
      </c>
    </row>
    <row r="194" spans="1:14" ht="30">
      <c r="A194" s="51" t="s">
        <v>39</v>
      </c>
      <c r="B194" s="51" t="s">
        <v>76</v>
      </c>
      <c r="C194" s="51" t="s">
        <v>89</v>
      </c>
      <c r="D194" s="60" t="s">
        <v>94</v>
      </c>
      <c r="E194" s="61" t="s">
        <v>17</v>
      </c>
      <c r="F194" s="55" t="s">
        <v>304</v>
      </c>
      <c r="G194" s="56">
        <v>0.21</v>
      </c>
      <c r="H194" s="82">
        <f>VLOOKUP($F194,Permutations!$F$3:$I$437,4,0)</f>
        <v>0.21</v>
      </c>
      <c r="I194" s="55" t="s">
        <v>6</v>
      </c>
      <c r="J194" s="56">
        <v>0.10034987441044982</v>
      </c>
      <c r="K194" s="55" t="s">
        <v>116</v>
      </c>
      <c r="L194" s="57">
        <v>0.25761132057223529</v>
      </c>
      <c r="M194" s="55" t="s">
        <v>116</v>
      </c>
      <c r="N194" s="55">
        <v>10</v>
      </c>
    </row>
    <row r="195" spans="1:14" ht="30">
      <c r="A195" s="7" t="s">
        <v>44</v>
      </c>
      <c r="B195" s="7" t="s">
        <v>10</v>
      </c>
      <c r="C195" s="8" t="s">
        <v>11</v>
      </c>
      <c r="D195" s="9" t="s">
        <v>12</v>
      </c>
      <c r="E195" s="10" t="s">
        <v>13</v>
      </c>
      <c r="F195" s="42" t="s">
        <v>305</v>
      </c>
      <c r="G195" s="43">
        <v>0.31707317073170732</v>
      </c>
      <c r="H195" s="82">
        <f>VLOOKUP($F195,Permutations!$F$3:$I$437,4,0)</f>
        <v>9.9575375295602495E-2</v>
      </c>
      <c r="I195" s="42" t="s">
        <v>107</v>
      </c>
      <c r="J195" s="44">
        <v>0.10667600838657082</v>
      </c>
      <c r="K195" s="42" t="s">
        <v>107</v>
      </c>
      <c r="L195" s="45">
        <v>0.12994018963386722</v>
      </c>
      <c r="M195" s="42" t="s">
        <v>107</v>
      </c>
      <c r="N195" s="42">
        <v>15</v>
      </c>
    </row>
    <row r="196" spans="1:14" ht="30">
      <c r="A196" s="7" t="s">
        <v>44</v>
      </c>
      <c r="B196" s="11" t="s">
        <v>10</v>
      </c>
      <c r="C196" s="12" t="s">
        <v>15</v>
      </c>
      <c r="D196" s="13" t="s">
        <v>16</v>
      </c>
      <c r="E196" s="14" t="s">
        <v>17</v>
      </c>
      <c r="F196" s="42" t="s">
        <v>306</v>
      </c>
      <c r="G196" s="43">
        <v>9.7560975609756101E-2</v>
      </c>
      <c r="H196" s="82">
        <f>VLOOKUP($F196,Permutations!$F$3:$I$437,4,0)</f>
        <v>9.9575375295602495E-2</v>
      </c>
      <c r="I196" s="42" t="s">
        <v>107</v>
      </c>
      <c r="J196" s="44">
        <v>0.24149583246411307</v>
      </c>
      <c r="K196" s="42" t="s">
        <v>107</v>
      </c>
      <c r="L196" s="45">
        <v>0.23956769008287446</v>
      </c>
      <c r="M196" s="42" t="s">
        <v>107</v>
      </c>
      <c r="N196" s="42">
        <v>18</v>
      </c>
    </row>
    <row r="197" spans="1:14" ht="30">
      <c r="A197" s="7" t="s">
        <v>44</v>
      </c>
      <c r="B197" s="15" t="s">
        <v>10</v>
      </c>
      <c r="C197" s="15" t="s">
        <v>23</v>
      </c>
      <c r="D197" s="13" t="s">
        <v>24</v>
      </c>
      <c r="E197" s="14" t="s">
        <v>25</v>
      </c>
      <c r="F197" s="42" t="s">
        <v>307</v>
      </c>
      <c r="G197" s="43">
        <v>0.12195121951219512</v>
      </c>
      <c r="H197" s="82">
        <f>VLOOKUP($F197,Permutations!$F$3:$I$437,4,0)</f>
        <v>9.9575375295602495E-2</v>
      </c>
      <c r="I197" s="42" t="s">
        <v>107</v>
      </c>
      <c r="J197" s="44">
        <v>1.6600123944453548E-2</v>
      </c>
      <c r="K197" s="42" t="s">
        <v>107</v>
      </c>
      <c r="L197" s="45">
        <v>3.1159001685863504E-2</v>
      </c>
      <c r="M197" s="42" t="s">
        <v>107</v>
      </c>
      <c r="N197" s="42">
        <v>15</v>
      </c>
    </row>
    <row r="198" spans="1:14">
      <c r="A198" s="7" t="s">
        <v>44</v>
      </c>
      <c r="B198" s="8" t="s">
        <v>27</v>
      </c>
      <c r="C198" s="8" t="s">
        <v>15</v>
      </c>
      <c r="D198" s="13" t="s">
        <v>28</v>
      </c>
      <c r="E198" s="13" t="s">
        <v>29</v>
      </c>
      <c r="F198" s="42" t="s">
        <v>308</v>
      </c>
      <c r="G198" s="43">
        <v>0.2</v>
      </c>
      <c r="H198" s="82">
        <f>VLOOKUP($F198,Permutations!$F$3:$I$437,4,0)</f>
        <v>0.4112355745319306</v>
      </c>
      <c r="I198" s="47" t="s">
        <v>112</v>
      </c>
      <c r="J198" s="43">
        <v>0.4840776385483429</v>
      </c>
      <c r="K198" s="47" t="s">
        <v>109</v>
      </c>
      <c r="L198" s="48">
        <v>0.21585935505997855</v>
      </c>
      <c r="M198" s="47" t="s">
        <v>109</v>
      </c>
      <c r="N198" s="49">
        <v>13.666666666666666</v>
      </c>
    </row>
    <row r="199" spans="1:14">
      <c r="A199" s="7" t="s">
        <v>44</v>
      </c>
      <c r="B199" s="15" t="s">
        <v>27</v>
      </c>
      <c r="C199" s="8" t="s">
        <v>15</v>
      </c>
      <c r="D199" s="13" t="s">
        <v>31</v>
      </c>
      <c r="E199" s="13" t="s">
        <v>32</v>
      </c>
      <c r="F199" s="42" t="s">
        <v>309</v>
      </c>
      <c r="G199" s="43">
        <v>0.25</v>
      </c>
      <c r="H199" s="82">
        <f>VLOOKUP($F199,Permutations!$F$3:$I$437,4,0)</f>
        <v>0.4112355745319306</v>
      </c>
      <c r="I199" s="47" t="s">
        <v>112</v>
      </c>
      <c r="J199" s="43">
        <v>0.38992356359291769</v>
      </c>
      <c r="K199" s="47" t="s">
        <v>109</v>
      </c>
      <c r="L199" s="48">
        <v>0.39837300265191611</v>
      </c>
      <c r="M199" s="47" t="s">
        <v>109</v>
      </c>
      <c r="N199" s="49">
        <v>14.466666666666667</v>
      </c>
    </row>
    <row r="200" spans="1:14">
      <c r="A200" s="7" t="s">
        <v>44</v>
      </c>
      <c r="B200" s="15" t="s">
        <v>27</v>
      </c>
      <c r="C200" s="8" t="s">
        <v>15</v>
      </c>
      <c r="D200" s="13" t="s">
        <v>34</v>
      </c>
      <c r="E200" s="13" t="s">
        <v>35</v>
      </c>
      <c r="F200" s="42" t="s">
        <v>310</v>
      </c>
      <c r="G200" s="43">
        <v>0.15288835551611149</v>
      </c>
      <c r="H200" s="82">
        <f>VLOOKUP($F200,Permutations!$F$3:$I$437,4,0)</f>
        <v>0.15288835551611149</v>
      </c>
      <c r="I200" s="47" t="s">
        <v>112</v>
      </c>
      <c r="J200" s="43">
        <v>0.78740740740740733</v>
      </c>
      <c r="K200" s="47" t="s">
        <v>109</v>
      </c>
      <c r="L200" s="48">
        <v>0.11439796552351546</v>
      </c>
      <c r="M200" s="47" t="s">
        <v>109</v>
      </c>
      <c r="N200" s="49">
        <v>13.600000000000001</v>
      </c>
    </row>
    <row r="201" spans="1:14" ht="45">
      <c r="A201" s="7" t="s">
        <v>44</v>
      </c>
      <c r="B201" s="15" t="s">
        <v>27</v>
      </c>
      <c r="C201" s="15" t="s">
        <v>23</v>
      </c>
      <c r="D201" s="13" t="s">
        <v>37</v>
      </c>
      <c r="E201" s="14" t="s">
        <v>38</v>
      </c>
      <c r="F201" s="42" t="s">
        <v>311</v>
      </c>
      <c r="G201" s="44">
        <v>0.3</v>
      </c>
      <c r="H201" s="82">
        <f>VLOOKUP($F201,Permutations!$F$3:$I$437,4,0)</f>
        <v>0.3</v>
      </c>
      <c r="I201" s="42" t="s">
        <v>6</v>
      </c>
      <c r="J201" s="44">
        <v>0.25512391765506415</v>
      </c>
      <c r="K201" s="42" t="s">
        <v>116</v>
      </c>
      <c r="L201" s="45">
        <v>0.14698890557069774</v>
      </c>
      <c r="M201" s="42" t="s">
        <v>116</v>
      </c>
      <c r="N201" s="42">
        <v>10</v>
      </c>
    </row>
    <row r="202" spans="1:14">
      <c r="A202" s="7" t="s">
        <v>44</v>
      </c>
      <c r="B202" s="27" t="s">
        <v>40</v>
      </c>
      <c r="C202" s="27" t="s">
        <v>41</v>
      </c>
      <c r="D202" s="9" t="s">
        <v>42</v>
      </c>
      <c r="E202" s="10" t="s">
        <v>43</v>
      </c>
      <c r="F202" s="42" t="s">
        <v>312</v>
      </c>
      <c r="G202" s="44">
        <v>0.25943110282117043</v>
      </c>
      <c r="H202" s="82">
        <f>VLOOKUP($F202,Permutations!$F$3:$I$437,4,0)</f>
        <v>0.25943110282117043</v>
      </c>
      <c r="I202" s="42" t="s">
        <v>6</v>
      </c>
      <c r="J202" s="44">
        <v>0.10651632684785793</v>
      </c>
      <c r="K202" s="42" t="s">
        <v>116</v>
      </c>
      <c r="L202" s="45">
        <v>4.5745548190761466E-2</v>
      </c>
      <c r="M202" s="42" t="s">
        <v>116</v>
      </c>
      <c r="N202" s="42">
        <v>10</v>
      </c>
    </row>
    <row r="203" spans="1:14" ht="30">
      <c r="A203" s="7" t="s">
        <v>44</v>
      </c>
      <c r="B203" s="27" t="s">
        <v>40</v>
      </c>
      <c r="C203" s="27" t="s">
        <v>41</v>
      </c>
      <c r="D203" s="9" t="s">
        <v>45</v>
      </c>
      <c r="E203" s="10" t="s">
        <v>46</v>
      </c>
      <c r="F203" s="42" t="s">
        <v>313</v>
      </c>
      <c r="G203" s="43">
        <v>0.1951219512195122</v>
      </c>
      <c r="H203" s="82">
        <f>VLOOKUP($F203,Permutations!$F$3:$I$437,4,0)</f>
        <v>0.91496478849953655</v>
      </c>
      <c r="I203" s="42" t="s">
        <v>107</v>
      </c>
      <c r="J203" s="44">
        <v>3.0383690466407435E-2</v>
      </c>
      <c r="K203" s="42" t="s">
        <v>107</v>
      </c>
      <c r="L203" s="45">
        <v>4.5536890963563316E-2</v>
      </c>
      <c r="M203" s="42" t="s">
        <v>107</v>
      </c>
      <c r="N203" s="47">
        <v>12.5</v>
      </c>
    </row>
    <row r="204" spans="1:14" ht="30">
      <c r="A204" s="7" t="s">
        <v>44</v>
      </c>
      <c r="B204" s="27" t="s">
        <v>40</v>
      </c>
      <c r="C204" s="27" t="s">
        <v>41</v>
      </c>
      <c r="D204" s="9" t="s">
        <v>48</v>
      </c>
      <c r="E204" s="10" t="s">
        <v>17</v>
      </c>
      <c r="F204" s="42" t="s">
        <v>314</v>
      </c>
      <c r="G204" s="43">
        <v>0.17073170731707318</v>
      </c>
      <c r="H204" s="82">
        <f>VLOOKUP($F204,Permutations!$F$3:$I$437,4,0)</f>
        <v>0.91496478849953655</v>
      </c>
      <c r="I204" s="42" t="s">
        <v>107</v>
      </c>
      <c r="J204" s="44">
        <v>6.3001243088351144E-2</v>
      </c>
      <c r="K204" s="42" t="s">
        <v>107</v>
      </c>
      <c r="L204" s="45">
        <v>0.12087016333391541</v>
      </c>
      <c r="M204" s="42" t="s">
        <v>107</v>
      </c>
      <c r="N204" s="42">
        <v>15</v>
      </c>
    </row>
    <row r="205" spans="1:14" ht="30">
      <c r="A205" s="7" t="s">
        <v>44</v>
      </c>
      <c r="B205" s="27" t="s">
        <v>40</v>
      </c>
      <c r="C205" s="27" t="s">
        <v>15</v>
      </c>
      <c r="D205" s="16" t="s">
        <v>50</v>
      </c>
      <c r="E205" s="10" t="s">
        <v>17</v>
      </c>
      <c r="F205" s="42" t="s">
        <v>315</v>
      </c>
      <c r="G205" s="44">
        <v>7.9930600007230151E-2</v>
      </c>
      <c r="H205" s="82">
        <f>VLOOKUP($F205,Permutations!$F$3:$I$437,4,0)</f>
        <v>7.9930600007230151E-2</v>
      </c>
      <c r="I205" s="42" t="s">
        <v>6</v>
      </c>
      <c r="J205" s="44">
        <v>1.2634336447851745E-2</v>
      </c>
      <c r="K205" s="42" t="s">
        <v>116</v>
      </c>
      <c r="L205" s="45">
        <v>0.17275958263754471</v>
      </c>
      <c r="M205" s="42" t="s">
        <v>116</v>
      </c>
      <c r="N205" s="42">
        <v>10</v>
      </c>
    </row>
    <row r="206" spans="1:14">
      <c r="A206" s="7" t="s">
        <v>44</v>
      </c>
      <c r="B206" s="27" t="s">
        <v>40</v>
      </c>
      <c r="C206" s="27" t="s">
        <v>23</v>
      </c>
      <c r="D206" s="16" t="s">
        <v>52</v>
      </c>
      <c r="E206" s="17" t="s">
        <v>53</v>
      </c>
      <c r="F206" s="42" t="s">
        <v>316</v>
      </c>
      <c r="G206" s="44">
        <v>0.33353152937793651</v>
      </c>
      <c r="H206" s="82">
        <f>VLOOKUP($F206,Permutations!$F$3:$I$437,4,0)</f>
        <v>0.33353152937793651</v>
      </c>
      <c r="I206" s="42" t="s">
        <v>112</v>
      </c>
      <c r="J206" s="44">
        <v>1.7924559675950556E-2</v>
      </c>
      <c r="K206" s="42" t="s">
        <v>107</v>
      </c>
      <c r="L206" s="45">
        <v>6.3804187305185556E-2</v>
      </c>
      <c r="M206" s="42" t="s">
        <v>107</v>
      </c>
      <c r="N206" s="42">
        <v>15</v>
      </c>
    </row>
    <row r="207" spans="1:14">
      <c r="A207" s="7" t="s">
        <v>44</v>
      </c>
      <c r="B207" s="27" t="s">
        <v>40</v>
      </c>
      <c r="C207" s="27" t="s">
        <v>57</v>
      </c>
      <c r="D207" s="9" t="s">
        <v>60</v>
      </c>
      <c r="E207" s="10" t="s">
        <v>59</v>
      </c>
      <c r="F207" s="42" t="s">
        <v>317</v>
      </c>
      <c r="G207" s="43">
        <v>0.1951219512195122</v>
      </c>
      <c r="H207" s="82">
        <f>VLOOKUP($F207,Permutations!$F$3:$I$437,4,0)</f>
        <v>0.91496478849953655</v>
      </c>
      <c r="I207" s="42" t="s">
        <v>107</v>
      </c>
      <c r="J207" s="44">
        <v>5.3098637621455273E-2</v>
      </c>
      <c r="K207" s="42" t="s">
        <v>107</v>
      </c>
      <c r="L207" s="45">
        <v>6.1506027222053693E-2</v>
      </c>
      <c r="M207" s="42" t="s">
        <v>107</v>
      </c>
      <c r="N207" s="47">
        <v>10</v>
      </c>
    </row>
    <row r="208" spans="1:14">
      <c r="A208" s="7" t="s">
        <v>44</v>
      </c>
      <c r="B208" s="27" t="s">
        <v>40</v>
      </c>
      <c r="C208" s="27" t="s">
        <v>61</v>
      </c>
      <c r="D208" s="28" t="s">
        <v>62</v>
      </c>
      <c r="E208" s="29" t="s">
        <v>63</v>
      </c>
      <c r="F208" s="42" t="s">
        <v>318</v>
      </c>
      <c r="G208" s="44">
        <v>0.33063154175113801</v>
      </c>
      <c r="H208" s="82">
        <f>VLOOKUP($F208,Permutations!$F$3:$I$437,4,0)</f>
        <v>0.33063154175113801</v>
      </c>
      <c r="I208" s="42" t="s">
        <v>112</v>
      </c>
      <c r="J208" s="44">
        <v>0.15879970572184263</v>
      </c>
      <c r="K208" s="42" t="s">
        <v>107</v>
      </c>
      <c r="L208" s="46">
        <v>2.4602487486578971E-2</v>
      </c>
      <c r="M208" s="42" t="s">
        <v>107</v>
      </c>
      <c r="N208" s="42">
        <v>15</v>
      </c>
    </row>
    <row r="209" spans="1:14">
      <c r="A209" s="7" t="s">
        <v>44</v>
      </c>
      <c r="B209" s="27" t="s">
        <v>40</v>
      </c>
      <c r="C209" s="27" t="s">
        <v>61</v>
      </c>
      <c r="D209" s="9" t="s">
        <v>65</v>
      </c>
      <c r="E209" s="10" t="s">
        <v>66</v>
      </c>
      <c r="F209" s="42" t="s">
        <v>319</v>
      </c>
      <c r="G209" s="43">
        <v>2.4390243902439025E-2</v>
      </c>
      <c r="H209" s="82">
        <f>VLOOKUP($F209,Permutations!$F$3:$I$437,4,0)</f>
        <v>0.91496478849953655</v>
      </c>
      <c r="I209" s="42" t="s">
        <v>107</v>
      </c>
      <c r="J209" s="44">
        <v>6.9283260297652707E-2</v>
      </c>
      <c r="K209" s="42" t="s">
        <v>107</v>
      </c>
      <c r="L209" s="45">
        <v>3.2551871157470158E-3</v>
      </c>
      <c r="M209" s="42" t="s">
        <v>107</v>
      </c>
      <c r="N209" s="42">
        <v>10</v>
      </c>
    </row>
    <row r="210" spans="1:14" ht="30">
      <c r="A210" s="7" t="s">
        <v>44</v>
      </c>
      <c r="B210" s="27" t="s">
        <v>40</v>
      </c>
      <c r="C210" s="27" t="s">
        <v>61</v>
      </c>
      <c r="D210" s="9" t="s">
        <v>68</v>
      </c>
      <c r="E210" s="10" t="s">
        <v>17</v>
      </c>
      <c r="F210" s="42" t="s">
        <v>320</v>
      </c>
      <c r="G210" s="44">
        <v>0.73473675944697403</v>
      </c>
      <c r="H210" s="82">
        <f>VLOOKUP($F210,Permutations!$F$3:$I$437,4,0)</f>
        <v>0.73473675944697403</v>
      </c>
      <c r="I210" s="42" t="s">
        <v>112</v>
      </c>
      <c r="J210" s="44">
        <v>6.7842441657444991E-2</v>
      </c>
      <c r="K210" s="42" t="s">
        <v>107</v>
      </c>
      <c r="L210" s="46">
        <v>0.1112410103801325</v>
      </c>
      <c r="M210" s="42" t="s">
        <v>107</v>
      </c>
      <c r="N210" s="42">
        <v>15</v>
      </c>
    </row>
    <row r="211" spans="1:14">
      <c r="A211" s="7" t="s">
        <v>44</v>
      </c>
      <c r="B211" s="27" t="s">
        <v>40</v>
      </c>
      <c r="C211" s="27" t="s">
        <v>69</v>
      </c>
      <c r="D211" s="9" t="s">
        <v>70</v>
      </c>
      <c r="E211" s="17" t="s">
        <v>71</v>
      </c>
      <c r="F211" s="42" t="s">
        <v>321</v>
      </c>
      <c r="G211" s="44">
        <v>0.32486112195603201</v>
      </c>
      <c r="H211" s="82">
        <f>VLOOKUP($F211,Permutations!$F$3:$I$437,4,0)</f>
        <v>0.32486112195603201</v>
      </c>
      <c r="I211" s="42" t="s">
        <v>112</v>
      </c>
      <c r="J211" s="44">
        <v>1.7924559675950556E-2</v>
      </c>
      <c r="K211" s="42" t="s">
        <v>107</v>
      </c>
      <c r="L211" s="46">
        <v>6.3804187305185556E-2</v>
      </c>
      <c r="M211" s="42" t="s">
        <v>107</v>
      </c>
      <c r="N211" s="42">
        <v>15</v>
      </c>
    </row>
    <row r="212" spans="1:14">
      <c r="A212" s="7" t="s">
        <v>44</v>
      </c>
      <c r="B212" s="27" t="s">
        <v>40</v>
      </c>
      <c r="C212" s="27" t="s">
        <v>69</v>
      </c>
      <c r="D212" s="9" t="s">
        <v>73</v>
      </c>
      <c r="E212" s="10" t="s">
        <v>74</v>
      </c>
      <c r="F212" s="42" t="s">
        <v>322</v>
      </c>
      <c r="G212" s="43">
        <v>4.878048780487805E-2</v>
      </c>
      <c r="H212" s="82">
        <f>VLOOKUP($F212,Permutations!$F$3:$I$437,4,0)</f>
        <v>0.91496478849953655</v>
      </c>
      <c r="I212" s="42" t="s">
        <v>107</v>
      </c>
      <c r="J212" s="44">
        <v>8.5743993847985714E-3</v>
      </c>
      <c r="K212" s="42" t="s">
        <v>107</v>
      </c>
      <c r="L212" s="45">
        <v>8.3768931778581968E-3</v>
      </c>
      <c r="M212" s="42" t="s">
        <v>107</v>
      </c>
      <c r="N212" s="42">
        <v>10</v>
      </c>
    </row>
    <row r="213" spans="1:14" ht="30">
      <c r="A213" s="7" t="s">
        <v>44</v>
      </c>
      <c r="B213" s="27" t="s">
        <v>40</v>
      </c>
      <c r="C213" s="27" t="s">
        <v>69</v>
      </c>
      <c r="D213" s="9" t="s">
        <v>75</v>
      </c>
      <c r="E213" s="10" t="s">
        <v>17</v>
      </c>
      <c r="F213" s="42" t="s">
        <v>323</v>
      </c>
      <c r="G213" s="44">
        <v>0.72191360434673701</v>
      </c>
      <c r="H213" s="82">
        <f>VLOOKUP($F213,Permutations!$F$3:$I$437,4,0)</f>
        <v>0.72191360434673701</v>
      </c>
      <c r="I213" s="42" t="s">
        <v>112</v>
      </c>
      <c r="J213" s="44">
        <v>6.7842441657444991E-2</v>
      </c>
      <c r="K213" s="42" t="s">
        <v>107</v>
      </c>
      <c r="L213" s="46">
        <v>0.1112410103801325</v>
      </c>
      <c r="M213" s="42" t="s">
        <v>107</v>
      </c>
      <c r="N213" s="42">
        <v>15</v>
      </c>
    </row>
    <row r="214" spans="1:14" ht="30">
      <c r="A214" s="7" t="s">
        <v>44</v>
      </c>
      <c r="B214" s="27" t="s">
        <v>76</v>
      </c>
      <c r="C214" s="27" t="s">
        <v>72</v>
      </c>
      <c r="D214" s="9" t="s">
        <v>77</v>
      </c>
      <c r="E214" s="10" t="s">
        <v>78</v>
      </c>
      <c r="F214" s="42" t="s">
        <v>324</v>
      </c>
      <c r="G214" s="44">
        <v>0.27363272978322201</v>
      </c>
      <c r="H214" s="82">
        <f>VLOOKUP($F214,Permutations!$F$3:$I$437,4,0)</f>
        <v>0.27363272978322201</v>
      </c>
      <c r="I214" s="42" t="s">
        <v>112</v>
      </c>
      <c r="J214" s="44">
        <v>0.12</v>
      </c>
      <c r="K214" s="42" t="s">
        <v>6</v>
      </c>
      <c r="L214" s="45">
        <v>2.3178294573643413E-2</v>
      </c>
      <c r="M214" s="42" t="s">
        <v>6</v>
      </c>
      <c r="N214" s="143">
        <v>10.5</v>
      </c>
    </row>
    <row r="215" spans="1:14">
      <c r="A215" s="7" t="s">
        <v>44</v>
      </c>
      <c r="B215" s="27" t="s">
        <v>76</v>
      </c>
      <c r="C215" s="27" t="s">
        <v>79</v>
      </c>
      <c r="D215" s="9" t="s">
        <v>80</v>
      </c>
      <c r="E215" s="17" t="s">
        <v>81</v>
      </c>
      <c r="F215" s="42" t="s">
        <v>325</v>
      </c>
      <c r="G215" s="44">
        <v>0.34867108727175999</v>
      </c>
      <c r="H215" s="82">
        <f>VLOOKUP($F215,Permutations!$F$3:$I$437,4,0)</f>
        <v>0.11381472300669289</v>
      </c>
      <c r="I215" s="42" t="s">
        <v>112</v>
      </c>
      <c r="J215" s="44">
        <v>2.2834365348713255E-2</v>
      </c>
      <c r="K215" s="42" t="s">
        <v>107</v>
      </c>
      <c r="L215" s="46">
        <v>0.89743076601721827</v>
      </c>
      <c r="M215" s="42" t="s">
        <v>107</v>
      </c>
      <c r="N215" s="42">
        <v>15</v>
      </c>
    </row>
    <row r="216" spans="1:14">
      <c r="A216" s="7" t="s">
        <v>44</v>
      </c>
      <c r="B216" s="27" t="s">
        <v>76</v>
      </c>
      <c r="C216" s="27" t="s">
        <v>79</v>
      </c>
      <c r="D216" s="35" t="s">
        <v>82</v>
      </c>
      <c r="E216" s="10" t="s">
        <v>83</v>
      </c>
      <c r="F216" s="42" t="s">
        <v>326</v>
      </c>
      <c r="G216" s="43">
        <v>0.3902439024390244</v>
      </c>
      <c r="H216" s="82">
        <f>VLOOKUP($F216,Permutations!$F$3:$I$437,4,0)</f>
        <v>0.11381472300669289</v>
      </c>
      <c r="I216" s="42" t="s">
        <v>107</v>
      </c>
      <c r="J216" s="44">
        <v>4.2225141490201089E-2</v>
      </c>
      <c r="K216" s="42" t="s">
        <v>107</v>
      </c>
      <c r="L216" s="45">
        <v>0.17340445097041665</v>
      </c>
      <c r="M216" s="42" t="s">
        <v>107</v>
      </c>
      <c r="N216" s="42">
        <v>2</v>
      </c>
    </row>
    <row r="217" spans="1:14">
      <c r="A217" s="7" t="s">
        <v>44</v>
      </c>
      <c r="B217" s="27" t="s">
        <v>76</v>
      </c>
      <c r="C217" s="27" t="s">
        <v>85</v>
      </c>
      <c r="D217" s="9" t="s">
        <v>86</v>
      </c>
      <c r="E217" s="10" t="s">
        <v>87</v>
      </c>
      <c r="F217" s="42" t="s">
        <v>327</v>
      </c>
      <c r="G217" s="43">
        <v>4.878048780487805E-2</v>
      </c>
      <c r="H217" s="82">
        <f>VLOOKUP($F217,Permutations!$F$3:$I$437,4,0)</f>
        <v>2.022941671410981E-3</v>
      </c>
      <c r="I217" s="42" t="s">
        <v>107</v>
      </c>
      <c r="J217" s="44">
        <v>0.14460131011105526</v>
      </c>
      <c r="K217" s="42" t="s">
        <v>107</v>
      </c>
      <c r="L217" s="45">
        <v>0.19278269775287668</v>
      </c>
      <c r="M217" s="42" t="s">
        <v>107</v>
      </c>
      <c r="N217" s="143">
        <f>16/3</f>
        <v>5.333333333333333</v>
      </c>
    </row>
    <row r="218" spans="1:14">
      <c r="A218" s="7" t="s">
        <v>44</v>
      </c>
      <c r="B218" s="15" t="s">
        <v>76</v>
      </c>
      <c r="C218" s="15" t="s">
        <v>89</v>
      </c>
      <c r="D218" s="9" t="s">
        <v>90</v>
      </c>
      <c r="E218" s="10" t="s">
        <v>91</v>
      </c>
      <c r="F218" s="42" t="s">
        <v>328</v>
      </c>
      <c r="G218" s="43">
        <v>2.4390243902439025E-2</v>
      </c>
      <c r="H218" s="82">
        <f>VLOOKUP($F218,Permutations!$F$3:$I$437,4,0)</f>
        <v>2.6880046167445156E-2</v>
      </c>
      <c r="I218" s="42" t="s">
        <v>107</v>
      </c>
      <c r="J218" s="44">
        <v>0.12706657745012126</v>
      </c>
      <c r="K218" s="42" t="s">
        <v>107</v>
      </c>
      <c r="L218" s="45">
        <v>5.5642109948809259E-3</v>
      </c>
      <c r="M218" s="42" t="s">
        <v>107</v>
      </c>
      <c r="N218" s="143">
        <f>14/3</f>
        <v>4.666666666666667</v>
      </c>
    </row>
    <row r="219" spans="1:14">
      <c r="A219" s="7" t="s">
        <v>44</v>
      </c>
      <c r="B219" s="15" t="s">
        <v>76</v>
      </c>
      <c r="C219" s="15" t="s">
        <v>89</v>
      </c>
      <c r="D219" s="13" t="s">
        <v>92</v>
      </c>
      <c r="E219" s="17" t="s">
        <v>93</v>
      </c>
      <c r="F219" s="42" t="s">
        <v>329</v>
      </c>
      <c r="G219" s="44">
        <v>0.33750000000000002</v>
      </c>
      <c r="H219" s="82">
        <f>VLOOKUP($F219,Permutations!$F$3:$I$437,4,0)</f>
        <v>0.33750000000000002</v>
      </c>
      <c r="I219" s="42" t="s">
        <v>112</v>
      </c>
      <c r="J219" s="44">
        <v>0.06</v>
      </c>
      <c r="K219" s="65" t="s">
        <v>112</v>
      </c>
      <c r="L219" s="46">
        <v>0.88</v>
      </c>
      <c r="M219" s="65" t="s">
        <v>112</v>
      </c>
      <c r="N219" s="42">
        <v>15</v>
      </c>
    </row>
    <row r="220" spans="1:14" ht="30">
      <c r="A220" s="7" t="s">
        <v>44</v>
      </c>
      <c r="B220" s="15" t="s">
        <v>76</v>
      </c>
      <c r="C220" s="15" t="s">
        <v>89</v>
      </c>
      <c r="D220" s="13" t="s">
        <v>94</v>
      </c>
      <c r="E220" s="14" t="s">
        <v>17</v>
      </c>
      <c r="F220" s="42" t="s">
        <v>330</v>
      </c>
      <c r="G220" s="44">
        <v>0.21</v>
      </c>
      <c r="H220" s="82">
        <f>VLOOKUP($F220,Permutations!$F$3:$I$437,4,0)</f>
        <v>0.21</v>
      </c>
      <c r="I220" s="42" t="s">
        <v>6</v>
      </c>
      <c r="J220" s="44">
        <v>0.29414351865401334</v>
      </c>
      <c r="K220" s="42" t="s">
        <v>116</v>
      </c>
      <c r="L220" s="45">
        <v>0.14701472688647155</v>
      </c>
      <c r="M220" s="42" t="s">
        <v>116</v>
      </c>
      <c r="N220" s="42">
        <v>10</v>
      </c>
    </row>
    <row r="221" spans="1:14" ht="30">
      <c r="A221" s="51" t="s">
        <v>47</v>
      </c>
      <c r="B221" s="58" t="s">
        <v>10</v>
      </c>
      <c r="C221" s="59" t="s">
        <v>15</v>
      </c>
      <c r="D221" s="60" t="s">
        <v>16</v>
      </c>
      <c r="E221" s="14" t="s">
        <v>17</v>
      </c>
      <c r="F221" s="55" t="s">
        <v>331</v>
      </c>
      <c r="G221" s="56">
        <v>0.12187500000000001</v>
      </c>
      <c r="H221" s="82">
        <f>VLOOKUP($F221,Permutations!$F$3:$I$437,4,0)</f>
        <v>1.6588720350126269E-2</v>
      </c>
      <c r="I221" s="55" t="s">
        <v>112</v>
      </c>
      <c r="J221" s="56">
        <v>0.12457361387017252</v>
      </c>
      <c r="K221" s="55" t="s">
        <v>109</v>
      </c>
      <c r="L221" s="57">
        <v>0.12450120829676717</v>
      </c>
      <c r="M221" s="55" t="s">
        <v>109</v>
      </c>
      <c r="N221" s="55">
        <v>18</v>
      </c>
    </row>
    <row r="222" spans="1:14" ht="30">
      <c r="A222" s="51" t="s">
        <v>47</v>
      </c>
      <c r="B222" s="51" t="s">
        <v>10</v>
      </c>
      <c r="C222" s="51" t="s">
        <v>23</v>
      </c>
      <c r="D222" s="60" t="s">
        <v>24</v>
      </c>
      <c r="E222" s="14" t="s">
        <v>25</v>
      </c>
      <c r="F222" s="55" t="s">
        <v>332</v>
      </c>
      <c r="G222" s="56">
        <v>0.32402707485568899</v>
      </c>
      <c r="H222" s="82">
        <f>VLOOKUP($F222,Permutations!$F$3:$I$437,4,0)</f>
        <v>1.6588720350126269E-2</v>
      </c>
      <c r="I222" s="55" t="s">
        <v>112</v>
      </c>
      <c r="J222" s="56">
        <v>0.15879970572184263</v>
      </c>
      <c r="K222" s="55" t="s">
        <v>107</v>
      </c>
      <c r="L222" s="57">
        <v>2.4602487486578971E-2</v>
      </c>
      <c r="M222" s="55" t="s">
        <v>107</v>
      </c>
      <c r="N222" s="55">
        <v>15</v>
      </c>
    </row>
    <row r="223" spans="1:14">
      <c r="A223" s="51" t="s">
        <v>47</v>
      </c>
      <c r="B223" s="52" t="s">
        <v>27</v>
      </c>
      <c r="C223" s="52" t="s">
        <v>15</v>
      </c>
      <c r="D223" s="60" t="s">
        <v>28</v>
      </c>
      <c r="E223" s="13" t="s">
        <v>29</v>
      </c>
      <c r="F223" s="55" t="s">
        <v>333</v>
      </c>
      <c r="G223" s="56">
        <v>0.2</v>
      </c>
      <c r="H223" s="82">
        <f>VLOOKUP($F223,Permutations!$F$3:$I$437,4,0)</f>
        <v>0.2</v>
      </c>
      <c r="I223" s="55" t="s">
        <v>112</v>
      </c>
      <c r="J223" s="56">
        <v>0.4840776385483429</v>
      </c>
      <c r="K223" s="55" t="s">
        <v>109</v>
      </c>
      <c r="L223" s="62">
        <v>0.21585935505997855</v>
      </c>
      <c r="M223" s="55" t="s">
        <v>109</v>
      </c>
      <c r="N223" s="63">
        <v>13.666666666666666</v>
      </c>
    </row>
    <row r="224" spans="1:14">
      <c r="A224" s="51" t="s">
        <v>47</v>
      </c>
      <c r="B224" s="51" t="s">
        <v>27</v>
      </c>
      <c r="C224" s="52" t="s">
        <v>15</v>
      </c>
      <c r="D224" s="60" t="s">
        <v>31</v>
      </c>
      <c r="E224" s="13" t="s">
        <v>32</v>
      </c>
      <c r="F224" s="55" t="s">
        <v>334</v>
      </c>
      <c r="G224" s="56">
        <v>0.25</v>
      </c>
      <c r="H224" s="82">
        <f>VLOOKUP($F224,Permutations!$F$3:$I$437,4,0)</f>
        <v>0.14460746333303032</v>
      </c>
      <c r="I224" s="55" t="s">
        <v>112</v>
      </c>
      <c r="J224" s="56">
        <v>0.38992356359291769</v>
      </c>
      <c r="K224" s="55" t="s">
        <v>109</v>
      </c>
      <c r="L224" s="62">
        <v>0.39837300265191611</v>
      </c>
      <c r="M224" s="55" t="s">
        <v>109</v>
      </c>
      <c r="N224" s="63">
        <v>14.466666666666667</v>
      </c>
    </row>
    <row r="225" spans="1:14">
      <c r="A225" s="51" t="s">
        <v>47</v>
      </c>
      <c r="B225" s="51" t="s">
        <v>27</v>
      </c>
      <c r="C225" s="52" t="s">
        <v>15</v>
      </c>
      <c r="D225" s="60" t="s">
        <v>34</v>
      </c>
      <c r="E225" s="13" t="s">
        <v>35</v>
      </c>
      <c r="F225" s="55" t="s">
        <v>335</v>
      </c>
      <c r="G225" s="56">
        <v>0.15288835551611149</v>
      </c>
      <c r="H225" s="82">
        <f>VLOOKUP($F225,Permutations!$F$3:$I$437,4,0)</f>
        <v>0.15288835551611149</v>
      </c>
      <c r="I225" s="55" t="s">
        <v>112</v>
      </c>
      <c r="J225" s="56">
        <v>0.78740740740740733</v>
      </c>
      <c r="K225" s="55" t="s">
        <v>109</v>
      </c>
      <c r="L225" s="62">
        <v>0.11439796552351546</v>
      </c>
      <c r="M225" s="55" t="s">
        <v>109</v>
      </c>
      <c r="N225" s="63">
        <v>13.600000000000001</v>
      </c>
    </row>
    <row r="226" spans="1:14" ht="45">
      <c r="A226" s="51" t="s">
        <v>47</v>
      </c>
      <c r="B226" s="51" t="s">
        <v>27</v>
      </c>
      <c r="C226" s="51" t="s">
        <v>23</v>
      </c>
      <c r="D226" s="60" t="s">
        <v>37</v>
      </c>
      <c r="E226" s="14" t="s">
        <v>38</v>
      </c>
      <c r="F226" s="55" t="s">
        <v>336</v>
      </c>
      <c r="G226" s="56">
        <v>0.3</v>
      </c>
      <c r="H226" s="82">
        <f>VLOOKUP($F226,Permutations!$F$3:$I$437,4,0)</f>
        <v>0.3</v>
      </c>
      <c r="I226" s="55" t="s">
        <v>6</v>
      </c>
      <c r="J226" s="56">
        <v>0.2196699725291644</v>
      </c>
      <c r="K226" s="55" t="s">
        <v>116</v>
      </c>
      <c r="L226" s="57">
        <v>0.17492547179402679</v>
      </c>
      <c r="M226" s="55" t="s">
        <v>116</v>
      </c>
      <c r="N226" s="55">
        <v>10</v>
      </c>
    </row>
    <row r="227" spans="1:14">
      <c r="A227" s="51" t="s">
        <v>47</v>
      </c>
      <c r="B227" s="52" t="s">
        <v>40</v>
      </c>
      <c r="C227" s="52" t="s">
        <v>41</v>
      </c>
      <c r="D227" s="53" t="s">
        <v>42</v>
      </c>
      <c r="E227" s="10" t="s">
        <v>43</v>
      </c>
      <c r="F227" s="55" t="s">
        <v>337</v>
      </c>
      <c r="G227" s="56">
        <v>0.25943110282117043</v>
      </c>
      <c r="H227" s="82">
        <f>VLOOKUP($F227,Permutations!$F$3:$I$437,4,0)</f>
        <v>0.25943110282117043</v>
      </c>
      <c r="I227" s="55" t="s">
        <v>6</v>
      </c>
      <c r="J227" s="56">
        <v>0.10223101788249699</v>
      </c>
      <c r="K227" s="55" t="s">
        <v>116</v>
      </c>
      <c r="L227" s="57">
        <v>4.9236285132800262E-2</v>
      </c>
      <c r="M227" s="55" t="s">
        <v>116</v>
      </c>
      <c r="N227" s="55">
        <v>10</v>
      </c>
    </row>
    <row r="228" spans="1:14" ht="30">
      <c r="A228" s="51" t="s">
        <v>47</v>
      </c>
      <c r="B228" s="52" t="s">
        <v>40</v>
      </c>
      <c r="C228" s="52" t="s">
        <v>41</v>
      </c>
      <c r="D228" s="53" t="s">
        <v>45</v>
      </c>
      <c r="E228" s="10" t="s">
        <v>46</v>
      </c>
      <c r="F228" s="55" t="s">
        <v>338</v>
      </c>
      <c r="G228" s="56">
        <v>9.5238095238095233E-2</v>
      </c>
      <c r="H228" s="82">
        <f>VLOOKUP($F228,Permutations!$F$3:$I$437,4,0)</f>
        <v>0.67098603850445016</v>
      </c>
      <c r="I228" s="55" t="s">
        <v>107</v>
      </c>
      <c r="J228" s="56">
        <v>3.1255711003968056E-3</v>
      </c>
      <c r="K228" s="55" t="s">
        <v>107</v>
      </c>
      <c r="L228" s="57">
        <v>2.3585894586775128E-2</v>
      </c>
      <c r="M228" s="55" t="s">
        <v>107</v>
      </c>
      <c r="N228" s="55">
        <v>12.5</v>
      </c>
    </row>
    <row r="229" spans="1:14" ht="30">
      <c r="A229" s="51" t="s">
        <v>47</v>
      </c>
      <c r="B229" s="52" t="s">
        <v>40</v>
      </c>
      <c r="C229" s="52" t="s">
        <v>41</v>
      </c>
      <c r="D229" s="53" t="s">
        <v>48</v>
      </c>
      <c r="E229" s="10" t="s">
        <v>17</v>
      </c>
      <c r="F229" s="55" t="s">
        <v>339</v>
      </c>
      <c r="G229" s="56">
        <v>0.17100000000000001</v>
      </c>
      <c r="H229" s="82">
        <f>VLOOKUP($F229,Permutations!$F$3:$I$437,4,0)</f>
        <v>0.17100000000000001</v>
      </c>
      <c r="I229" s="55" t="s">
        <v>112</v>
      </c>
      <c r="J229" s="56">
        <v>0.35</v>
      </c>
      <c r="K229" s="55" t="s">
        <v>107</v>
      </c>
      <c r="L229" s="57">
        <v>0.18383167220376523</v>
      </c>
      <c r="M229" s="55" t="s">
        <v>107</v>
      </c>
      <c r="N229" s="55">
        <v>10</v>
      </c>
    </row>
    <row r="230" spans="1:14" ht="30">
      <c r="A230" s="51" t="s">
        <v>47</v>
      </c>
      <c r="B230" s="52" t="s">
        <v>40</v>
      </c>
      <c r="C230" s="52" t="s">
        <v>15</v>
      </c>
      <c r="D230" s="60" t="s">
        <v>50</v>
      </c>
      <c r="E230" s="10" t="s">
        <v>17</v>
      </c>
      <c r="F230" s="55" t="s">
        <v>340</v>
      </c>
      <c r="G230" s="56">
        <v>0.38095238095238093</v>
      </c>
      <c r="H230" s="82">
        <f>VLOOKUP($F230,Permutations!$F$3:$I$437,4,0)</f>
        <v>0.67098603850445016</v>
      </c>
      <c r="I230" s="55" t="s">
        <v>107</v>
      </c>
      <c r="J230" s="56">
        <v>3.4131001031859405E-2</v>
      </c>
      <c r="K230" s="55" t="s">
        <v>107</v>
      </c>
      <c r="L230" s="57">
        <v>7.148432223106134E-2</v>
      </c>
      <c r="M230" s="55" t="s">
        <v>107</v>
      </c>
      <c r="N230" s="55">
        <v>12.3</v>
      </c>
    </row>
    <row r="231" spans="1:14">
      <c r="A231" s="51" t="s">
        <v>47</v>
      </c>
      <c r="B231" s="52" t="s">
        <v>40</v>
      </c>
      <c r="C231" s="52" t="s">
        <v>23</v>
      </c>
      <c r="D231" s="60" t="s">
        <v>52</v>
      </c>
      <c r="E231" s="17" t="s">
        <v>53</v>
      </c>
      <c r="F231" s="55" t="s">
        <v>341</v>
      </c>
      <c r="G231" s="56">
        <v>0.30459079494159047</v>
      </c>
      <c r="H231" s="82">
        <f>VLOOKUP($F231,Permutations!$F$3:$I$437,4,0)</f>
        <v>0.30459079494159047</v>
      </c>
      <c r="I231" s="55" t="s">
        <v>112</v>
      </c>
      <c r="J231" s="56">
        <v>1.7924559675950556E-2</v>
      </c>
      <c r="K231" s="55" t="s">
        <v>107</v>
      </c>
      <c r="L231" s="57">
        <v>6.3804187305185556E-2</v>
      </c>
      <c r="M231" s="55" t="s">
        <v>107</v>
      </c>
      <c r="N231" s="55">
        <v>15</v>
      </c>
    </row>
    <row r="232" spans="1:14">
      <c r="A232" s="51" t="s">
        <v>47</v>
      </c>
      <c r="B232" s="52" t="s">
        <v>40</v>
      </c>
      <c r="C232" s="52" t="s">
        <v>57</v>
      </c>
      <c r="D232" s="53" t="s">
        <v>60</v>
      </c>
      <c r="E232" s="10" t="s">
        <v>59</v>
      </c>
      <c r="F232" s="55" t="s">
        <v>342</v>
      </c>
      <c r="G232" s="56">
        <v>0.19047619047619047</v>
      </c>
      <c r="H232" s="82">
        <f>VLOOKUP($F232,Permutations!$F$3:$I$437,4,0)</f>
        <v>0.67098603850445016</v>
      </c>
      <c r="I232" s="55" t="s">
        <v>107</v>
      </c>
      <c r="J232" s="56">
        <v>4.0890805609617234E-2</v>
      </c>
      <c r="K232" s="55" t="s">
        <v>107</v>
      </c>
      <c r="L232" s="57">
        <v>6.6199047178918891E-2</v>
      </c>
      <c r="M232" s="55" t="s">
        <v>107</v>
      </c>
      <c r="N232" s="55">
        <v>10</v>
      </c>
    </row>
    <row r="233" spans="1:14">
      <c r="A233" s="51" t="s">
        <v>47</v>
      </c>
      <c r="B233" s="52" t="s">
        <v>40</v>
      </c>
      <c r="C233" s="52" t="s">
        <v>61</v>
      </c>
      <c r="D233" s="53" t="s">
        <v>62</v>
      </c>
      <c r="E233" s="29" t="s">
        <v>63</v>
      </c>
      <c r="F233" s="55" t="s">
        <v>343</v>
      </c>
      <c r="G233" s="56">
        <v>0.30914055338846946</v>
      </c>
      <c r="H233" s="82">
        <f>VLOOKUP($F233,Permutations!$F$3:$I$437,4,0)</f>
        <v>0.67098603850445016</v>
      </c>
      <c r="I233" s="55" t="s">
        <v>112</v>
      </c>
      <c r="J233" s="56">
        <v>0.15879970572184263</v>
      </c>
      <c r="K233" s="55" t="s">
        <v>107</v>
      </c>
      <c r="L233" s="57">
        <v>2.4602487486578971E-2</v>
      </c>
      <c r="M233" s="55" t="s">
        <v>107</v>
      </c>
      <c r="N233" s="55">
        <v>15</v>
      </c>
    </row>
    <row r="234" spans="1:14" ht="30">
      <c r="A234" s="51" t="s">
        <v>47</v>
      </c>
      <c r="B234" s="52" t="s">
        <v>40</v>
      </c>
      <c r="C234" s="52" t="s">
        <v>61</v>
      </c>
      <c r="D234" s="53" t="s">
        <v>68</v>
      </c>
      <c r="E234" s="10" t="s">
        <v>17</v>
      </c>
      <c r="F234" s="55" t="s">
        <v>344</v>
      </c>
      <c r="G234" s="56">
        <v>0.29711998552176899</v>
      </c>
      <c r="H234" s="82">
        <f>VLOOKUP($F234,Permutations!$F$3:$I$437,4,0)</f>
        <v>0.29711998552176899</v>
      </c>
      <c r="I234" s="55" t="s">
        <v>112</v>
      </c>
      <c r="J234" s="56">
        <v>0.1941321063928246</v>
      </c>
      <c r="K234" s="55" t="s">
        <v>107</v>
      </c>
      <c r="L234" s="57">
        <v>0.252168595902167</v>
      </c>
      <c r="M234" s="55" t="s">
        <v>107</v>
      </c>
      <c r="N234" s="55">
        <v>11.25</v>
      </c>
    </row>
    <row r="235" spans="1:14">
      <c r="A235" s="51" t="s">
        <v>47</v>
      </c>
      <c r="B235" s="52" t="s">
        <v>40</v>
      </c>
      <c r="C235" s="52" t="s">
        <v>69</v>
      </c>
      <c r="D235" s="53" t="s">
        <v>70</v>
      </c>
      <c r="E235" s="17" t="s">
        <v>71</v>
      </c>
      <c r="F235" s="55" t="s">
        <v>345</v>
      </c>
      <c r="G235" s="56">
        <v>0.35136140444712399</v>
      </c>
      <c r="H235" s="82">
        <f>VLOOKUP($F235,Permutations!$F$3:$I$437,4,0)</f>
        <v>0.35136140444712399</v>
      </c>
      <c r="I235" s="55" t="s">
        <v>112</v>
      </c>
      <c r="J235" s="56">
        <v>1.7924559675950556E-2</v>
      </c>
      <c r="K235" s="55" t="s">
        <v>107</v>
      </c>
      <c r="L235" s="57">
        <v>6.3804187305185556E-2</v>
      </c>
      <c r="M235" s="55" t="s">
        <v>107</v>
      </c>
      <c r="N235" s="55">
        <v>15</v>
      </c>
    </row>
    <row r="236" spans="1:14">
      <c r="A236" s="51" t="s">
        <v>47</v>
      </c>
      <c r="B236" s="52" t="s">
        <v>40</v>
      </c>
      <c r="C236" s="52" t="s">
        <v>69</v>
      </c>
      <c r="D236" s="53" t="s">
        <v>73</v>
      </c>
      <c r="E236" s="10" t="s">
        <v>74</v>
      </c>
      <c r="F236" s="55" t="s">
        <v>346</v>
      </c>
      <c r="G236" s="56">
        <v>0.15432683436865738</v>
      </c>
      <c r="H236" s="82">
        <f>VLOOKUP($F236,Permutations!$F$3:$I$437,4,0)</f>
        <v>0.15432683436865738</v>
      </c>
      <c r="I236" s="55" t="s">
        <v>6</v>
      </c>
      <c r="J236" s="56">
        <v>0.5</v>
      </c>
      <c r="K236" s="55" t="s">
        <v>6</v>
      </c>
      <c r="L236" s="57">
        <v>0.28128460686600221</v>
      </c>
      <c r="M236" s="55" t="s">
        <v>6</v>
      </c>
      <c r="N236" s="55">
        <v>12</v>
      </c>
    </row>
    <row r="237" spans="1:14" ht="30">
      <c r="A237" s="51" t="s">
        <v>47</v>
      </c>
      <c r="B237" s="52" t="s">
        <v>40</v>
      </c>
      <c r="C237" s="52" t="s">
        <v>69</v>
      </c>
      <c r="D237" s="53" t="s">
        <v>75</v>
      </c>
      <c r="E237" s="10" t="s">
        <v>17</v>
      </c>
      <c r="F237" s="55" t="s">
        <v>347</v>
      </c>
      <c r="G237" s="56">
        <v>0.55819785793207066</v>
      </c>
      <c r="H237" s="82">
        <f>VLOOKUP($F237,Permutations!$F$3:$I$437,4,0)</f>
        <v>0.55819785793207066</v>
      </c>
      <c r="I237" s="55" t="s">
        <v>112</v>
      </c>
      <c r="J237" s="56">
        <v>0.11326421278564922</v>
      </c>
      <c r="K237" s="55" t="s">
        <v>107</v>
      </c>
      <c r="L237" s="57">
        <v>0.33450646881746471</v>
      </c>
      <c r="M237" s="55" t="s">
        <v>107</v>
      </c>
      <c r="N237" s="55">
        <v>12.5</v>
      </c>
    </row>
    <row r="238" spans="1:14" ht="30">
      <c r="A238" s="51" t="s">
        <v>47</v>
      </c>
      <c r="B238" s="52" t="s">
        <v>76</v>
      </c>
      <c r="C238" s="52" t="s">
        <v>72</v>
      </c>
      <c r="D238" s="53" t="s">
        <v>77</v>
      </c>
      <c r="E238" s="10" t="s">
        <v>78</v>
      </c>
      <c r="F238" s="55" t="s">
        <v>348</v>
      </c>
      <c r="G238" s="56">
        <v>0.24681636489161102</v>
      </c>
      <c r="H238" s="82">
        <f>VLOOKUP($F238,Permutations!$F$3:$I$437,4,0)</f>
        <v>0.24681636489161102</v>
      </c>
      <c r="I238" s="55" t="s">
        <v>112</v>
      </c>
      <c r="J238" s="56">
        <v>0.31</v>
      </c>
      <c r="K238" s="55" t="s">
        <v>6</v>
      </c>
      <c r="L238" s="57">
        <v>0.12074307862679956</v>
      </c>
      <c r="M238" s="55" t="s">
        <v>6</v>
      </c>
      <c r="N238" s="143">
        <v>10.5</v>
      </c>
    </row>
    <row r="239" spans="1:14">
      <c r="A239" s="51" t="s">
        <v>47</v>
      </c>
      <c r="B239" s="52" t="s">
        <v>76</v>
      </c>
      <c r="C239" s="52" t="s">
        <v>79</v>
      </c>
      <c r="D239" s="53" t="s">
        <v>80</v>
      </c>
      <c r="E239" s="17" t="s">
        <v>81</v>
      </c>
      <c r="F239" s="55" t="s">
        <v>349</v>
      </c>
      <c r="G239" s="56">
        <v>0.33162157335123799</v>
      </c>
      <c r="H239" s="82">
        <f>VLOOKUP($F239,Permutations!$F$3:$I$437,4,0)</f>
        <v>0.33162157335123799</v>
      </c>
      <c r="I239" s="55" t="s">
        <v>112</v>
      </c>
      <c r="J239" s="56">
        <v>2.2834365348713255E-2</v>
      </c>
      <c r="K239" s="55" t="s">
        <v>107</v>
      </c>
      <c r="L239" s="57">
        <v>0.89743076601721827</v>
      </c>
      <c r="M239" s="55" t="s">
        <v>107</v>
      </c>
      <c r="N239" s="55">
        <v>15</v>
      </c>
    </row>
    <row r="240" spans="1:14">
      <c r="A240" s="51" t="s">
        <v>47</v>
      </c>
      <c r="B240" s="52" t="s">
        <v>76</v>
      </c>
      <c r="C240" s="52" t="s">
        <v>79</v>
      </c>
      <c r="D240" s="53" t="s">
        <v>82</v>
      </c>
      <c r="E240" s="10" t="s">
        <v>83</v>
      </c>
      <c r="F240" s="55" t="s">
        <v>350</v>
      </c>
      <c r="G240" s="56">
        <v>0.38095238095238093</v>
      </c>
      <c r="H240" s="82">
        <f>VLOOKUP($F240,Permutations!$F$3:$I$437,4,0)</f>
        <v>7.167817214038591E-2</v>
      </c>
      <c r="I240" s="55" t="s">
        <v>107</v>
      </c>
      <c r="J240" s="56">
        <v>0.15654015447519551</v>
      </c>
      <c r="K240" s="55" t="s">
        <v>107</v>
      </c>
      <c r="L240" s="57">
        <v>0.35575722254599951</v>
      </c>
      <c r="M240" s="55" t="s">
        <v>107</v>
      </c>
      <c r="N240" s="55">
        <v>2</v>
      </c>
    </row>
    <row r="241" spans="1:14">
      <c r="A241" s="51" t="s">
        <v>47</v>
      </c>
      <c r="B241" s="52" t="s">
        <v>76</v>
      </c>
      <c r="C241" s="52" t="s">
        <v>85</v>
      </c>
      <c r="D241" s="53" t="s">
        <v>86</v>
      </c>
      <c r="E241" s="10" t="s">
        <v>87</v>
      </c>
      <c r="F241" s="55" t="s">
        <v>351</v>
      </c>
      <c r="G241" s="56">
        <v>0.25319136489161098</v>
      </c>
      <c r="H241" s="82">
        <f>VLOOKUP($F241,Permutations!$F$3:$I$437,4,0)</f>
        <v>0.25319136489161098</v>
      </c>
      <c r="I241" s="55" t="s">
        <v>112</v>
      </c>
      <c r="J241" s="56">
        <v>1.6790794979079501E-3</v>
      </c>
      <c r="K241" s="55" t="s">
        <v>116</v>
      </c>
      <c r="L241" s="57">
        <v>0.1255609192604655</v>
      </c>
      <c r="M241" s="55" t="s">
        <v>116</v>
      </c>
      <c r="N241" s="143">
        <f>16/3</f>
        <v>5.333333333333333</v>
      </c>
    </row>
    <row r="242" spans="1:14" ht="30">
      <c r="A242" s="51" t="s">
        <v>47</v>
      </c>
      <c r="B242" s="52" t="s">
        <v>76</v>
      </c>
      <c r="C242" s="52" t="s">
        <v>85</v>
      </c>
      <c r="D242" s="53" t="s">
        <v>88</v>
      </c>
      <c r="E242" s="10" t="s">
        <v>17</v>
      </c>
      <c r="F242" s="55" t="s">
        <v>352</v>
      </c>
      <c r="G242" s="56">
        <v>0.11874999999999999</v>
      </c>
      <c r="H242" s="82">
        <f>VLOOKUP($F242,Permutations!$F$3:$I$437,4,0)</f>
        <v>0.11874999999999999</v>
      </c>
      <c r="I242" s="55" t="s">
        <v>112</v>
      </c>
      <c r="J242" s="56">
        <v>0.32500000000000001</v>
      </c>
      <c r="K242" s="55" t="s">
        <v>107</v>
      </c>
      <c r="L242" s="57">
        <v>8.7477769173505776E-2</v>
      </c>
      <c r="M242" s="55" t="s">
        <v>107</v>
      </c>
      <c r="N242" s="55">
        <v>10</v>
      </c>
    </row>
    <row r="243" spans="1:14">
      <c r="A243" s="51" t="s">
        <v>47</v>
      </c>
      <c r="B243" s="51" t="s">
        <v>76</v>
      </c>
      <c r="C243" s="51" t="s">
        <v>89</v>
      </c>
      <c r="D243" s="60" t="s">
        <v>92</v>
      </c>
      <c r="E243" s="17" t="s">
        <v>93</v>
      </c>
      <c r="F243" s="55" t="s">
        <v>353</v>
      </c>
      <c r="G243" s="56">
        <v>0.33750000000000002</v>
      </c>
      <c r="H243" s="82">
        <f>VLOOKUP($F243,Permutations!$F$3:$I$437,4,0)</f>
        <v>0.33750000000000002</v>
      </c>
      <c r="I243" s="55" t="s">
        <v>112</v>
      </c>
      <c r="J243" s="56">
        <v>0.06</v>
      </c>
      <c r="K243" s="55" t="s">
        <v>107</v>
      </c>
      <c r="L243" s="57">
        <v>0.88</v>
      </c>
      <c r="M243" s="55" t="s">
        <v>107</v>
      </c>
      <c r="N243" s="55">
        <v>15</v>
      </c>
    </row>
    <row r="244" spans="1:14" ht="30">
      <c r="A244" s="51" t="s">
        <v>47</v>
      </c>
      <c r="B244" s="51" t="s">
        <v>76</v>
      </c>
      <c r="C244" s="51" t="s">
        <v>89</v>
      </c>
      <c r="D244" s="60" t="s">
        <v>94</v>
      </c>
      <c r="E244" s="14" t="s">
        <v>17</v>
      </c>
      <c r="F244" s="55" t="s">
        <v>354</v>
      </c>
      <c r="G244" s="56">
        <v>0.21</v>
      </c>
      <c r="H244" s="82">
        <f>VLOOKUP($F244,Permutations!$F$3:$I$437,4,0)</f>
        <v>0.21</v>
      </c>
      <c r="I244" s="55" t="s">
        <v>6</v>
      </c>
      <c r="J244" s="56">
        <v>0.02</v>
      </c>
      <c r="K244" s="55" t="s">
        <v>6</v>
      </c>
      <c r="L244" s="57">
        <v>0.2369106846718787</v>
      </c>
      <c r="M244" s="55" t="s">
        <v>6</v>
      </c>
      <c r="N244" s="55">
        <v>10</v>
      </c>
    </row>
    <row r="245" spans="1:14" ht="30">
      <c r="A245" s="7" t="s">
        <v>49</v>
      </c>
      <c r="B245" s="7" t="s">
        <v>10</v>
      </c>
      <c r="C245" s="8" t="s">
        <v>11</v>
      </c>
      <c r="D245" s="9" t="s">
        <v>12</v>
      </c>
      <c r="E245" s="10" t="s">
        <v>13</v>
      </c>
      <c r="F245" s="42" t="s">
        <v>355</v>
      </c>
      <c r="G245" s="44">
        <v>0.26415094339622641</v>
      </c>
      <c r="H245" s="82">
        <f>VLOOKUP($F245,Permutations!$F$3:$I$437,4,0)</f>
        <v>0.18282732134909069</v>
      </c>
      <c r="I245" s="42" t="s">
        <v>107</v>
      </c>
      <c r="J245" s="44">
        <v>0.12426462877118986</v>
      </c>
      <c r="K245" s="42" t="s">
        <v>107</v>
      </c>
      <c r="L245" s="45">
        <v>0.15099497489587668</v>
      </c>
      <c r="M245" s="42" t="s">
        <v>107</v>
      </c>
      <c r="N245" s="42">
        <v>15</v>
      </c>
    </row>
    <row r="246" spans="1:14" ht="30">
      <c r="A246" s="7" t="s">
        <v>49</v>
      </c>
      <c r="B246" s="11" t="s">
        <v>10</v>
      </c>
      <c r="C246" s="12" t="s">
        <v>15</v>
      </c>
      <c r="D246" s="13" t="s">
        <v>16</v>
      </c>
      <c r="E246" s="14" t="s">
        <v>17</v>
      </c>
      <c r="F246" s="42" t="s">
        <v>356</v>
      </c>
      <c r="G246" s="44">
        <v>0.11320754716981132</v>
      </c>
      <c r="H246" s="82">
        <f>VLOOKUP($F246,Permutations!$F$3:$I$437,4,0)</f>
        <v>0.18282732134909069</v>
      </c>
      <c r="I246" s="42" t="s">
        <v>107</v>
      </c>
      <c r="J246" s="44">
        <v>0.42098990039374673</v>
      </c>
      <c r="K246" s="42" t="s">
        <v>107</v>
      </c>
      <c r="L246" s="45">
        <v>3.3424027814447116E-2</v>
      </c>
      <c r="M246" s="42" t="s">
        <v>107</v>
      </c>
      <c r="N246" s="42">
        <v>18</v>
      </c>
    </row>
    <row r="247" spans="1:14" ht="30">
      <c r="A247" s="7" t="s">
        <v>49</v>
      </c>
      <c r="B247" s="15" t="s">
        <v>10</v>
      </c>
      <c r="C247" s="15" t="s">
        <v>23</v>
      </c>
      <c r="D247" s="13" t="s">
        <v>24</v>
      </c>
      <c r="E247" s="14" t="s">
        <v>25</v>
      </c>
      <c r="F247" s="42" t="s">
        <v>357</v>
      </c>
      <c r="G247" s="44">
        <v>9.4339622641509441E-2</v>
      </c>
      <c r="H247" s="82">
        <f>VLOOKUP($F247,Permutations!$F$3:$I$437,4,0)</f>
        <v>0.18282732134909069</v>
      </c>
      <c r="I247" s="42" t="s">
        <v>107</v>
      </c>
      <c r="J247" s="44">
        <v>2.3679920501102725E-2</v>
      </c>
      <c r="K247" s="42" t="s">
        <v>107</v>
      </c>
      <c r="L247" s="45">
        <v>2.8400718055890471E-2</v>
      </c>
      <c r="M247" s="42" t="s">
        <v>107</v>
      </c>
      <c r="N247" s="42">
        <v>15</v>
      </c>
    </row>
    <row r="248" spans="1:14">
      <c r="A248" s="7" t="s">
        <v>49</v>
      </c>
      <c r="B248" s="8" t="s">
        <v>27</v>
      </c>
      <c r="C248" s="8" t="s">
        <v>15</v>
      </c>
      <c r="D248" s="13" t="s">
        <v>28</v>
      </c>
      <c r="E248" s="13" t="s">
        <v>29</v>
      </c>
      <c r="F248" s="42" t="s">
        <v>358</v>
      </c>
      <c r="G248" s="43">
        <v>0.2</v>
      </c>
      <c r="H248" s="82">
        <f>VLOOKUP($F248,Permutations!$F$3:$I$437,4,0)</f>
        <v>0.2</v>
      </c>
      <c r="I248" s="47" t="s">
        <v>160</v>
      </c>
      <c r="J248" s="43">
        <v>0.4840776385483429</v>
      </c>
      <c r="K248" s="47" t="s">
        <v>109</v>
      </c>
      <c r="L248" s="48">
        <v>0.21585935505997855</v>
      </c>
      <c r="M248" s="47" t="s">
        <v>109</v>
      </c>
      <c r="N248" s="49">
        <v>13.666666666666666</v>
      </c>
    </row>
    <row r="249" spans="1:14">
      <c r="A249" s="7" t="s">
        <v>49</v>
      </c>
      <c r="B249" s="15" t="s">
        <v>27</v>
      </c>
      <c r="C249" s="8" t="s">
        <v>15</v>
      </c>
      <c r="D249" s="13" t="s">
        <v>31</v>
      </c>
      <c r="E249" s="13" t="s">
        <v>32</v>
      </c>
      <c r="F249" s="42" t="s">
        <v>359</v>
      </c>
      <c r="G249" s="43">
        <v>0.25</v>
      </c>
      <c r="H249" s="82">
        <f>VLOOKUP($F249,Permutations!$F$3:$I$437,4,0)</f>
        <v>0.54925844895248643</v>
      </c>
      <c r="I249" s="47" t="s">
        <v>160</v>
      </c>
      <c r="J249" s="43">
        <v>0.38992356359291769</v>
      </c>
      <c r="K249" s="47" t="s">
        <v>109</v>
      </c>
      <c r="L249" s="48">
        <v>0.39837300265191611</v>
      </c>
      <c r="M249" s="47" t="s">
        <v>109</v>
      </c>
      <c r="N249" s="49">
        <v>14.466666666666667</v>
      </c>
    </row>
    <row r="250" spans="1:14">
      <c r="A250" s="7" t="s">
        <v>49</v>
      </c>
      <c r="B250" s="15" t="s">
        <v>27</v>
      </c>
      <c r="C250" s="8" t="s">
        <v>15</v>
      </c>
      <c r="D250" s="13" t="s">
        <v>34</v>
      </c>
      <c r="E250" s="13" t="s">
        <v>35</v>
      </c>
      <c r="F250" s="42" t="s">
        <v>360</v>
      </c>
      <c r="G250" s="43">
        <v>0.15288835551611149</v>
      </c>
      <c r="H250" s="82">
        <f>VLOOKUP($F250,Permutations!$F$3:$I$437,4,0)</f>
        <v>0.15288835551611149</v>
      </c>
      <c r="I250" s="47" t="s">
        <v>160</v>
      </c>
      <c r="J250" s="43">
        <v>0.78740740740740733</v>
      </c>
      <c r="K250" s="47" t="s">
        <v>109</v>
      </c>
      <c r="L250" s="48">
        <v>0.11439796552351546</v>
      </c>
      <c r="M250" s="47" t="s">
        <v>109</v>
      </c>
      <c r="N250" s="49">
        <v>13.600000000000001</v>
      </c>
    </row>
    <row r="251" spans="1:14" ht="45">
      <c r="A251" s="7" t="s">
        <v>49</v>
      </c>
      <c r="B251" s="15" t="s">
        <v>27</v>
      </c>
      <c r="C251" s="15" t="s">
        <v>23</v>
      </c>
      <c r="D251" s="13" t="s">
        <v>37</v>
      </c>
      <c r="E251" s="14" t="s">
        <v>38</v>
      </c>
      <c r="F251" s="42" t="s">
        <v>361</v>
      </c>
      <c r="G251" s="44">
        <v>0.3</v>
      </c>
      <c r="H251" s="82">
        <f>VLOOKUP($F251,Permutations!$F$3:$I$437,4,0)</f>
        <v>0.3</v>
      </c>
      <c r="I251" s="42" t="s">
        <v>6</v>
      </c>
      <c r="J251" s="44">
        <v>0.16953752693376972</v>
      </c>
      <c r="K251" s="42" t="s">
        <v>116</v>
      </c>
      <c r="L251" s="45">
        <v>0.15280172721691565</v>
      </c>
      <c r="M251" s="42" t="s">
        <v>116</v>
      </c>
      <c r="N251" s="42">
        <v>10</v>
      </c>
    </row>
    <row r="252" spans="1:14">
      <c r="A252" s="7" t="s">
        <v>49</v>
      </c>
      <c r="B252" s="27" t="s">
        <v>40</v>
      </c>
      <c r="C252" s="27" t="s">
        <v>41</v>
      </c>
      <c r="D252" s="9" t="s">
        <v>42</v>
      </c>
      <c r="E252" s="10" t="s">
        <v>43</v>
      </c>
      <c r="F252" s="42" t="s">
        <v>362</v>
      </c>
      <c r="G252" s="44">
        <v>0.25943110282117043</v>
      </c>
      <c r="H252" s="82">
        <f>VLOOKUP($F252,Permutations!$F$3:$I$437,4,0)</f>
        <v>0.25943110282117043</v>
      </c>
      <c r="I252" s="42" t="s">
        <v>6</v>
      </c>
      <c r="J252" s="44">
        <v>0.10607171355357844</v>
      </c>
      <c r="K252" s="42" t="s">
        <v>116</v>
      </c>
      <c r="L252" s="45">
        <v>5.2350940492286377E-2</v>
      </c>
      <c r="M252" s="42" t="s">
        <v>116</v>
      </c>
      <c r="N252" s="42">
        <v>10</v>
      </c>
    </row>
    <row r="253" spans="1:14" ht="30">
      <c r="A253" s="7" t="s">
        <v>49</v>
      </c>
      <c r="B253" s="27" t="s">
        <v>40</v>
      </c>
      <c r="C253" s="27" t="s">
        <v>41</v>
      </c>
      <c r="D253" s="9" t="s">
        <v>45</v>
      </c>
      <c r="E253" s="10" t="s">
        <v>46</v>
      </c>
      <c r="F253" s="42" t="s">
        <v>363</v>
      </c>
      <c r="G253" s="44">
        <v>0.18867924528301888</v>
      </c>
      <c r="H253" s="82">
        <f>VLOOKUP($F253,Permutations!$F$3:$I$437,4,0)</f>
        <v>0.95619872721864152</v>
      </c>
      <c r="I253" s="42" t="s">
        <v>107</v>
      </c>
      <c r="J253" s="44">
        <v>4.8969099128947834E-2</v>
      </c>
      <c r="K253" s="42" t="s">
        <v>107</v>
      </c>
      <c r="L253" s="45">
        <v>1.7475609565066944E-2</v>
      </c>
      <c r="M253" s="42" t="s">
        <v>107</v>
      </c>
      <c r="N253" s="47">
        <v>12.5</v>
      </c>
    </row>
    <row r="254" spans="1:14" ht="30">
      <c r="A254" s="7" t="s">
        <v>49</v>
      </c>
      <c r="B254" s="27" t="s">
        <v>40</v>
      </c>
      <c r="C254" s="27" t="s">
        <v>41</v>
      </c>
      <c r="D254" s="9" t="s">
        <v>48</v>
      </c>
      <c r="E254" s="10" t="s">
        <v>17</v>
      </c>
      <c r="F254" s="42" t="s">
        <v>364</v>
      </c>
      <c r="G254" s="44">
        <v>0.11320754716981132</v>
      </c>
      <c r="H254" s="82">
        <f>VLOOKUP($F254,Permutations!$F$3:$I$437,4,0)</f>
        <v>0.95619872721864152</v>
      </c>
      <c r="I254" s="42" t="s">
        <v>107</v>
      </c>
      <c r="J254" s="44">
        <v>3.3725858010566434E-2</v>
      </c>
      <c r="K254" s="42" t="s">
        <v>107</v>
      </c>
      <c r="L254" s="45">
        <v>0.15145784740301527</v>
      </c>
      <c r="M254" s="42" t="s">
        <v>107</v>
      </c>
      <c r="N254" s="42">
        <v>15</v>
      </c>
    </row>
    <row r="255" spans="1:14" ht="30">
      <c r="A255" s="7" t="s">
        <v>49</v>
      </c>
      <c r="B255" s="27" t="s">
        <v>40</v>
      </c>
      <c r="C255" s="27" t="s">
        <v>15</v>
      </c>
      <c r="D255" s="16" t="s">
        <v>50</v>
      </c>
      <c r="E255" s="10" t="s">
        <v>17</v>
      </c>
      <c r="F255" s="42" t="s">
        <v>365</v>
      </c>
      <c r="G255" s="44">
        <v>0.21</v>
      </c>
      <c r="H255" s="82">
        <f>VLOOKUP($F255,Permutations!$F$3:$I$437,4,0)</f>
        <v>0.21</v>
      </c>
      <c r="I255" s="42" t="s">
        <v>6</v>
      </c>
      <c r="J255" s="44">
        <v>1.5548634952198759E-2</v>
      </c>
      <c r="K255" s="42" t="s">
        <v>116</v>
      </c>
      <c r="L255" s="45">
        <v>0.15615408720797533</v>
      </c>
      <c r="M255" s="42" t="s">
        <v>116</v>
      </c>
      <c r="N255" s="42">
        <v>10</v>
      </c>
    </row>
    <row r="256" spans="1:14">
      <c r="A256" s="7" t="s">
        <v>49</v>
      </c>
      <c r="B256" s="27" t="s">
        <v>40</v>
      </c>
      <c r="C256" s="27" t="s">
        <v>23</v>
      </c>
      <c r="D256" s="16" t="s">
        <v>52</v>
      </c>
      <c r="E256" s="17" t="s">
        <v>53</v>
      </c>
      <c r="F256" s="42" t="s">
        <v>366</v>
      </c>
      <c r="G256" s="44">
        <v>0.33299225813685202</v>
      </c>
      <c r="H256" s="82">
        <f>VLOOKUP($F256,Permutations!$F$3:$I$437,4,0)</f>
        <v>0.33299225813685202</v>
      </c>
      <c r="I256" s="42" t="s">
        <v>112</v>
      </c>
      <c r="J256" s="44">
        <v>1.7924559675950556E-2</v>
      </c>
      <c r="K256" s="42" t="s">
        <v>107</v>
      </c>
      <c r="L256" s="45">
        <v>6.3804187305185556E-2</v>
      </c>
      <c r="M256" s="42" t="s">
        <v>107</v>
      </c>
      <c r="N256" s="42">
        <v>15</v>
      </c>
    </row>
    <row r="257" spans="1:14">
      <c r="A257" s="7" t="s">
        <v>49</v>
      </c>
      <c r="B257" s="27" t="s">
        <v>40</v>
      </c>
      <c r="C257" s="27" t="s">
        <v>57</v>
      </c>
      <c r="D257" s="9" t="s">
        <v>60</v>
      </c>
      <c r="E257" s="10" t="s">
        <v>59</v>
      </c>
      <c r="F257" s="42" t="s">
        <v>367</v>
      </c>
      <c r="G257" s="44">
        <v>0.26415094339622641</v>
      </c>
      <c r="H257" s="82">
        <f>VLOOKUP($F257,Permutations!$F$3:$I$437,4,0)</f>
        <v>0.95619872721864152</v>
      </c>
      <c r="I257" s="42" t="s">
        <v>107</v>
      </c>
      <c r="J257" s="44">
        <v>1.2479549961233547E-2</v>
      </c>
      <c r="K257" s="42" t="s">
        <v>107</v>
      </c>
      <c r="L257" s="45">
        <v>9.4927047049891647E-2</v>
      </c>
      <c r="M257" s="42" t="s">
        <v>107</v>
      </c>
      <c r="N257" s="47">
        <v>10</v>
      </c>
    </row>
    <row r="258" spans="1:14">
      <c r="A258" s="7" t="s">
        <v>49</v>
      </c>
      <c r="B258" s="27" t="s">
        <v>40</v>
      </c>
      <c r="C258" s="27" t="s">
        <v>61</v>
      </c>
      <c r="D258" s="28" t="s">
        <v>62</v>
      </c>
      <c r="E258" s="29" t="s">
        <v>63</v>
      </c>
      <c r="F258" s="42" t="s">
        <v>368</v>
      </c>
      <c r="G258" s="44">
        <v>0.32979272553469302</v>
      </c>
      <c r="H258" s="82">
        <f>VLOOKUP($F258,Permutations!$F$3:$I$437,4,0)</f>
        <v>0.95619872721864152</v>
      </c>
      <c r="I258" s="42" t="s">
        <v>112</v>
      </c>
      <c r="J258" s="44">
        <v>0.15879970572184263</v>
      </c>
      <c r="K258" s="42" t="s">
        <v>107</v>
      </c>
      <c r="L258" s="46">
        <v>2.4602487486578971E-2</v>
      </c>
      <c r="M258" s="42" t="s">
        <v>107</v>
      </c>
      <c r="N258" s="42">
        <v>15</v>
      </c>
    </row>
    <row r="259" spans="1:14">
      <c r="A259" s="7" t="s">
        <v>49</v>
      </c>
      <c r="B259" s="27" t="s">
        <v>40</v>
      </c>
      <c r="C259" s="27" t="s">
        <v>61</v>
      </c>
      <c r="D259" s="9" t="s">
        <v>65</v>
      </c>
      <c r="E259" s="10" t="s">
        <v>66</v>
      </c>
      <c r="F259" s="42" t="s">
        <v>369</v>
      </c>
      <c r="G259" s="44">
        <v>5.6603773584905662E-2</v>
      </c>
      <c r="H259" s="82">
        <f>VLOOKUP($F259,Permutations!$F$3:$I$437,4,0)</f>
        <v>0.95619872721864152</v>
      </c>
      <c r="I259" s="42" t="s">
        <v>107</v>
      </c>
      <c r="J259" s="44">
        <v>6.2139612174008055E-2</v>
      </c>
      <c r="K259" s="42" t="s">
        <v>107</v>
      </c>
      <c r="L259" s="45">
        <v>0.15094328018573472</v>
      </c>
      <c r="M259" s="42" t="s">
        <v>107</v>
      </c>
      <c r="N259" s="42">
        <v>10</v>
      </c>
    </row>
    <row r="260" spans="1:14" ht="30">
      <c r="A260" s="7" t="s">
        <v>49</v>
      </c>
      <c r="B260" s="27" t="s">
        <v>40</v>
      </c>
      <c r="C260" s="27" t="s">
        <v>61</v>
      </c>
      <c r="D260" s="9" t="s">
        <v>68</v>
      </c>
      <c r="E260" s="10" t="s">
        <v>17</v>
      </c>
      <c r="F260" s="42" t="s">
        <v>370</v>
      </c>
      <c r="G260" s="44">
        <v>0.73287272341042797</v>
      </c>
      <c r="H260" s="82">
        <f>VLOOKUP($F260,Permutations!$F$3:$I$437,4,0)</f>
        <v>0.73287272341042797</v>
      </c>
      <c r="I260" s="42" t="s">
        <v>112</v>
      </c>
      <c r="J260" s="44">
        <v>2.600918061370544E-2</v>
      </c>
      <c r="K260" s="42" t="s">
        <v>107</v>
      </c>
      <c r="L260" s="46">
        <v>0.21269894595389074</v>
      </c>
      <c r="M260" s="42" t="s">
        <v>107</v>
      </c>
      <c r="N260" s="42">
        <v>15</v>
      </c>
    </row>
    <row r="261" spans="1:14">
      <c r="A261" s="7" t="s">
        <v>49</v>
      </c>
      <c r="B261" s="27" t="s">
        <v>40</v>
      </c>
      <c r="C261" s="27" t="s">
        <v>69</v>
      </c>
      <c r="D261" s="9" t="s">
        <v>70</v>
      </c>
      <c r="E261" s="17" t="s">
        <v>71</v>
      </c>
      <c r="F261" s="42" t="s">
        <v>371</v>
      </c>
      <c r="G261" s="44">
        <v>0.34214391488500501</v>
      </c>
      <c r="H261" s="82">
        <f>VLOOKUP($F261,Permutations!$F$3:$I$437,4,0)</f>
        <v>0.34214391488500501</v>
      </c>
      <c r="I261" s="42" t="s">
        <v>112</v>
      </c>
      <c r="J261" s="44">
        <v>1.7924559675950556E-2</v>
      </c>
      <c r="K261" s="42" t="s">
        <v>107</v>
      </c>
      <c r="L261" s="46">
        <v>6.3804187305185556E-2</v>
      </c>
      <c r="M261" s="42" t="s">
        <v>107</v>
      </c>
      <c r="N261" s="42">
        <v>15</v>
      </c>
    </row>
    <row r="262" spans="1:14">
      <c r="A262" s="7" t="s">
        <v>49</v>
      </c>
      <c r="B262" s="27" t="s">
        <v>40</v>
      </c>
      <c r="C262" s="27" t="s">
        <v>69</v>
      </c>
      <c r="D262" s="9" t="s">
        <v>73</v>
      </c>
      <c r="E262" s="10" t="s">
        <v>74</v>
      </c>
      <c r="F262" s="42" t="s">
        <v>372</v>
      </c>
      <c r="G262" s="44">
        <v>0.11320754716981132</v>
      </c>
      <c r="H262" s="82">
        <f>VLOOKUP($F262,Permutations!$F$3:$I$437,4,0)</f>
        <v>0.95619872721864152</v>
      </c>
      <c r="I262" s="42" t="s">
        <v>107</v>
      </c>
      <c r="J262" s="44">
        <v>6.8498920857983491E-3</v>
      </c>
      <c r="K262" s="42" t="s">
        <v>107</v>
      </c>
      <c r="L262" s="45">
        <v>8.5969828715101351E-2</v>
      </c>
      <c r="M262" s="42" t="s">
        <v>107</v>
      </c>
      <c r="N262" s="42">
        <v>10</v>
      </c>
    </row>
    <row r="263" spans="1:14" ht="30">
      <c r="A263" s="7" t="s">
        <v>49</v>
      </c>
      <c r="B263" s="27" t="s">
        <v>40</v>
      </c>
      <c r="C263" s="27" t="s">
        <v>69</v>
      </c>
      <c r="D263" s="9" t="s">
        <v>75</v>
      </c>
      <c r="E263" s="10" t="s">
        <v>17</v>
      </c>
      <c r="F263" s="42" t="s">
        <v>373</v>
      </c>
      <c r="G263" s="44">
        <v>0.76031981085556599</v>
      </c>
      <c r="H263" s="82">
        <f>VLOOKUP($F263,Permutations!$F$3:$I$437,4,0)</f>
        <v>0.76031981085556599</v>
      </c>
      <c r="I263" s="42" t="s">
        <v>112</v>
      </c>
      <c r="J263" s="44">
        <v>2.600918061370544E-2</v>
      </c>
      <c r="K263" s="42" t="s">
        <v>107</v>
      </c>
      <c r="L263" s="46">
        <v>0.21269894595389074</v>
      </c>
      <c r="M263" s="42" t="s">
        <v>107</v>
      </c>
      <c r="N263" s="42">
        <v>15</v>
      </c>
    </row>
    <row r="264" spans="1:14">
      <c r="A264" s="7" t="s">
        <v>49</v>
      </c>
      <c r="B264" s="27" t="s">
        <v>76</v>
      </c>
      <c r="C264" s="27" t="s">
        <v>79</v>
      </c>
      <c r="D264" s="9" t="s">
        <v>80</v>
      </c>
      <c r="E264" s="17" t="s">
        <v>81</v>
      </c>
      <c r="F264" s="42" t="s">
        <v>374</v>
      </c>
      <c r="G264" s="44">
        <v>0.32936417344113</v>
      </c>
      <c r="H264" s="82">
        <f>VLOOKUP($F264,Permutations!$F$3:$I$437,4,0)</f>
        <v>0.32936417344113</v>
      </c>
      <c r="I264" s="42" t="s">
        <v>112</v>
      </c>
      <c r="J264" s="44">
        <v>2.2834365348713255E-2</v>
      </c>
      <c r="K264" s="42" t="s">
        <v>107</v>
      </c>
      <c r="L264" s="46">
        <v>0.89743076601721827</v>
      </c>
      <c r="M264" s="42" t="s">
        <v>107</v>
      </c>
      <c r="N264" s="42">
        <v>15</v>
      </c>
    </row>
    <row r="265" spans="1:14">
      <c r="A265" s="7" t="s">
        <v>49</v>
      </c>
      <c r="B265" s="27" t="s">
        <v>76</v>
      </c>
      <c r="C265" s="27" t="s">
        <v>79</v>
      </c>
      <c r="D265" s="35" t="s">
        <v>82</v>
      </c>
      <c r="E265" s="10" t="s">
        <v>83</v>
      </c>
      <c r="F265" s="42" t="s">
        <v>375</v>
      </c>
      <c r="G265" s="44">
        <v>0.37735849056603776</v>
      </c>
      <c r="H265" s="82">
        <f>VLOOKUP($F265,Permutations!$F$3:$I$437,4,0)</f>
        <v>0.19352787519795697</v>
      </c>
      <c r="I265" s="42" t="s">
        <v>107</v>
      </c>
      <c r="J265" s="44">
        <v>8.0650186305586902E-2</v>
      </c>
      <c r="K265" s="42" t="s">
        <v>107</v>
      </c>
      <c r="L265" s="45">
        <v>7.5099322364358706E-2</v>
      </c>
      <c r="M265" s="42" t="s">
        <v>107</v>
      </c>
      <c r="N265" s="42">
        <v>2</v>
      </c>
    </row>
    <row r="266" spans="1:14" ht="30">
      <c r="A266" s="7" t="s">
        <v>49</v>
      </c>
      <c r="B266" s="27" t="s">
        <v>76</v>
      </c>
      <c r="C266" s="27" t="s">
        <v>79</v>
      </c>
      <c r="D266" s="9" t="s">
        <v>84</v>
      </c>
      <c r="E266" s="10" t="s">
        <v>17</v>
      </c>
      <c r="F266" s="42" t="s">
        <v>376</v>
      </c>
      <c r="G266" s="44">
        <v>0.25</v>
      </c>
      <c r="H266" s="82">
        <f>VLOOKUP($F266,Permutations!$F$3:$I$437,4,0)</f>
        <v>0.19352787519795697</v>
      </c>
      <c r="I266" s="42" t="s">
        <v>112</v>
      </c>
      <c r="J266" s="44">
        <v>0.75</v>
      </c>
      <c r="K266" s="65" t="s">
        <v>377</v>
      </c>
      <c r="L266" s="46">
        <v>0.23200000000000001</v>
      </c>
      <c r="M266" s="65" t="s">
        <v>377</v>
      </c>
      <c r="N266" s="42">
        <v>5</v>
      </c>
    </row>
    <row r="267" spans="1:14">
      <c r="A267" s="7" t="s">
        <v>49</v>
      </c>
      <c r="B267" s="27" t="s">
        <v>76</v>
      </c>
      <c r="C267" s="27" t="s">
        <v>85</v>
      </c>
      <c r="D267" s="9" t="s">
        <v>86</v>
      </c>
      <c r="E267" s="10" t="s">
        <v>87</v>
      </c>
      <c r="F267" s="42" t="s">
        <v>378</v>
      </c>
      <c r="G267" s="44">
        <v>7.5471698113207544E-2</v>
      </c>
      <c r="H267" s="82">
        <f>VLOOKUP($F267,Permutations!$F$3:$I$437,4,0)</f>
        <v>0.11070967453010339</v>
      </c>
      <c r="I267" s="42" t="s">
        <v>107</v>
      </c>
      <c r="J267" s="44">
        <v>0.17133417829254644</v>
      </c>
      <c r="K267" s="42" t="s">
        <v>107</v>
      </c>
      <c r="L267" s="45">
        <v>2.3611512716381323E-2</v>
      </c>
      <c r="M267" s="42" t="s">
        <v>107</v>
      </c>
      <c r="N267" s="143">
        <f>16/3</f>
        <v>5.333333333333333</v>
      </c>
    </row>
    <row r="268" spans="1:14">
      <c r="A268" s="7" t="s">
        <v>49</v>
      </c>
      <c r="B268" s="15" t="s">
        <v>76</v>
      </c>
      <c r="C268" s="15" t="s">
        <v>89</v>
      </c>
      <c r="D268" s="9" t="s">
        <v>90</v>
      </c>
      <c r="E268" s="10" t="s">
        <v>91</v>
      </c>
      <c r="F268" s="42" t="s">
        <v>379</v>
      </c>
      <c r="G268" s="44">
        <v>1.8867924528301886E-2</v>
      </c>
      <c r="H268" s="82">
        <f>VLOOKUP($F268,Permutations!$F$3:$I$437,4,0)</f>
        <v>0.10124616822277419</v>
      </c>
      <c r="I268" s="42" t="s">
        <v>107</v>
      </c>
      <c r="J268" s="44">
        <v>7.8961172206214125E-2</v>
      </c>
      <c r="K268" s="42" t="s">
        <v>107</v>
      </c>
      <c r="L268" s="45">
        <v>5.7586799011601124E-2</v>
      </c>
      <c r="M268" s="42" t="s">
        <v>107</v>
      </c>
      <c r="N268" s="143">
        <f>14/3</f>
        <v>4.666666666666667</v>
      </c>
    </row>
    <row r="269" spans="1:14">
      <c r="A269" s="7" t="s">
        <v>49</v>
      </c>
      <c r="B269" s="15" t="s">
        <v>76</v>
      </c>
      <c r="C269" s="15" t="s">
        <v>89</v>
      </c>
      <c r="D269" s="13" t="s">
        <v>92</v>
      </c>
      <c r="E269" s="17" t="s">
        <v>93</v>
      </c>
      <c r="F269" s="42" t="s">
        <v>380</v>
      </c>
      <c r="G269" s="44">
        <v>0.33750000000000002</v>
      </c>
      <c r="H269" s="82">
        <f>VLOOKUP($F269,Permutations!$F$3:$I$437,4,0)</f>
        <v>0.33750000000000002</v>
      </c>
      <c r="I269" s="42" t="s">
        <v>112</v>
      </c>
      <c r="J269" s="44">
        <v>0.06</v>
      </c>
      <c r="K269" s="65" t="s">
        <v>112</v>
      </c>
      <c r="L269" s="46">
        <v>0.88</v>
      </c>
      <c r="M269" s="65" t="s">
        <v>112</v>
      </c>
      <c r="N269" s="42">
        <v>15</v>
      </c>
    </row>
    <row r="270" spans="1:14" ht="30">
      <c r="A270" s="7" t="s">
        <v>49</v>
      </c>
      <c r="B270" s="15" t="s">
        <v>76</v>
      </c>
      <c r="C270" s="15" t="s">
        <v>89</v>
      </c>
      <c r="D270" s="13" t="s">
        <v>94</v>
      </c>
      <c r="E270" s="14" t="s">
        <v>17</v>
      </c>
      <c r="F270" s="42" t="s">
        <v>381</v>
      </c>
      <c r="G270" s="44">
        <v>0.21</v>
      </c>
      <c r="H270" s="82">
        <f>VLOOKUP($F270,Permutations!$F$3:$I$437,4,0)</f>
        <v>0.21</v>
      </c>
      <c r="I270" s="42" t="s">
        <v>6</v>
      </c>
      <c r="J270" s="44">
        <v>0.199939763377397</v>
      </c>
      <c r="K270" s="42" t="s">
        <v>116</v>
      </c>
      <c r="L270" s="45">
        <v>0.16697816653220662</v>
      </c>
      <c r="M270" s="42" t="s">
        <v>116</v>
      </c>
      <c r="N270" s="42">
        <v>10</v>
      </c>
    </row>
    <row r="271" spans="1:14" ht="30">
      <c r="A271" s="51" t="s">
        <v>51</v>
      </c>
      <c r="B271" s="51" t="s">
        <v>10</v>
      </c>
      <c r="C271" s="52" t="s">
        <v>11</v>
      </c>
      <c r="D271" s="53" t="s">
        <v>12</v>
      </c>
      <c r="E271" s="54" t="s">
        <v>13</v>
      </c>
      <c r="F271" s="55" t="s">
        <v>382</v>
      </c>
      <c r="G271" s="56">
        <v>0.2</v>
      </c>
      <c r="H271" s="82">
        <f>VLOOKUP($F271,Permutations!$F$3:$I$437,4,0)</f>
        <v>1.3185224831149886E-2</v>
      </c>
      <c r="I271" s="55" t="s">
        <v>107</v>
      </c>
      <c r="J271" s="56">
        <v>0.54438784250976779</v>
      </c>
      <c r="K271" s="55" t="s">
        <v>107</v>
      </c>
      <c r="L271" s="57">
        <v>0.15484511716785679</v>
      </c>
      <c r="M271" s="55" t="s">
        <v>107</v>
      </c>
      <c r="N271" s="55">
        <v>15</v>
      </c>
    </row>
    <row r="272" spans="1:14" ht="30">
      <c r="A272" s="51" t="s">
        <v>51</v>
      </c>
      <c r="B272" s="58" t="s">
        <v>10</v>
      </c>
      <c r="C272" s="59" t="s">
        <v>15</v>
      </c>
      <c r="D272" s="60" t="s">
        <v>16</v>
      </c>
      <c r="E272" s="61" t="s">
        <v>17</v>
      </c>
      <c r="F272" s="55" t="s">
        <v>383</v>
      </c>
      <c r="G272" s="56">
        <v>0.04</v>
      </c>
      <c r="H272" s="82">
        <f>VLOOKUP($F272,Permutations!$F$3:$I$437,4,0)</f>
        <v>1.3185224831149886E-2</v>
      </c>
      <c r="I272" s="55" t="s">
        <v>107</v>
      </c>
      <c r="J272" s="56">
        <v>0.12457361387017252</v>
      </c>
      <c r="K272" s="55" t="s">
        <v>109</v>
      </c>
      <c r="L272" s="57">
        <v>0.12450120829676717</v>
      </c>
      <c r="M272" s="55" t="s">
        <v>109</v>
      </c>
      <c r="N272" s="55">
        <v>18</v>
      </c>
    </row>
    <row r="273" spans="1:14" ht="30">
      <c r="A273" s="51" t="s">
        <v>51</v>
      </c>
      <c r="B273" s="51" t="s">
        <v>10</v>
      </c>
      <c r="C273" s="51" t="s">
        <v>23</v>
      </c>
      <c r="D273" s="60" t="s">
        <v>24</v>
      </c>
      <c r="E273" s="61" t="s">
        <v>25</v>
      </c>
      <c r="F273" s="55" t="s">
        <v>384</v>
      </c>
      <c r="G273" s="56">
        <v>0.08</v>
      </c>
      <c r="H273" s="82">
        <f>VLOOKUP($F273,Permutations!$F$3:$I$437,4,0)</f>
        <v>1.3185224831149886E-2</v>
      </c>
      <c r="I273" s="55" t="s">
        <v>107</v>
      </c>
      <c r="J273" s="56">
        <v>0.10253265731645599</v>
      </c>
      <c r="K273" s="55" t="s">
        <v>107</v>
      </c>
      <c r="L273" s="57">
        <v>4.0722114764667958E-2</v>
      </c>
      <c r="M273" s="55" t="s">
        <v>107</v>
      </c>
      <c r="N273" s="55">
        <v>15</v>
      </c>
    </row>
    <row r="274" spans="1:14">
      <c r="A274" s="51" t="s">
        <v>51</v>
      </c>
      <c r="B274" s="52" t="s">
        <v>27</v>
      </c>
      <c r="C274" s="52" t="s">
        <v>15</v>
      </c>
      <c r="D274" s="60" t="s">
        <v>28</v>
      </c>
      <c r="E274" s="60" t="s">
        <v>29</v>
      </c>
      <c r="F274" s="55" t="s">
        <v>385</v>
      </c>
      <c r="G274" s="56">
        <v>0.2</v>
      </c>
      <c r="H274" s="82">
        <f>VLOOKUP($F274,Permutations!$F$3:$I$437,4,0)</f>
        <v>0.2</v>
      </c>
      <c r="I274" s="55" t="s">
        <v>112</v>
      </c>
      <c r="J274" s="56">
        <v>0.4840776385483429</v>
      </c>
      <c r="K274" s="55" t="s">
        <v>109</v>
      </c>
      <c r="L274" s="62">
        <v>0.21585935505997855</v>
      </c>
      <c r="M274" s="55" t="s">
        <v>109</v>
      </c>
      <c r="N274" s="63">
        <v>13.666666666666666</v>
      </c>
    </row>
    <row r="275" spans="1:14">
      <c r="A275" s="51" t="s">
        <v>51</v>
      </c>
      <c r="B275" s="51" t="s">
        <v>27</v>
      </c>
      <c r="C275" s="52" t="s">
        <v>15</v>
      </c>
      <c r="D275" s="60" t="s">
        <v>31</v>
      </c>
      <c r="E275" s="60" t="s">
        <v>32</v>
      </c>
      <c r="F275" s="55" t="s">
        <v>386</v>
      </c>
      <c r="G275" s="56">
        <v>0.25</v>
      </c>
      <c r="H275" s="82">
        <f>VLOOKUP($F275,Permutations!$F$3:$I$437,4,0)</f>
        <v>0.41634950109615804</v>
      </c>
      <c r="I275" s="55" t="s">
        <v>112</v>
      </c>
      <c r="J275" s="56">
        <v>0.38992356359291769</v>
      </c>
      <c r="K275" s="55" t="s">
        <v>109</v>
      </c>
      <c r="L275" s="62">
        <v>0.39837300265191611</v>
      </c>
      <c r="M275" s="55" t="s">
        <v>109</v>
      </c>
      <c r="N275" s="63">
        <v>14.466666666666667</v>
      </c>
    </row>
    <row r="276" spans="1:14">
      <c r="A276" s="51" t="s">
        <v>51</v>
      </c>
      <c r="B276" s="51" t="s">
        <v>27</v>
      </c>
      <c r="C276" s="52" t="s">
        <v>15</v>
      </c>
      <c r="D276" s="60" t="s">
        <v>34</v>
      </c>
      <c r="E276" s="60" t="s">
        <v>35</v>
      </c>
      <c r="F276" s="55" t="s">
        <v>387</v>
      </c>
      <c r="G276" s="56">
        <v>0.15288835551611149</v>
      </c>
      <c r="H276" s="82">
        <f>VLOOKUP($F276,Permutations!$F$3:$I$437,4,0)</f>
        <v>0.15288835551611149</v>
      </c>
      <c r="I276" s="55" t="s">
        <v>112</v>
      </c>
      <c r="J276" s="56">
        <v>0.78740740740740733</v>
      </c>
      <c r="K276" s="55" t="s">
        <v>109</v>
      </c>
      <c r="L276" s="62">
        <v>0.11439796552351546</v>
      </c>
      <c r="M276" s="55" t="s">
        <v>109</v>
      </c>
      <c r="N276" s="63">
        <v>13.600000000000001</v>
      </c>
    </row>
    <row r="277" spans="1:14" ht="45">
      <c r="A277" s="51" t="s">
        <v>51</v>
      </c>
      <c r="B277" s="51" t="s">
        <v>27</v>
      </c>
      <c r="C277" s="51" t="s">
        <v>23</v>
      </c>
      <c r="D277" s="60" t="s">
        <v>37</v>
      </c>
      <c r="E277" s="61" t="s">
        <v>38</v>
      </c>
      <c r="F277" s="55" t="s">
        <v>388</v>
      </c>
      <c r="G277" s="56">
        <v>0.3</v>
      </c>
      <c r="H277" s="82">
        <f>VLOOKUP($F277,Permutations!$F$3:$I$437,4,0)</f>
        <v>0.3</v>
      </c>
      <c r="I277" s="55" t="s">
        <v>6</v>
      </c>
      <c r="J277" s="56">
        <v>0.17426069364835758</v>
      </c>
      <c r="K277" s="55" t="s">
        <v>116</v>
      </c>
      <c r="L277" s="57">
        <v>0.14988692438301821</v>
      </c>
      <c r="M277" s="55" t="s">
        <v>116</v>
      </c>
      <c r="N277" s="55">
        <v>10</v>
      </c>
    </row>
    <row r="278" spans="1:14">
      <c r="A278" s="51" t="s">
        <v>51</v>
      </c>
      <c r="B278" s="52" t="s">
        <v>40</v>
      </c>
      <c r="C278" s="52" t="s">
        <v>41</v>
      </c>
      <c r="D278" s="53" t="s">
        <v>42</v>
      </c>
      <c r="E278" s="54" t="s">
        <v>43</v>
      </c>
      <c r="F278" s="55" t="s">
        <v>389</v>
      </c>
      <c r="G278" s="56">
        <v>0.25943110282117043</v>
      </c>
      <c r="H278" s="82">
        <f>VLOOKUP($F278,Permutations!$F$3:$I$437,4,0)</f>
        <v>0.25943110282117043</v>
      </c>
      <c r="I278" s="55" t="s">
        <v>6</v>
      </c>
      <c r="J278" s="56">
        <v>0.10806026351489513</v>
      </c>
      <c r="K278" s="55" t="s">
        <v>116</v>
      </c>
      <c r="L278" s="57">
        <v>6.1575089139491876E-2</v>
      </c>
      <c r="M278" s="55" t="s">
        <v>116</v>
      </c>
      <c r="N278" s="55">
        <v>10</v>
      </c>
    </row>
    <row r="279" spans="1:14" ht="30">
      <c r="A279" s="51" t="s">
        <v>51</v>
      </c>
      <c r="B279" s="52" t="s">
        <v>40</v>
      </c>
      <c r="C279" s="52" t="s">
        <v>41</v>
      </c>
      <c r="D279" s="53" t="s">
        <v>45</v>
      </c>
      <c r="E279" s="54" t="s">
        <v>46</v>
      </c>
      <c r="F279" s="55" t="s">
        <v>390</v>
      </c>
      <c r="G279" s="56">
        <v>0.2</v>
      </c>
      <c r="H279" s="82">
        <f>VLOOKUP($F279,Permutations!$F$3:$I$437,4,0)</f>
        <v>0.77481655952437722</v>
      </c>
      <c r="I279" s="55" t="s">
        <v>107</v>
      </c>
      <c r="J279" s="56">
        <v>1.0265587431831018E-2</v>
      </c>
      <c r="K279" s="55" t="s">
        <v>107</v>
      </c>
      <c r="L279" s="57">
        <v>5.3419569327825225E-2</v>
      </c>
      <c r="M279" s="55" t="s">
        <v>107</v>
      </c>
      <c r="N279" s="55">
        <v>12.5</v>
      </c>
    </row>
    <row r="280" spans="1:14" ht="30">
      <c r="A280" s="51" t="s">
        <v>51</v>
      </c>
      <c r="B280" s="52" t="s">
        <v>40</v>
      </c>
      <c r="C280" s="52" t="s">
        <v>41</v>
      </c>
      <c r="D280" s="53" t="s">
        <v>48</v>
      </c>
      <c r="E280" s="54" t="s">
        <v>17</v>
      </c>
      <c r="F280" s="55" t="s">
        <v>391</v>
      </c>
      <c r="G280" s="56">
        <v>0.12</v>
      </c>
      <c r="H280" s="82">
        <f>VLOOKUP($F280,Permutations!$F$3:$I$437,4,0)</f>
        <v>0.77481655952437722</v>
      </c>
      <c r="I280" s="55" t="s">
        <v>107</v>
      </c>
      <c r="J280" s="56">
        <v>1.9727324623123987E-2</v>
      </c>
      <c r="K280" s="55" t="s">
        <v>107</v>
      </c>
      <c r="L280" s="57">
        <v>0.22137634593743657</v>
      </c>
      <c r="M280" s="55" t="s">
        <v>107</v>
      </c>
      <c r="N280" s="55">
        <v>15</v>
      </c>
    </row>
    <row r="281" spans="1:14" ht="30">
      <c r="A281" s="51" t="s">
        <v>51</v>
      </c>
      <c r="B281" s="52" t="s">
        <v>40</v>
      </c>
      <c r="C281" s="52" t="s">
        <v>15</v>
      </c>
      <c r="D281" s="60" t="s">
        <v>50</v>
      </c>
      <c r="E281" s="54" t="s">
        <v>17</v>
      </c>
      <c r="F281" s="55" t="s">
        <v>392</v>
      </c>
      <c r="G281" s="56">
        <v>0.56000000000000005</v>
      </c>
      <c r="H281" s="82">
        <f>VLOOKUP($F281,Permutations!$F$3:$I$437,4,0)</f>
        <v>0.77481655952437722</v>
      </c>
      <c r="I281" s="55" t="s">
        <v>107</v>
      </c>
      <c r="J281" s="56">
        <v>1.0772982142707225E-2</v>
      </c>
      <c r="K281" s="55" t="s">
        <v>107</v>
      </c>
      <c r="L281" s="57">
        <v>6.1216040067330932E-2</v>
      </c>
      <c r="M281" s="55" t="s">
        <v>107</v>
      </c>
      <c r="N281" s="55">
        <v>12.3</v>
      </c>
    </row>
    <row r="282" spans="1:14">
      <c r="A282" s="51" t="s">
        <v>51</v>
      </c>
      <c r="B282" s="52" t="s">
        <v>40</v>
      </c>
      <c r="C282" s="52" t="s">
        <v>23</v>
      </c>
      <c r="D282" s="60" t="s">
        <v>52</v>
      </c>
      <c r="E282" s="61" t="s">
        <v>53</v>
      </c>
      <c r="F282" s="55" t="s">
        <v>393</v>
      </c>
      <c r="G282" s="56">
        <v>0.33710846470460049</v>
      </c>
      <c r="H282" s="82">
        <f>VLOOKUP($F282,Permutations!$F$3:$I$437,4,0)</f>
        <v>0.33710846470460049</v>
      </c>
      <c r="I282" s="55" t="s">
        <v>112</v>
      </c>
      <c r="J282" s="56">
        <v>1.7924559675950556E-2</v>
      </c>
      <c r="K282" s="55" t="s">
        <v>107</v>
      </c>
      <c r="L282" s="57">
        <v>6.3804187305185556E-2</v>
      </c>
      <c r="M282" s="55" t="s">
        <v>107</v>
      </c>
      <c r="N282" s="55">
        <v>15</v>
      </c>
    </row>
    <row r="283" spans="1:14">
      <c r="A283" s="51" t="s">
        <v>51</v>
      </c>
      <c r="B283" s="52" t="s">
        <v>40</v>
      </c>
      <c r="C283" s="52" t="s">
        <v>57</v>
      </c>
      <c r="D283" s="53" t="s">
        <v>60</v>
      </c>
      <c r="E283" s="54" t="s">
        <v>59</v>
      </c>
      <c r="F283" s="55" t="s">
        <v>394</v>
      </c>
      <c r="G283" s="56">
        <v>0.16</v>
      </c>
      <c r="H283" s="82">
        <f>VLOOKUP($F283,Permutations!$F$3:$I$437,4,0)</f>
        <v>0.77481655952437722</v>
      </c>
      <c r="I283" s="55" t="s">
        <v>107</v>
      </c>
      <c r="J283" s="56">
        <v>3.7144894378673049E-2</v>
      </c>
      <c r="K283" s="55" t="s">
        <v>107</v>
      </c>
      <c r="L283" s="57">
        <v>6.5313986006045044E-2</v>
      </c>
      <c r="M283" s="55" t="s">
        <v>107</v>
      </c>
      <c r="N283" s="55">
        <v>10</v>
      </c>
    </row>
    <row r="284" spans="1:14">
      <c r="A284" s="51" t="s">
        <v>51</v>
      </c>
      <c r="B284" s="52" t="s">
        <v>40</v>
      </c>
      <c r="C284" s="52" t="s">
        <v>61</v>
      </c>
      <c r="D284" s="53" t="s">
        <v>62</v>
      </c>
      <c r="E284" s="54" t="s">
        <v>63</v>
      </c>
      <c r="F284" s="55" t="s">
        <v>395</v>
      </c>
      <c r="G284" s="56">
        <v>0.34365527037391402</v>
      </c>
      <c r="H284" s="82">
        <f>VLOOKUP($F284,Permutations!$F$3:$I$437,4,0)</f>
        <v>0.34365527037391402</v>
      </c>
      <c r="I284" s="55" t="s">
        <v>112</v>
      </c>
      <c r="J284" s="56">
        <v>0.15879970572184263</v>
      </c>
      <c r="K284" s="55" t="s">
        <v>107</v>
      </c>
      <c r="L284" s="57">
        <v>2.4602487486578971E-2</v>
      </c>
      <c r="M284" s="55" t="s">
        <v>107</v>
      </c>
      <c r="N284" s="55">
        <v>15</v>
      </c>
    </row>
    <row r="285" spans="1:14" ht="30">
      <c r="A285" s="51" t="s">
        <v>51</v>
      </c>
      <c r="B285" s="52" t="s">
        <v>40</v>
      </c>
      <c r="C285" s="52" t="s">
        <v>61</v>
      </c>
      <c r="D285" s="53" t="s">
        <v>68</v>
      </c>
      <c r="E285" s="54" t="s">
        <v>17</v>
      </c>
      <c r="F285" s="55" t="s">
        <v>396</v>
      </c>
      <c r="G285" s="56">
        <v>0.76367837860869903</v>
      </c>
      <c r="H285" s="82">
        <f>VLOOKUP($F285,Permutations!$F$3:$I$437,4,0)</f>
        <v>0.76367837860869903</v>
      </c>
      <c r="I285" s="55" t="s">
        <v>112</v>
      </c>
      <c r="J285" s="56">
        <v>3.4254013839808729E-2</v>
      </c>
      <c r="K285" s="55" t="s">
        <v>116</v>
      </c>
      <c r="L285" s="57">
        <v>0.18239632896712171</v>
      </c>
      <c r="M285" s="55" t="s">
        <v>116</v>
      </c>
      <c r="N285" s="55">
        <v>10</v>
      </c>
    </row>
    <row r="286" spans="1:14">
      <c r="A286" s="51" t="s">
        <v>51</v>
      </c>
      <c r="B286" s="52" t="s">
        <v>40</v>
      </c>
      <c r="C286" s="52" t="s">
        <v>69</v>
      </c>
      <c r="D286" s="53" t="s">
        <v>70</v>
      </c>
      <c r="E286" s="61" t="s">
        <v>71</v>
      </c>
      <c r="F286" s="55" t="s">
        <v>397</v>
      </c>
      <c r="G286" s="56">
        <v>0.33989472325290998</v>
      </c>
      <c r="H286" s="82">
        <f>VLOOKUP($F286,Permutations!$F$3:$I$437,4,0)</f>
        <v>0.33989472325290998</v>
      </c>
      <c r="I286" s="55" t="s">
        <v>112</v>
      </c>
      <c r="J286" s="56">
        <v>1.7924559675950556E-2</v>
      </c>
      <c r="K286" s="55" t="s">
        <v>107</v>
      </c>
      <c r="L286" s="57">
        <v>6.3804187305185556E-2</v>
      </c>
      <c r="M286" s="55" t="s">
        <v>107</v>
      </c>
      <c r="N286" s="55">
        <v>15</v>
      </c>
    </row>
    <row r="287" spans="1:14">
      <c r="A287" s="51" t="s">
        <v>51</v>
      </c>
      <c r="B287" s="52" t="s">
        <v>40</v>
      </c>
      <c r="C287" s="52" t="s">
        <v>69</v>
      </c>
      <c r="D287" s="53" t="s">
        <v>73</v>
      </c>
      <c r="E287" s="54" t="s">
        <v>74</v>
      </c>
      <c r="F287" s="55" t="s">
        <v>398</v>
      </c>
      <c r="G287" s="56" t="s">
        <v>169</v>
      </c>
      <c r="H287" s="82">
        <f>VLOOKUP($F287,Permutations!$F$3:$I$437,4,0)</f>
        <v>0.77481655952437722</v>
      </c>
      <c r="I287" s="55" t="s">
        <v>6</v>
      </c>
      <c r="J287" s="56">
        <v>2.3890773482426124E-2</v>
      </c>
      <c r="K287" s="55" t="s">
        <v>116</v>
      </c>
      <c r="L287" s="57">
        <v>9.0771146273163662E-3</v>
      </c>
      <c r="M287" s="55" t="s">
        <v>116</v>
      </c>
      <c r="N287" s="55" t="s">
        <v>169</v>
      </c>
    </row>
    <row r="288" spans="1:14" ht="30">
      <c r="A288" s="51" t="s">
        <v>51</v>
      </c>
      <c r="B288" s="52" t="s">
        <v>40</v>
      </c>
      <c r="C288" s="52" t="s">
        <v>69</v>
      </c>
      <c r="D288" s="53" t="s">
        <v>75</v>
      </c>
      <c r="E288" s="54" t="s">
        <v>17</v>
      </c>
      <c r="F288" s="55" t="s">
        <v>399</v>
      </c>
      <c r="G288" s="56">
        <v>0.75532160722868902</v>
      </c>
      <c r="H288" s="82">
        <f>VLOOKUP($F288,Permutations!$F$3:$I$437,4,0)</f>
        <v>0.75532160722868902</v>
      </c>
      <c r="I288" s="55" t="s">
        <v>112</v>
      </c>
      <c r="J288" s="56">
        <v>3.4254013839808729E-2</v>
      </c>
      <c r="K288" s="55" t="s">
        <v>116</v>
      </c>
      <c r="L288" s="57">
        <v>0.18239632896712171</v>
      </c>
      <c r="M288" s="55" t="s">
        <v>116</v>
      </c>
      <c r="N288" s="55">
        <v>10</v>
      </c>
    </row>
    <row r="289" spans="1:14" ht="30">
      <c r="A289" s="51" t="s">
        <v>51</v>
      </c>
      <c r="B289" s="52" t="s">
        <v>76</v>
      </c>
      <c r="C289" s="52" t="s">
        <v>72</v>
      </c>
      <c r="D289" s="53" t="s">
        <v>77</v>
      </c>
      <c r="E289" s="54" t="s">
        <v>78</v>
      </c>
      <c r="F289" s="55" t="s">
        <v>400</v>
      </c>
      <c r="G289" s="56">
        <v>0.27363272978322201</v>
      </c>
      <c r="H289" s="82">
        <f>VLOOKUP($F289,Permutations!$F$3:$I$437,4,0)</f>
        <v>0.27363272978322201</v>
      </c>
      <c r="I289" s="55" t="s">
        <v>112</v>
      </c>
      <c r="J289" s="56">
        <v>0.12</v>
      </c>
      <c r="K289" s="55" t="s">
        <v>6</v>
      </c>
      <c r="L289" s="57">
        <v>2.3178294573643413E-2</v>
      </c>
      <c r="M289" s="55" t="s">
        <v>6</v>
      </c>
      <c r="N289" s="143">
        <v>10.5</v>
      </c>
    </row>
    <row r="290" spans="1:14">
      <c r="A290" s="51" t="s">
        <v>51</v>
      </c>
      <c r="B290" s="52" t="s">
        <v>76</v>
      </c>
      <c r="C290" s="52" t="s">
        <v>79</v>
      </c>
      <c r="D290" s="53" t="s">
        <v>80</v>
      </c>
      <c r="E290" s="61" t="s">
        <v>81</v>
      </c>
      <c r="F290" s="55" t="s">
        <v>401</v>
      </c>
      <c r="G290" s="56">
        <v>0.36231814202039397</v>
      </c>
      <c r="H290" s="82">
        <f>VLOOKUP($F290,Permutations!$F$3:$I$437,4,0)</f>
        <v>0.36231814202039397</v>
      </c>
      <c r="I290" s="55" t="s">
        <v>112</v>
      </c>
      <c r="J290" s="56">
        <v>2.2834365348713255E-2</v>
      </c>
      <c r="K290" s="55" t="s">
        <v>107</v>
      </c>
      <c r="L290" s="57">
        <v>0.89743076601721827</v>
      </c>
      <c r="M290" s="55" t="s">
        <v>107</v>
      </c>
      <c r="N290" s="55">
        <v>15</v>
      </c>
    </row>
    <row r="291" spans="1:14">
      <c r="A291" s="51" t="s">
        <v>51</v>
      </c>
      <c r="B291" s="52" t="s">
        <v>76</v>
      </c>
      <c r="C291" s="52" t="s">
        <v>79</v>
      </c>
      <c r="D291" s="53" t="s">
        <v>82</v>
      </c>
      <c r="E291" s="54" t="s">
        <v>83</v>
      </c>
      <c r="F291" s="55" t="s">
        <v>402</v>
      </c>
      <c r="G291" s="56">
        <v>0.52</v>
      </c>
      <c r="H291" s="82">
        <f>VLOOKUP($F291,Permutations!$F$3:$I$437,4,0)</f>
        <v>1.8077816176112239E-2</v>
      </c>
      <c r="I291" s="55" t="s">
        <v>107</v>
      </c>
      <c r="J291" s="56">
        <v>0.26853688519091501</v>
      </c>
      <c r="K291" s="55" t="s">
        <v>107</v>
      </c>
      <c r="L291" s="57">
        <v>0.32568643436233469</v>
      </c>
      <c r="M291" s="55" t="s">
        <v>107</v>
      </c>
      <c r="N291" s="55">
        <v>2</v>
      </c>
    </row>
    <row r="292" spans="1:14" ht="30">
      <c r="A292" s="51" t="s">
        <v>51</v>
      </c>
      <c r="B292" s="52" t="s">
        <v>76</v>
      </c>
      <c r="C292" s="52" t="s">
        <v>79</v>
      </c>
      <c r="D292" s="53" t="s">
        <v>84</v>
      </c>
      <c r="E292" s="54" t="s">
        <v>17</v>
      </c>
      <c r="F292" s="55" t="s">
        <v>403</v>
      </c>
      <c r="G292" s="56">
        <v>0.25</v>
      </c>
      <c r="H292" s="82">
        <f>VLOOKUP($F292,Permutations!$F$3:$I$437,4,0)</f>
        <v>0.25</v>
      </c>
      <c r="I292" s="55" t="s">
        <v>112</v>
      </c>
      <c r="J292" s="56">
        <v>0.75</v>
      </c>
      <c r="K292" s="55" t="s">
        <v>377</v>
      </c>
      <c r="L292" s="57">
        <v>0.23200000000000001</v>
      </c>
      <c r="M292" s="55" t="s">
        <v>377</v>
      </c>
      <c r="N292" s="55">
        <v>5</v>
      </c>
    </row>
    <row r="293" spans="1:14">
      <c r="A293" s="51" t="s">
        <v>51</v>
      </c>
      <c r="B293" s="52" t="s">
        <v>76</v>
      </c>
      <c r="C293" s="52" t="s">
        <v>85</v>
      </c>
      <c r="D293" s="53" t="s">
        <v>86</v>
      </c>
      <c r="E293" s="54" t="s">
        <v>87</v>
      </c>
      <c r="F293" s="55" t="s">
        <v>404</v>
      </c>
      <c r="G293" s="56">
        <v>0.27363272978322201</v>
      </c>
      <c r="H293" s="82">
        <f>VLOOKUP($F293,Permutations!$F$3:$I$437,4,0)</f>
        <v>0.27363272978322201</v>
      </c>
      <c r="I293" s="55" t="s">
        <v>112</v>
      </c>
      <c r="J293" s="56">
        <v>0.12</v>
      </c>
      <c r="K293" s="55" t="s">
        <v>6</v>
      </c>
      <c r="L293" s="57">
        <v>2.3178294573643413E-2</v>
      </c>
      <c r="M293" s="55" t="s">
        <v>6</v>
      </c>
      <c r="N293" s="143">
        <f>16/3</f>
        <v>5.333333333333333</v>
      </c>
    </row>
    <row r="294" spans="1:14">
      <c r="A294" s="51" t="s">
        <v>51</v>
      </c>
      <c r="B294" s="51" t="s">
        <v>76</v>
      </c>
      <c r="C294" s="51" t="s">
        <v>89</v>
      </c>
      <c r="D294" s="60" t="s">
        <v>92</v>
      </c>
      <c r="E294" s="61" t="s">
        <v>93</v>
      </c>
      <c r="F294" s="55" t="s">
        <v>405</v>
      </c>
      <c r="G294" s="56">
        <v>0.33750000000000002</v>
      </c>
      <c r="H294" s="82">
        <f>VLOOKUP($F294,Permutations!$F$3:$I$437,4,0)</f>
        <v>0.33750000000000002</v>
      </c>
      <c r="I294" s="55" t="s">
        <v>112</v>
      </c>
      <c r="J294" s="56">
        <v>0.06</v>
      </c>
      <c r="K294" s="55" t="s">
        <v>107</v>
      </c>
      <c r="L294" s="57">
        <v>0.88</v>
      </c>
      <c r="M294" s="55" t="s">
        <v>107</v>
      </c>
      <c r="N294" s="55">
        <v>15</v>
      </c>
    </row>
    <row r="295" spans="1:14" ht="30">
      <c r="A295" s="51" t="s">
        <v>51</v>
      </c>
      <c r="B295" s="51" t="s">
        <v>76</v>
      </c>
      <c r="C295" s="51" t="s">
        <v>89</v>
      </c>
      <c r="D295" s="60" t="s">
        <v>94</v>
      </c>
      <c r="E295" s="61" t="s">
        <v>17</v>
      </c>
      <c r="F295" s="55" t="s">
        <v>406</v>
      </c>
      <c r="G295" s="56">
        <v>0.21</v>
      </c>
      <c r="H295" s="82">
        <f>VLOOKUP($F295,Permutations!$F$3:$I$437,4,0)</f>
        <v>0.21</v>
      </c>
      <c r="I295" s="55" t="s">
        <v>6</v>
      </c>
      <c r="J295" s="56">
        <v>0.10034987441044982</v>
      </c>
      <c r="K295" s="55" t="s">
        <v>116</v>
      </c>
      <c r="L295" s="57">
        <v>0.25761132057223529</v>
      </c>
      <c r="M295" s="55" t="s">
        <v>116</v>
      </c>
      <c r="N295" s="55">
        <v>10</v>
      </c>
    </row>
    <row r="296" spans="1:14" ht="30">
      <c r="A296" s="7" t="s">
        <v>54</v>
      </c>
      <c r="B296" s="7" t="s">
        <v>10</v>
      </c>
      <c r="C296" s="8" t="s">
        <v>11</v>
      </c>
      <c r="D296" s="9" t="s">
        <v>12</v>
      </c>
      <c r="E296" s="10" t="s">
        <v>13</v>
      </c>
      <c r="F296" s="42" t="s">
        <v>407</v>
      </c>
      <c r="G296" s="43">
        <v>0.18604651162790697</v>
      </c>
      <c r="H296" s="82">
        <f>VLOOKUP($F296,Permutations!$F$3:$I$437,4,0)</f>
        <v>0.19106120242288707</v>
      </c>
      <c r="I296" s="42" t="s">
        <v>107</v>
      </c>
      <c r="J296" s="44">
        <v>7.0506791081242609E-2</v>
      </c>
      <c r="K296" s="42" t="s">
        <v>107</v>
      </c>
      <c r="L296" s="45">
        <v>0.2816481857588034</v>
      </c>
      <c r="M296" s="42" t="s">
        <v>107</v>
      </c>
      <c r="N296" s="42">
        <v>15</v>
      </c>
    </row>
    <row r="297" spans="1:14" ht="30">
      <c r="A297" s="7" t="s">
        <v>54</v>
      </c>
      <c r="B297" s="11" t="s">
        <v>10</v>
      </c>
      <c r="C297" s="12" t="s">
        <v>15</v>
      </c>
      <c r="D297" s="13" t="s">
        <v>16</v>
      </c>
      <c r="E297" s="14" t="s">
        <v>17</v>
      </c>
      <c r="F297" s="42" t="s">
        <v>408</v>
      </c>
      <c r="G297" s="43">
        <v>0.11627906976744186</v>
      </c>
      <c r="H297" s="82">
        <f>VLOOKUP($F297,Permutations!$F$3:$I$437,4,0)</f>
        <v>0.19106120242288707</v>
      </c>
      <c r="I297" s="42" t="s">
        <v>107</v>
      </c>
      <c r="J297" s="44">
        <v>0.15110790773867214</v>
      </c>
      <c r="K297" s="42" t="s">
        <v>107</v>
      </c>
      <c r="L297" s="45">
        <v>0.12764679023931727</v>
      </c>
      <c r="M297" s="42" t="s">
        <v>107</v>
      </c>
      <c r="N297" s="42">
        <v>18</v>
      </c>
    </row>
    <row r="298" spans="1:14" ht="30">
      <c r="A298" s="7" t="s">
        <v>54</v>
      </c>
      <c r="B298" s="8" t="s">
        <v>10</v>
      </c>
      <c r="C298" s="15" t="s">
        <v>19</v>
      </c>
      <c r="D298" s="16" t="s">
        <v>20</v>
      </c>
      <c r="E298" s="17" t="s">
        <v>21</v>
      </c>
      <c r="F298" s="42" t="s">
        <v>409</v>
      </c>
      <c r="G298" s="43">
        <v>2.3255813953488372E-2</v>
      </c>
      <c r="H298" s="82">
        <f>VLOOKUP($F298,Permutations!$F$3:$I$437,4,0)</f>
        <v>0.19106120242288707</v>
      </c>
      <c r="I298" s="42" t="s">
        <v>107</v>
      </c>
      <c r="J298" s="44">
        <v>9.2070460011423549E-2</v>
      </c>
      <c r="K298" s="42" t="s">
        <v>107</v>
      </c>
      <c r="L298" s="46">
        <v>5.9356619151747607E-2</v>
      </c>
      <c r="M298" s="42" t="s">
        <v>107</v>
      </c>
      <c r="N298" s="42">
        <v>10</v>
      </c>
    </row>
    <row r="299" spans="1:14" ht="30">
      <c r="A299" s="7" t="s">
        <v>54</v>
      </c>
      <c r="B299" s="15" t="s">
        <v>10</v>
      </c>
      <c r="C299" s="15" t="s">
        <v>23</v>
      </c>
      <c r="D299" s="13" t="s">
        <v>24</v>
      </c>
      <c r="E299" s="14" t="s">
        <v>25</v>
      </c>
      <c r="F299" s="42" t="s">
        <v>410</v>
      </c>
      <c r="G299" s="43">
        <v>6.9767441860465115E-2</v>
      </c>
      <c r="H299" s="82">
        <f>VLOOKUP($F299,Permutations!$F$3:$I$437,4,0)</f>
        <v>0.19106120242288707</v>
      </c>
      <c r="I299" s="42" t="s">
        <v>107</v>
      </c>
      <c r="J299" s="44">
        <v>0.13217075520557128</v>
      </c>
      <c r="K299" s="42" t="s">
        <v>107</v>
      </c>
      <c r="L299" s="45">
        <v>3.2745729411122631E-3</v>
      </c>
      <c r="M299" s="42" t="s">
        <v>107</v>
      </c>
      <c r="N299" s="42">
        <v>15</v>
      </c>
    </row>
    <row r="300" spans="1:14">
      <c r="A300" s="7" t="s">
        <v>54</v>
      </c>
      <c r="B300" s="8" t="s">
        <v>27</v>
      </c>
      <c r="C300" s="8" t="s">
        <v>15</v>
      </c>
      <c r="D300" s="13" t="s">
        <v>28</v>
      </c>
      <c r="E300" s="13" t="s">
        <v>29</v>
      </c>
      <c r="F300" s="42" t="s">
        <v>411</v>
      </c>
      <c r="G300" s="43">
        <v>0.2</v>
      </c>
      <c r="H300" s="82">
        <f>VLOOKUP($F300,Permutations!$F$3:$I$437,4,0)</f>
        <v>0.2</v>
      </c>
      <c r="I300" s="47" t="s">
        <v>160</v>
      </c>
      <c r="J300" s="43">
        <v>0.4840776385483429</v>
      </c>
      <c r="K300" s="47" t="s">
        <v>109</v>
      </c>
      <c r="L300" s="48">
        <v>0.21585935505997855</v>
      </c>
      <c r="M300" s="47" t="s">
        <v>109</v>
      </c>
      <c r="N300" s="49">
        <v>13.666666666666666</v>
      </c>
    </row>
    <row r="301" spans="1:14">
      <c r="A301" s="7" t="s">
        <v>54</v>
      </c>
      <c r="B301" s="15" t="s">
        <v>27</v>
      </c>
      <c r="C301" s="8" t="s">
        <v>15</v>
      </c>
      <c r="D301" s="13" t="s">
        <v>31</v>
      </c>
      <c r="E301" s="13" t="s">
        <v>32</v>
      </c>
      <c r="F301" s="42" t="s">
        <v>412</v>
      </c>
      <c r="G301" s="43">
        <v>0.25</v>
      </c>
      <c r="H301" s="82">
        <f>VLOOKUP($F301,Permutations!$F$3:$I$437,4,0)</f>
        <v>0.76990963151014746</v>
      </c>
      <c r="I301" s="47" t="s">
        <v>160</v>
      </c>
      <c r="J301" s="43">
        <v>0.38992356359291769</v>
      </c>
      <c r="K301" s="47" t="s">
        <v>109</v>
      </c>
      <c r="L301" s="48">
        <v>0.39837300265191611</v>
      </c>
      <c r="M301" s="47" t="s">
        <v>109</v>
      </c>
      <c r="N301" s="49">
        <v>14.466666666666667</v>
      </c>
    </row>
    <row r="302" spans="1:14">
      <c r="A302" s="7" t="s">
        <v>54</v>
      </c>
      <c r="B302" s="15" t="s">
        <v>27</v>
      </c>
      <c r="C302" s="8" t="s">
        <v>15</v>
      </c>
      <c r="D302" s="13" t="s">
        <v>34</v>
      </c>
      <c r="E302" s="13" t="s">
        <v>35</v>
      </c>
      <c r="F302" s="42" t="s">
        <v>413</v>
      </c>
      <c r="G302" s="43">
        <v>0.15288835551611149</v>
      </c>
      <c r="H302" s="82">
        <f>VLOOKUP($F302,Permutations!$F$3:$I$437,4,0)</f>
        <v>0.15288835551611149</v>
      </c>
      <c r="I302" s="47" t="s">
        <v>160</v>
      </c>
      <c r="J302" s="43">
        <v>0.78740740740740733</v>
      </c>
      <c r="K302" s="47" t="s">
        <v>109</v>
      </c>
      <c r="L302" s="48">
        <v>0.11439796552351546</v>
      </c>
      <c r="M302" s="47" t="s">
        <v>109</v>
      </c>
      <c r="N302" s="49">
        <v>13.600000000000001</v>
      </c>
    </row>
    <row r="303" spans="1:14" ht="45">
      <c r="A303" s="7" t="s">
        <v>54</v>
      </c>
      <c r="B303" s="15" t="s">
        <v>27</v>
      </c>
      <c r="C303" s="15" t="s">
        <v>23</v>
      </c>
      <c r="D303" s="13" t="s">
        <v>37</v>
      </c>
      <c r="E303" s="14" t="s">
        <v>38</v>
      </c>
      <c r="F303" s="42" t="s">
        <v>414</v>
      </c>
      <c r="G303" s="44">
        <v>0.3</v>
      </c>
      <c r="H303" s="82">
        <f>VLOOKUP($F303,Permutations!$F$3:$I$437,4,0)</f>
        <v>0.3</v>
      </c>
      <c r="I303" s="42" t="s">
        <v>6</v>
      </c>
      <c r="J303" s="44">
        <v>0.16462933239470004</v>
      </c>
      <c r="K303" s="42" t="s">
        <v>116</v>
      </c>
      <c r="L303" s="45">
        <v>0.12839785837098022</v>
      </c>
      <c r="M303" s="42" t="s">
        <v>116</v>
      </c>
      <c r="N303" s="42">
        <v>10</v>
      </c>
    </row>
    <row r="304" spans="1:14">
      <c r="A304" s="7" t="s">
        <v>54</v>
      </c>
      <c r="B304" s="27" t="s">
        <v>40</v>
      </c>
      <c r="C304" s="27" t="s">
        <v>41</v>
      </c>
      <c r="D304" s="9" t="s">
        <v>42</v>
      </c>
      <c r="E304" s="10" t="s">
        <v>43</v>
      </c>
      <c r="F304" s="42" t="s">
        <v>415</v>
      </c>
      <c r="G304" s="44">
        <v>0.25943110282117043</v>
      </c>
      <c r="H304" s="82">
        <f>VLOOKUP($F304,Permutations!$F$3:$I$437,4,0)</f>
        <v>0.25943110282117043</v>
      </c>
      <c r="I304" s="42" t="s">
        <v>6</v>
      </c>
      <c r="J304" s="44">
        <v>0.10781052220250623</v>
      </c>
      <c r="K304" s="42" t="s">
        <v>116</v>
      </c>
      <c r="L304" s="45">
        <v>4.9976855086263761E-2</v>
      </c>
      <c r="M304" s="42" t="s">
        <v>116</v>
      </c>
      <c r="N304" s="42">
        <v>10</v>
      </c>
    </row>
    <row r="305" spans="1:14" ht="30">
      <c r="A305" s="7" t="s">
        <v>54</v>
      </c>
      <c r="B305" s="27" t="s">
        <v>40</v>
      </c>
      <c r="C305" s="27" t="s">
        <v>41</v>
      </c>
      <c r="D305" s="9" t="s">
        <v>45</v>
      </c>
      <c r="E305" s="10" t="s">
        <v>46</v>
      </c>
      <c r="F305" s="42" t="s">
        <v>416</v>
      </c>
      <c r="G305" s="43">
        <v>9.3023255813953487E-2</v>
      </c>
      <c r="H305" s="82">
        <f>VLOOKUP($F305,Permutations!$F$3:$I$437,4,0)</f>
        <v>0.72031564534198589</v>
      </c>
      <c r="I305" s="42" t="s">
        <v>107</v>
      </c>
      <c r="J305" s="44">
        <v>1.9178286242745618E-2</v>
      </c>
      <c r="K305" s="42" t="s">
        <v>107</v>
      </c>
      <c r="L305" s="45">
        <v>5.4892588371937133E-2</v>
      </c>
      <c r="M305" s="42" t="s">
        <v>107</v>
      </c>
      <c r="N305" s="47">
        <v>12.5</v>
      </c>
    </row>
    <row r="306" spans="1:14" ht="30">
      <c r="A306" s="7" t="s">
        <v>54</v>
      </c>
      <c r="B306" s="27" t="s">
        <v>40</v>
      </c>
      <c r="C306" s="27" t="s">
        <v>41</v>
      </c>
      <c r="D306" s="9" t="s">
        <v>48</v>
      </c>
      <c r="E306" s="10" t="s">
        <v>17</v>
      </c>
      <c r="F306" s="42" t="s">
        <v>417</v>
      </c>
      <c r="G306" s="43">
        <v>0.20930232558139536</v>
      </c>
      <c r="H306" s="82">
        <f>VLOOKUP($F306,Permutations!$F$3:$I$437,4,0)</f>
        <v>0.72031564534198589</v>
      </c>
      <c r="I306" s="42" t="s">
        <v>107</v>
      </c>
      <c r="J306" s="44">
        <v>4.0241240148373346E-2</v>
      </c>
      <c r="K306" s="42" t="s">
        <v>107</v>
      </c>
      <c r="L306" s="45">
        <v>0.12590614414237214</v>
      </c>
      <c r="M306" s="42" t="s">
        <v>107</v>
      </c>
      <c r="N306" s="42">
        <v>15</v>
      </c>
    </row>
    <row r="307" spans="1:14" ht="30">
      <c r="A307" s="7" t="s">
        <v>54</v>
      </c>
      <c r="B307" s="27" t="s">
        <v>40</v>
      </c>
      <c r="C307" s="27" t="s">
        <v>15</v>
      </c>
      <c r="D307" s="16" t="s">
        <v>50</v>
      </c>
      <c r="E307" s="10" t="s">
        <v>17</v>
      </c>
      <c r="F307" s="42" t="s">
        <v>418</v>
      </c>
      <c r="G307" s="44">
        <v>0.21</v>
      </c>
      <c r="H307" s="82">
        <f>VLOOKUP($F307,Permutations!$F$3:$I$437,4,0)</f>
        <v>0.21</v>
      </c>
      <c r="I307" s="42" t="s">
        <v>6</v>
      </c>
      <c r="J307" s="44">
        <v>3.25217856620953E-2</v>
      </c>
      <c r="K307" s="42" t="s">
        <v>116</v>
      </c>
      <c r="L307" s="45">
        <v>0.14068087297841861</v>
      </c>
      <c r="M307" s="42" t="s">
        <v>116</v>
      </c>
      <c r="N307" s="42">
        <v>10</v>
      </c>
    </row>
    <row r="308" spans="1:14">
      <c r="A308" s="7" t="s">
        <v>54</v>
      </c>
      <c r="B308" s="27" t="s">
        <v>40</v>
      </c>
      <c r="C308" s="27" t="s">
        <v>23</v>
      </c>
      <c r="D308" s="16" t="s">
        <v>52</v>
      </c>
      <c r="E308" s="17" t="s">
        <v>53</v>
      </c>
      <c r="F308" s="42" t="s">
        <v>419</v>
      </c>
      <c r="G308" s="44">
        <v>0.33710846470459999</v>
      </c>
      <c r="H308" s="82">
        <f>VLOOKUP($F308,Permutations!$F$3:$I$437,4,0)</f>
        <v>0.33710846470459999</v>
      </c>
      <c r="I308" s="42" t="s">
        <v>112</v>
      </c>
      <c r="J308" s="44">
        <v>1.7924559675950556E-2</v>
      </c>
      <c r="K308" s="42" t="s">
        <v>107</v>
      </c>
      <c r="L308" s="46">
        <v>6.3804187305185556E-2</v>
      </c>
      <c r="M308" s="42" t="s">
        <v>107</v>
      </c>
      <c r="N308" s="42">
        <v>15</v>
      </c>
    </row>
    <row r="309" spans="1:14">
      <c r="A309" s="7" t="s">
        <v>54</v>
      </c>
      <c r="B309" s="27" t="s">
        <v>40</v>
      </c>
      <c r="C309" s="27" t="s">
        <v>57</v>
      </c>
      <c r="D309" s="9" t="s">
        <v>60</v>
      </c>
      <c r="E309" s="10" t="s">
        <v>59</v>
      </c>
      <c r="F309" s="42" t="s">
        <v>420</v>
      </c>
      <c r="G309" s="43">
        <v>2.3255813953488372E-2</v>
      </c>
      <c r="H309" s="82">
        <f>VLOOKUP($F309,Permutations!$F$3:$I$437,4,0)</f>
        <v>0.72031564534198589</v>
      </c>
      <c r="I309" s="42" t="s">
        <v>107</v>
      </c>
      <c r="J309" s="44">
        <v>0.27017674697594857</v>
      </c>
      <c r="K309" s="42" t="s">
        <v>107</v>
      </c>
      <c r="L309" s="45">
        <v>0.30624621389686218</v>
      </c>
      <c r="M309" s="42" t="s">
        <v>107</v>
      </c>
      <c r="N309" s="47">
        <v>10</v>
      </c>
    </row>
    <row r="310" spans="1:14">
      <c r="A310" s="7" t="s">
        <v>54</v>
      </c>
      <c r="B310" s="27" t="s">
        <v>40</v>
      </c>
      <c r="C310" s="27" t="s">
        <v>61</v>
      </c>
      <c r="D310" s="28" t="s">
        <v>62</v>
      </c>
      <c r="E310" s="29" t="s">
        <v>63</v>
      </c>
      <c r="F310" s="42" t="s">
        <v>421</v>
      </c>
      <c r="G310" s="44">
        <v>0.34365527037391402</v>
      </c>
      <c r="H310" s="82">
        <f>VLOOKUP($F310,Permutations!$F$3:$I$437,4,0)</f>
        <v>0.34365527037391402</v>
      </c>
      <c r="I310" s="42" t="s">
        <v>112</v>
      </c>
      <c r="J310" s="44">
        <v>0.15879970572184263</v>
      </c>
      <c r="K310" s="42" t="s">
        <v>107</v>
      </c>
      <c r="L310" s="46">
        <v>2.4602487486578971E-2</v>
      </c>
      <c r="M310" s="42" t="s">
        <v>107</v>
      </c>
      <c r="N310" s="42">
        <v>15</v>
      </c>
    </row>
    <row r="311" spans="1:14" ht="30">
      <c r="A311" s="7" t="s">
        <v>54</v>
      </c>
      <c r="B311" s="27" t="s">
        <v>40</v>
      </c>
      <c r="C311" s="27" t="s">
        <v>61</v>
      </c>
      <c r="D311" s="9" t="s">
        <v>68</v>
      </c>
      <c r="E311" s="10" t="s">
        <v>17</v>
      </c>
      <c r="F311" s="42" t="s">
        <v>422</v>
      </c>
      <c r="G311" s="44">
        <v>0.76367837860869903</v>
      </c>
      <c r="H311" s="82">
        <f>VLOOKUP($F311,Permutations!$F$3:$I$437,4,0)</f>
        <v>0.76367837860869903</v>
      </c>
      <c r="I311" s="42" t="s">
        <v>112</v>
      </c>
      <c r="J311" s="44">
        <v>4.8508027679617455E-2</v>
      </c>
      <c r="K311" s="42" t="s">
        <v>107</v>
      </c>
      <c r="L311" s="46">
        <v>0.12788197326236475</v>
      </c>
      <c r="M311" s="42" t="s">
        <v>107</v>
      </c>
      <c r="N311" s="42">
        <v>15</v>
      </c>
    </row>
    <row r="312" spans="1:14">
      <c r="A312" s="7" t="s">
        <v>54</v>
      </c>
      <c r="B312" s="27" t="s">
        <v>40</v>
      </c>
      <c r="C312" s="27" t="s">
        <v>69</v>
      </c>
      <c r="D312" s="9" t="s">
        <v>70</v>
      </c>
      <c r="E312" s="17" t="s">
        <v>71</v>
      </c>
      <c r="F312" s="42" t="s">
        <v>423</v>
      </c>
      <c r="G312" s="44">
        <v>0.33989472325290998</v>
      </c>
      <c r="H312" s="82">
        <f>VLOOKUP($F312,Permutations!$F$3:$I$437,4,0)</f>
        <v>0.33989472325290998</v>
      </c>
      <c r="I312" s="42" t="s">
        <v>112</v>
      </c>
      <c r="J312" s="44">
        <v>1.7924559675950556E-2</v>
      </c>
      <c r="K312" s="42" t="s">
        <v>107</v>
      </c>
      <c r="L312" s="46">
        <v>6.3804187305185556E-2</v>
      </c>
      <c r="M312" s="42" t="s">
        <v>107</v>
      </c>
      <c r="N312" s="42">
        <v>15</v>
      </c>
    </row>
    <row r="313" spans="1:14" ht="30">
      <c r="A313" s="7" t="s">
        <v>54</v>
      </c>
      <c r="B313" s="27" t="s">
        <v>40</v>
      </c>
      <c r="C313" s="27" t="s">
        <v>69</v>
      </c>
      <c r="D313" s="9" t="s">
        <v>75</v>
      </c>
      <c r="E313" s="10" t="s">
        <v>17</v>
      </c>
      <c r="F313" s="42" t="s">
        <v>424</v>
      </c>
      <c r="G313" s="44">
        <v>0.75532160722868902</v>
      </c>
      <c r="H313" s="82">
        <f>VLOOKUP($F313,Permutations!$F$3:$I$437,4,0)</f>
        <v>0.75532160722868902</v>
      </c>
      <c r="I313" s="42" t="s">
        <v>112</v>
      </c>
      <c r="J313" s="44">
        <v>4.8508027679617455E-2</v>
      </c>
      <c r="K313" s="42" t="s">
        <v>107</v>
      </c>
      <c r="L313" s="46">
        <v>0.12788197326236475</v>
      </c>
      <c r="M313" s="42" t="s">
        <v>107</v>
      </c>
      <c r="N313" s="42">
        <v>15</v>
      </c>
    </row>
    <row r="314" spans="1:14">
      <c r="A314" s="7" t="s">
        <v>54</v>
      </c>
      <c r="B314" s="27" t="s">
        <v>76</v>
      </c>
      <c r="C314" s="27" t="s">
        <v>79</v>
      </c>
      <c r="D314" s="35" t="s">
        <v>82</v>
      </c>
      <c r="E314" s="10" t="s">
        <v>83</v>
      </c>
      <c r="F314" s="42" t="s">
        <v>425</v>
      </c>
      <c r="G314" s="43">
        <v>0.55813953488372092</v>
      </c>
      <c r="H314" s="82">
        <f>VLOOKUP($F314,Permutations!$F$3:$I$437,4,0)</f>
        <v>0.24466943837148272</v>
      </c>
      <c r="I314" s="42" t="s">
        <v>107</v>
      </c>
      <c r="J314" s="44">
        <v>8.8372347105464558E-2</v>
      </c>
      <c r="K314" s="42" t="s">
        <v>107</v>
      </c>
      <c r="L314" s="45">
        <v>1.0582966712395729</v>
      </c>
      <c r="M314" s="42" t="s">
        <v>107</v>
      </c>
      <c r="N314" s="42">
        <v>2</v>
      </c>
    </row>
    <row r="315" spans="1:14" ht="30">
      <c r="A315" s="7" t="s">
        <v>54</v>
      </c>
      <c r="B315" s="27" t="s">
        <v>76</v>
      </c>
      <c r="C315" s="27" t="s">
        <v>79</v>
      </c>
      <c r="D315" s="9" t="s">
        <v>84</v>
      </c>
      <c r="E315" s="10" t="s">
        <v>17</v>
      </c>
      <c r="F315" s="42" t="s">
        <v>426</v>
      </c>
      <c r="G315" s="43">
        <v>2.3255813953488372E-2</v>
      </c>
      <c r="H315" s="82">
        <f>VLOOKUP($F315,Permutations!$F$3:$I$437,4,0)</f>
        <v>0.24466943837148272</v>
      </c>
      <c r="I315" s="42" t="s">
        <v>107</v>
      </c>
      <c r="J315" s="44">
        <v>0.27114115646049614</v>
      </c>
      <c r="K315" s="42" t="s">
        <v>107</v>
      </c>
      <c r="L315" s="45">
        <v>3.7356657998716694E-2</v>
      </c>
      <c r="M315" s="42" t="s">
        <v>107</v>
      </c>
      <c r="N315" s="42">
        <v>10</v>
      </c>
    </row>
    <row r="316" spans="1:14">
      <c r="A316" s="7" t="s">
        <v>54</v>
      </c>
      <c r="B316" s="27" t="s">
        <v>76</v>
      </c>
      <c r="C316" s="27" t="s">
        <v>85</v>
      </c>
      <c r="D316" s="9" t="s">
        <v>86</v>
      </c>
      <c r="E316" s="10" t="s">
        <v>87</v>
      </c>
      <c r="F316" s="42" t="s">
        <v>427</v>
      </c>
      <c r="G316" s="43">
        <v>4.6511627906976744E-2</v>
      </c>
      <c r="H316" s="82">
        <f>VLOOKUP($F316,Permutations!$F$3:$I$437,4,0)</f>
        <v>4.3437563914528951E-2</v>
      </c>
      <c r="I316" s="42" t="s">
        <v>107</v>
      </c>
      <c r="J316" s="44">
        <v>0.42035928048662963</v>
      </c>
      <c r="K316" s="42" t="s">
        <v>107</v>
      </c>
      <c r="L316" s="45">
        <v>5.4629683024815946E-2</v>
      </c>
      <c r="M316" s="42" t="s">
        <v>107</v>
      </c>
      <c r="N316" s="143">
        <f>16/3</f>
        <v>5.333333333333333</v>
      </c>
    </row>
    <row r="317" spans="1:14">
      <c r="A317" s="7" t="s">
        <v>54</v>
      </c>
      <c r="B317" s="15" t="s">
        <v>76</v>
      </c>
      <c r="C317" s="15" t="s">
        <v>89</v>
      </c>
      <c r="D317" s="13" t="s">
        <v>92</v>
      </c>
      <c r="E317" s="17" t="s">
        <v>93</v>
      </c>
      <c r="F317" s="42" t="s">
        <v>428</v>
      </c>
      <c r="G317" s="44">
        <v>0.33750000000000002</v>
      </c>
      <c r="H317" s="82">
        <f>VLOOKUP($F317,Permutations!$F$3:$I$437,4,0)</f>
        <v>0.33750000000000002</v>
      </c>
      <c r="I317" s="42" t="s">
        <v>112</v>
      </c>
      <c r="J317" s="44">
        <v>0.06</v>
      </c>
      <c r="K317" s="42" t="s">
        <v>112</v>
      </c>
      <c r="L317" s="46">
        <v>0.88</v>
      </c>
      <c r="M317" s="42" t="s">
        <v>112</v>
      </c>
      <c r="N317" s="42">
        <v>15</v>
      </c>
    </row>
    <row r="318" spans="1:14" ht="30">
      <c r="A318" s="7" t="s">
        <v>54</v>
      </c>
      <c r="B318" s="15" t="s">
        <v>76</v>
      </c>
      <c r="C318" s="15" t="s">
        <v>89</v>
      </c>
      <c r="D318" s="13" t="s">
        <v>94</v>
      </c>
      <c r="E318" s="14" t="s">
        <v>17</v>
      </c>
      <c r="F318" s="42" t="s">
        <v>429</v>
      </c>
      <c r="G318" s="44">
        <v>0.21</v>
      </c>
      <c r="H318" s="82">
        <f>VLOOKUP($F318,Permutations!$F$3:$I$437,4,0)</f>
        <v>0.21</v>
      </c>
      <c r="I318" s="42" t="s">
        <v>6</v>
      </c>
      <c r="J318" s="44">
        <v>0.14493893201826627</v>
      </c>
      <c r="K318" s="42" t="s">
        <v>116</v>
      </c>
      <c r="L318" s="45">
        <v>0.16462720445316531</v>
      </c>
      <c r="M318" s="42" t="s">
        <v>116</v>
      </c>
      <c r="N318" s="42">
        <v>10</v>
      </c>
    </row>
    <row r="319" spans="1:14" ht="30">
      <c r="A319" s="51" t="s">
        <v>64</v>
      </c>
      <c r="B319" s="51" t="s">
        <v>10</v>
      </c>
      <c r="C319" s="52" t="s">
        <v>11</v>
      </c>
      <c r="D319" s="53" t="s">
        <v>12</v>
      </c>
      <c r="E319" s="54" t="s">
        <v>13</v>
      </c>
      <c r="F319" s="55" t="s">
        <v>430</v>
      </c>
      <c r="G319" s="56">
        <v>0.30434782608695654</v>
      </c>
      <c r="H319" s="82">
        <f>VLOOKUP($F319,Permutations!$F$3:$I$437,4,0)</f>
        <v>0.48923516454200616</v>
      </c>
      <c r="I319" s="55" t="s">
        <v>107</v>
      </c>
      <c r="J319" s="56">
        <v>0.11860027191335566</v>
      </c>
      <c r="K319" s="55" t="s">
        <v>107</v>
      </c>
      <c r="L319" s="57">
        <v>0.13548399161776034</v>
      </c>
      <c r="M319" s="55" t="s">
        <v>107</v>
      </c>
      <c r="N319" s="55">
        <v>15</v>
      </c>
    </row>
    <row r="320" spans="1:14" ht="30">
      <c r="A320" s="51" t="s">
        <v>64</v>
      </c>
      <c r="B320" s="58" t="s">
        <v>10</v>
      </c>
      <c r="C320" s="59" t="s">
        <v>15</v>
      </c>
      <c r="D320" s="60" t="s">
        <v>16</v>
      </c>
      <c r="E320" s="61" t="s">
        <v>17</v>
      </c>
      <c r="F320" s="55" t="s">
        <v>431</v>
      </c>
      <c r="G320" s="56">
        <v>0.12187500000000001</v>
      </c>
      <c r="H320" s="82">
        <f>VLOOKUP($F320,Permutations!$F$3:$I$437,4,0)</f>
        <v>0.48923516454200616</v>
      </c>
      <c r="I320" s="55" t="s">
        <v>112</v>
      </c>
      <c r="J320" s="56">
        <v>0.12457361387017252</v>
      </c>
      <c r="K320" s="55" t="s">
        <v>109</v>
      </c>
      <c r="L320" s="57">
        <v>0.12450120829676717</v>
      </c>
      <c r="M320" s="55" t="s">
        <v>109</v>
      </c>
      <c r="N320" s="55">
        <v>18</v>
      </c>
    </row>
    <row r="321" spans="1:14" ht="30">
      <c r="A321" s="51" t="s">
        <v>64</v>
      </c>
      <c r="B321" s="52" t="s">
        <v>10</v>
      </c>
      <c r="C321" s="51" t="s">
        <v>19</v>
      </c>
      <c r="D321" s="60" t="s">
        <v>20</v>
      </c>
      <c r="E321" s="61" t="s">
        <v>21</v>
      </c>
      <c r="F321" s="55" t="s">
        <v>432</v>
      </c>
      <c r="G321" s="56">
        <v>4.3478260869565216E-2</v>
      </c>
      <c r="H321" s="82">
        <f>VLOOKUP($F321,Permutations!$F$3:$I$437,4,0)</f>
        <v>0.48923516454200616</v>
      </c>
      <c r="I321" s="55" t="s">
        <v>107</v>
      </c>
      <c r="J321" s="56">
        <v>0.12443224408376262</v>
      </c>
      <c r="K321" s="55" t="s">
        <v>107</v>
      </c>
      <c r="L321" s="57">
        <v>0.23283287925337662</v>
      </c>
      <c r="M321" s="55" t="s">
        <v>107</v>
      </c>
      <c r="N321" s="55">
        <v>10</v>
      </c>
    </row>
    <row r="322" spans="1:14" ht="30">
      <c r="A322" s="51" t="s">
        <v>64</v>
      </c>
      <c r="B322" s="51" t="s">
        <v>10</v>
      </c>
      <c r="C322" s="51" t="s">
        <v>23</v>
      </c>
      <c r="D322" s="60" t="s">
        <v>24</v>
      </c>
      <c r="E322" s="61" t="s">
        <v>25</v>
      </c>
      <c r="F322" s="55" t="s">
        <v>433</v>
      </c>
      <c r="G322" s="56">
        <v>0.21739130434782608</v>
      </c>
      <c r="H322" s="82">
        <f>VLOOKUP($F322,Permutations!$F$3:$I$437,4,0)</f>
        <v>0.48923516454200616</v>
      </c>
      <c r="I322" s="55" t="s">
        <v>107</v>
      </c>
      <c r="J322" s="56">
        <v>6.311770800127052E-2</v>
      </c>
      <c r="K322" s="55" t="s">
        <v>107</v>
      </c>
      <c r="L322" s="57">
        <v>1.5055745715276098E-2</v>
      </c>
      <c r="M322" s="55" t="s">
        <v>107</v>
      </c>
      <c r="N322" s="55">
        <v>15</v>
      </c>
    </row>
    <row r="323" spans="1:14">
      <c r="A323" s="51" t="s">
        <v>64</v>
      </c>
      <c r="B323" s="52" t="s">
        <v>27</v>
      </c>
      <c r="C323" s="52" t="s">
        <v>15</v>
      </c>
      <c r="D323" s="60" t="s">
        <v>28</v>
      </c>
      <c r="E323" s="60" t="s">
        <v>29</v>
      </c>
      <c r="F323" s="55" t="s">
        <v>434</v>
      </c>
      <c r="G323" s="56">
        <v>0.2</v>
      </c>
      <c r="H323" s="82">
        <f>VLOOKUP($F323,Permutations!$F$3:$I$437,4,0)</f>
        <v>0.2</v>
      </c>
      <c r="I323" s="55" t="s">
        <v>112</v>
      </c>
      <c r="J323" s="56">
        <v>0.4840776385483429</v>
      </c>
      <c r="K323" s="55" t="s">
        <v>109</v>
      </c>
      <c r="L323" s="62">
        <v>0.21585935505997855</v>
      </c>
      <c r="M323" s="55" t="s">
        <v>109</v>
      </c>
      <c r="N323" s="63">
        <v>13.666666666666666</v>
      </c>
    </row>
    <row r="324" spans="1:14">
      <c r="A324" s="51" t="s">
        <v>64</v>
      </c>
      <c r="B324" s="51" t="s">
        <v>27</v>
      </c>
      <c r="C324" s="52" t="s">
        <v>15</v>
      </c>
      <c r="D324" s="60" t="s">
        <v>31</v>
      </c>
      <c r="E324" s="60" t="s">
        <v>32</v>
      </c>
      <c r="F324" s="55" t="s">
        <v>435</v>
      </c>
      <c r="G324" s="56">
        <v>0.25</v>
      </c>
      <c r="H324" s="82">
        <f>VLOOKUP($F324,Permutations!$F$3:$I$437,4,0)</f>
        <v>0.77988937610354103</v>
      </c>
      <c r="I324" s="55" t="s">
        <v>112</v>
      </c>
      <c r="J324" s="56">
        <v>0.38992356359291769</v>
      </c>
      <c r="K324" s="55" t="s">
        <v>109</v>
      </c>
      <c r="L324" s="62">
        <v>0.39837300265191611</v>
      </c>
      <c r="M324" s="55" t="s">
        <v>109</v>
      </c>
      <c r="N324" s="63">
        <v>14.466666666666667</v>
      </c>
    </row>
    <row r="325" spans="1:14">
      <c r="A325" s="51" t="s">
        <v>64</v>
      </c>
      <c r="B325" s="51" t="s">
        <v>27</v>
      </c>
      <c r="C325" s="52" t="s">
        <v>15</v>
      </c>
      <c r="D325" s="60" t="s">
        <v>34</v>
      </c>
      <c r="E325" s="60" t="s">
        <v>35</v>
      </c>
      <c r="F325" s="55" t="s">
        <v>436</v>
      </c>
      <c r="G325" s="56">
        <v>0.15288835551611149</v>
      </c>
      <c r="H325" s="82">
        <f>VLOOKUP($F325,Permutations!$F$3:$I$437,4,0)</f>
        <v>0.15288835551611149</v>
      </c>
      <c r="I325" s="55" t="s">
        <v>112</v>
      </c>
      <c r="J325" s="56">
        <v>0.78740740740740733</v>
      </c>
      <c r="K325" s="55" t="s">
        <v>109</v>
      </c>
      <c r="L325" s="62">
        <v>0.11439796552351546</v>
      </c>
      <c r="M325" s="55" t="s">
        <v>109</v>
      </c>
      <c r="N325" s="63">
        <v>13.600000000000001</v>
      </c>
    </row>
    <row r="326" spans="1:14" ht="45">
      <c r="A326" s="51" t="s">
        <v>64</v>
      </c>
      <c r="B326" s="51" t="s">
        <v>27</v>
      </c>
      <c r="C326" s="51" t="s">
        <v>23</v>
      </c>
      <c r="D326" s="60" t="s">
        <v>37</v>
      </c>
      <c r="E326" s="61" t="s">
        <v>38</v>
      </c>
      <c r="F326" s="55" t="s">
        <v>437</v>
      </c>
      <c r="G326" s="56">
        <v>0.55072463768115942</v>
      </c>
      <c r="H326" s="82">
        <f>VLOOKUP($F326,Permutations!$F$3:$I$437,4,0)</f>
        <v>0.77988937610354103</v>
      </c>
      <c r="I326" s="55" t="s">
        <v>107</v>
      </c>
      <c r="J326" s="56">
        <v>0.15941257375293069</v>
      </c>
      <c r="K326" s="55" t="s">
        <v>116</v>
      </c>
      <c r="L326" s="57">
        <v>0.13144557432538564</v>
      </c>
      <c r="M326" s="55" t="s">
        <v>116</v>
      </c>
      <c r="N326" s="55">
        <v>10</v>
      </c>
    </row>
    <row r="327" spans="1:14">
      <c r="A327" s="51" t="s">
        <v>64</v>
      </c>
      <c r="B327" s="52" t="s">
        <v>40</v>
      </c>
      <c r="C327" s="52" t="s">
        <v>41</v>
      </c>
      <c r="D327" s="53" t="s">
        <v>42</v>
      </c>
      <c r="E327" s="54" t="s">
        <v>43</v>
      </c>
      <c r="F327" s="55" t="s">
        <v>438</v>
      </c>
      <c r="G327" s="56">
        <v>0.78260869565217395</v>
      </c>
      <c r="H327" s="82">
        <f>VLOOKUP($F327,Permutations!$F$3:$I$437,4,0)</f>
        <v>0.93353870106712067</v>
      </c>
      <c r="I327" s="55" t="s">
        <v>107</v>
      </c>
      <c r="J327" s="56">
        <v>0.12361112754781395</v>
      </c>
      <c r="K327" s="55" t="s">
        <v>116</v>
      </c>
      <c r="L327" s="57">
        <v>6.1071449632895923E-2</v>
      </c>
      <c r="M327" s="55" t="s">
        <v>116</v>
      </c>
      <c r="N327" s="55">
        <v>10</v>
      </c>
    </row>
    <row r="328" spans="1:14" ht="30">
      <c r="A328" s="51" t="s">
        <v>64</v>
      </c>
      <c r="B328" s="52" t="s">
        <v>40</v>
      </c>
      <c r="C328" s="52" t="s">
        <v>41</v>
      </c>
      <c r="D328" s="53" t="s">
        <v>45</v>
      </c>
      <c r="E328" s="54" t="s">
        <v>46</v>
      </c>
      <c r="F328" s="55" t="s">
        <v>439</v>
      </c>
      <c r="G328" s="56">
        <v>0.10144927536231885</v>
      </c>
      <c r="H328" s="82">
        <f>VLOOKUP($F328,Permutations!$F$3:$I$437,4,0)</f>
        <v>0.93353870106712067</v>
      </c>
      <c r="I328" s="55" t="s">
        <v>107</v>
      </c>
      <c r="J328" s="56">
        <v>1.281376644191881E-2</v>
      </c>
      <c r="K328" s="55" t="s">
        <v>107</v>
      </c>
      <c r="L328" s="57">
        <v>6.8082083074800903E-2</v>
      </c>
      <c r="M328" s="55" t="s">
        <v>107</v>
      </c>
      <c r="N328" s="55">
        <v>12.5</v>
      </c>
    </row>
    <row r="329" spans="1:14" ht="30">
      <c r="A329" s="51" t="s">
        <v>64</v>
      </c>
      <c r="B329" s="52" t="s">
        <v>40</v>
      </c>
      <c r="C329" s="52" t="s">
        <v>41</v>
      </c>
      <c r="D329" s="53" t="s">
        <v>48</v>
      </c>
      <c r="E329" s="54" t="s">
        <v>17</v>
      </c>
      <c r="F329" s="55" t="s">
        <v>440</v>
      </c>
      <c r="G329" s="56">
        <v>0.21739130434782608</v>
      </c>
      <c r="H329" s="82">
        <f>VLOOKUP($F329,Permutations!$F$3:$I$437,4,0)</f>
        <v>0.93353870106712067</v>
      </c>
      <c r="I329" s="55" t="s">
        <v>107</v>
      </c>
      <c r="J329" s="56">
        <v>7.8288073967802935E-2</v>
      </c>
      <c r="K329" s="55" t="s">
        <v>107</v>
      </c>
      <c r="L329" s="57">
        <v>8.6662944154609803E-2</v>
      </c>
      <c r="M329" s="55" t="s">
        <v>107</v>
      </c>
      <c r="N329" s="55">
        <v>12.5</v>
      </c>
    </row>
    <row r="330" spans="1:14" ht="30">
      <c r="A330" s="51" t="s">
        <v>64</v>
      </c>
      <c r="B330" s="52" t="s">
        <v>40</v>
      </c>
      <c r="C330" s="52" t="s">
        <v>15</v>
      </c>
      <c r="D330" s="60" t="s">
        <v>50</v>
      </c>
      <c r="E330" s="54" t="s">
        <v>17</v>
      </c>
      <c r="F330" s="55" t="s">
        <v>441</v>
      </c>
      <c r="G330" s="56">
        <v>0.33333333333333331</v>
      </c>
      <c r="H330" s="82">
        <f>VLOOKUP($F330,Permutations!$F$3:$I$437,4,0)</f>
        <v>0.93353870106712067</v>
      </c>
      <c r="I330" s="55" t="s">
        <v>107</v>
      </c>
      <c r="J330" s="56">
        <v>2.8616949469879711E-2</v>
      </c>
      <c r="K330" s="55" t="s">
        <v>107</v>
      </c>
      <c r="L330" s="57">
        <v>3.1454494892523659E-2</v>
      </c>
      <c r="M330" s="55" t="s">
        <v>107</v>
      </c>
      <c r="N330" s="55">
        <v>12.3</v>
      </c>
    </row>
    <row r="331" spans="1:14">
      <c r="A331" s="51" t="s">
        <v>64</v>
      </c>
      <c r="B331" s="52" t="s">
        <v>40</v>
      </c>
      <c r="C331" s="52" t="s">
        <v>23</v>
      </c>
      <c r="D331" s="60" t="s">
        <v>52</v>
      </c>
      <c r="E331" s="61" t="s">
        <v>53</v>
      </c>
      <c r="F331" s="55" t="s">
        <v>442</v>
      </c>
      <c r="G331" s="56">
        <v>0.33710846470460049</v>
      </c>
      <c r="H331" s="82">
        <f>VLOOKUP($F331,Permutations!$F$3:$I$437,4,0)</f>
        <v>0.33710846470460049</v>
      </c>
      <c r="I331" s="55" t="s">
        <v>112</v>
      </c>
      <c r="J331" s="56">
        <v>1.7924559675950556E-2</v>
      </c>
      <c r="K331" s="55" t="s">
        <v>107</v>
      </c>
      <c r="L331" s="57">
        <v>6.3804187305185556E-2</v>
      </c>
      <c r="M331" s="55" t="s">
        <v>107</v>
      </c>
      <c r="N331" s="55">
        <v>15</v>
      </c>
    </row>
    <row r="332" spans="1:14">
      <c r="A332" s="51" t="s">
        <v>64</v>
      </c>
      <c r="B332" s="52" t="s">
        <v>40</v>
      </c>
      <c r="C332" s="52" t="s">
        <v>57</v>
      </c>
      <c r="D332" s="53" t="s">
        <v>60</v>
      </c>
      <c r="E332" s="54" t="s">
        <v>59</v>
      </c>
      <c r="F332" s="55" t="s">
        <v>443</v>
      </c>
      <c r="G332" s="56">
        <v>7.2463768115942032E-2</v>
      </c>
      <c r="H332" s="82">
        <f>VLOOKUP($F332,Permutations!$F$3:$I$437,4,0)</f>
        <v>0.93353870106712067</v>
      </c>
      <c r="I332" s="55" t="s">
        <v>107</v>
      </c>
      <c r="J332" s="56">
        <v>8.7695650319049596E-3</v>
      </c>
      <c r="K332" s="55" t="s">
        <v>107</v>
      </c>
      <c r="L332" s="57">
        <v>8.3770625645312402E-2</v>
      </c>
      <c r="M332" s="55" t="s">
        <v>107</v>
      </c>
      <c r="N332" s="55">
        <v>10</v>
      </c>
    </row>
    <row r="333" spans="1:14">
      <c r="A333" s="51" t="s">
        <v>64</v>
      </c>
      <c r="B333" s="52" t="s">
        <v>40</v>
      </c>
      <c r="C333" s="52" t="s">
        <v>61</v>
      </c>
      <c r="D333" s="53" t="s">
        <v>62</v>
      </c>
      <c r="E333" s="54" t="s">
        <v>63</v>
      </c>
      <c r="F333" s="55" t="s">
        <v>444</v>
      </c>
      <c r="G333" s="56">
        <v>2.8985507246376812E-2</v>
      </c>
      <c r="H333" s="82">
        <f>VLOOKUP($F333,Permutations!$F$3:$I$437,4,0)</f>
        <v>0.93353870106712067</v>
      </c>
      <c r="I333" s="55" t="s">
        <v>107</v>
      </c>
      <c r="J333" s="56">
        <v>0.1465986732732408</v>
      </c>
      <c r="K333" s="55" t="s">
        <v>107</v>
      </c>
      <c r="L333" s="57">
        <v>9.8583386608193779E-3</v>
      </c>
      <c r="M333" s="55" t="s">
        <v>107</v>
      </c>
      <c r="N333" s="55">
        <v>15</v>
      </c>
    </row>
    <row r="334" spans="1:14">
      <c r="A334" s="51" t="s">
        <v>64</v>
      </c>
      <c r="B334" s="52" t="s">
        <v>40</v>
      </c>
      <c r="C334" s="52" t="s">
        <v>61</v>
      </c>
      <c r="D334" s="53" t="s">
        <v>65</v>
      </c>
      <c r="E334" s="54" t="s">
        <v>66</v>
      </c>
      <c r="F334" s="55" t="s">
        <v>445</v>
      </c>
      <c r="G334" s="56">
        <v>0.30139840009090002</v>
      </c>
      <c r="H334" s="82">
        <f>VLOOKUP($F334,Permutations!$F$3:$I$437,4,0)</f>
        <v>0.93353870106712067</v>
      </c>
      <c r="I334" s="55" t="s">
        <v>112</v>
      </c>
      <c r="J334" s="56">
        <v>0.20426889218998356</v>
      </c>
      <c r="K334" s="55" t="s">
        <v>107</v>
      </c>
      <c r="L334" s="57">
        <v>3.5059583979953589E-2</v>
      </c>
      <c r="M334" s="55" t="s">
        <v>107</v>
      </c>
      <c r="N334" s="55">
        <v>10</v>
      </c>
    </row>
    <row r="335" spans="1:14" ht="30">
      <c r="A335" s="51" t="s">
        <v>64</v>
      </c>
      <c r="B335" s="52" t="s">
        <v>40</v>
      </c>
      <c r="C335" s="52" t="s">
        <v>61</v>
      </c>
      <c r="D335" s="53" t="s">
        <v>68</v>
      </c>
      <c r="E335" s="54" t="s">
        <v>17</v>
      </c>
      <c r="F335" s="55" t="s">
        <v>446</v>
      </c>
      <c r="G335" s="56">
        <v>0.76367837860869903</v>
      </c>
      <c r="H335" s="82">
        <f>VLOOKUP($F335,Permutations!$F$3:$I$437,4,0)</f>
        <v>0.76367837860869903</v>
      </c>
      <c r="I335" s="55" t="s">
        <v>112</v>
      </c>
      <c r="J335" s="56">
        <v>2.7521218575342402E-2</v>
      </c>
      <c r="K335" s="55" t="s">
        <v>107</v>
      </c>
      <c r="L335" s="57">
        <v>0.25378000999237427</v>
      </c>
      <c r="M335" s="55" t="s">
        <v>107</v>
      </c>
      <c r="N335" s="55">
        <v>15</v>
      </c>
    </row>
    <row r="336" spans="1:14">
      <c r="A336" s="51" t="s">
        <v>64</v>
      </c>
      <c r="B336" s="52" t="s">
        <v>40</v>
      </c>
      <c r="C336" s="52" t="s">
        <v>69</v>
      </c>
      <c r="D336" s="53" t="s">
        <v>70</v>
      </c>
      <c r="E336" s="61" t="s">
        <v>71</v>
      </c>
      <c r="F336" s="55" t="s">
        <v>447</v>
      </c>
      <c r="G336" s="56">
        <v>0.33989472325290998</v>
      </c>
      <c r="H336" s="82">
        <f>VLOOKUP($F336,Permutations!$F$3:$I$437,4,0)</f>
        <v>0.33989472325290998</v>
      </c>
      <c r="I336" s="55" t="s">
        <v>112</v>
      </c>
      <c r="J336" s="56">
        <v>1.7924559675950556E-2</v>
      </c>
      <c r="K336" s="55" t="s">
        <v>107</v>
      </c>
      <c r="L336" s="57">
        <v>6.3804187305185556E-2</v>
      </c>
      <c r="M336" s="55" t="s">
        <v>107</v>
      </c>
      <c r="N336" s="55">
        <v>15</v>
      </c>
    </row>
    <row r="337" spans="1:14">
      <c r="A337" s="51" t="s">
        <v>64</v>
      </c>
      <c r="B337" s="52" t="s">
        <v>40</v>
      </c>
      <c r="C337" s="52" t="s">
        <v>69</v>
      </c>
      <c r="D337" s="53" t="s">
        <v>73</v>
      </c>
      <c r="E337" s="54" t="s">
        <v>74</v>
      </c>
      <c r="F337" s="55" t="s">
        <v>448</v>
      </c>
      <c r="G337" s="56">
        <v>1.4492753623188406E-2</v>
      </c>
      <c r="H337" s="82">
        <f>VLOOKUP($F337,Permutations!$F$3:$I$437,4,0)</f>
        <v>0.93353870106712067</v>
      </c>
      <c r="I337" s="55" t="s">
        <v>107</v>
      </c>
      <c r="J337" s="56">
        <v>3.4927495657711589E-2</v>
      </c>
      <c r="K337" s="55" t="s">
        <v>107</v>
      </c>
      <c r="L337" s="57">
        <v>7.8326981634333645E-2</v>
      </c>
      <c r="M337" s="55" t="s">
        <v>107</v>
      </c>
      <c r="N337" s="55">
        <v>10</v>
      </c>
    </row>
    <row r="338" spans="1:14" ht="30">
      <c r="A338" s="51" t="s">
        <v>64</v>
      </c>
      <c r="B338" s="52" t="s">
        <v>40</v>
      </c>
      <c r="C338" s="52" t="s">
        <v>69</v>
      </c>
      <c r="D338" s="53" t="s">
        <v>75</v>
      </c>
      <c r="E338" s="54" t="s">
        <v>17</v>
      </c>
      <c r="F338" s="55" t="s">
        <v>449</v>
      </c>
      <c r="G338" s="56">
        <v>0.75532160722868902</v>
      </c>
      <c r="H338" s="82">
        <f>VLOOKUP($F338,Permutations!$F$3:$I$437,4,0)</f>
        <v>0.75532160722868902</v>
      </c>
      <c r="I338" s="55" t="s">
        <v>112</v>
      </c>
      <c r="J338" s="56">
        <v>2.7521218575342402E-2</v>
      </c>
      <c r="K338" s="55" t="s">
        <v>107</v>
      </c>
      <c r="L338" s="57">
        <v>0.25378000999237427</v>
      </c>
      <c r="M338" s="55" t="s">
        <v>107</v>
      </c>
      <c r="N338" s="55">
        <v>15</v>
      </c>
    </row>
    <row r="339" spans="1:14" ht="30">
      <c r="A339" s="51" t="s">
        <v>64</v>
      </c>
      <c r="B339" s="52" t="s">
        <v>76</v>
      </c>
      <c r="C339" s="52" t="s">
        <v>72</v>
      </c>
      <c r="D339" s="53" t="s">
        <v>77</v>
      </c>
      <c r="E339" s="54" t="s">
        <v>78</v>
      </c>
      <c r="F339" s="55" t="s">
        <v>450</v>
      </c>
      <c r="G339" s="56">
        <v>0.27363272978322201</v>
      </c>
      <c r="H339" s="82">
        <f>VLOOKUP($F339,Permutations!$F$3:$I$437,4,0)</f>
        <v>0.27363272978322201</v>
      </c>
      <c r="I339" s="55" t="s">
        <v>112</v>
      </c>
      <c r="J339" s="56">
        <v>0.12</v>
      </c>
      <c r="K339" s="55" t="s">
        <v>6</v>
      </c>
      <c r="L339" s="57">
        <v>2.3178294573643413E-2</v>
      </c>
      <c r="M339" s="55" t="s">
        <v>6</v>
      </c>
      <c r="N339" s="143">
        <v>10.5</v>
      </c>
    </row>
    <row r="340" spans="1:14">
      <c r="A340" s="51" t="s">
        <v>64</v>
      </c>
      <c r="B340" s="52" t="s">
        <v>76</v>
      </c>
      <c r="C340" s="52" t="s">
        <v>79</v>
      </c>
      <c r="D340" s="53" t="s">
        <v>80</v>
      </c>
      <c r="E340" s="61" t="s">
        <v>81</v>
      </c>
      <c r="F340" s="55" t="s">
        <v>451</v>
      </c>
      <c r="G340" s="56">
        <v>0.36231814202039397</v>
      </c>
      <c r="H340" s="82">
        <f>VLOOKUP($F340,Permutations!$F$3:$I$437,4,0)</f>
        <v>8.4110177169597858E-2</v>
      </c>
      <c r="I340" s="55" t="s">
        <v>112</v>
      </c>
      <c r="J340" s="56">
        <v>2.2834365348713255E-2</v>
      </c>
      <c r="K340" s="55" t="s">
        <v>107</v>
      </c>
      <c r="L340" s="57">
        <v>0.89743076601721827</v>
      </c>
      <c r="M340" s="55" t="s">
        <v>107</v>
      </c>
      <c r="N340" s="55">
        <v>15</v>
      </c>
    </row>
    <row r="341" spans="1:14">
      <c r="A341" s="51" t="s">
        <v>64</v>
      </c>
      <c r="B341" s="52" t="s">
        <v>76</v>
      </c>
      <c r="C341" s="52" t="s">
        <v>79</v>
      </c>
      <c r="D341" s="53" t="s">
        <v>82</v>
      </c>
      <c r="E341" s="54" t="s">
        <v>83</v>
      </c>
      <c r="F341" s="55" t="s">
        <v>452</v>
      </c>
      <c r="G341" s="56">
        <v>0.43478260869565216</v>
      </c>
      <c r="H341" s="82">
        <f>VLOOKUP($F341,Permutations!$F$3:$I$437,4,0)</f>
        <v>8.4110177169597858E-2</v>
      </c>
      <c r="I341" s="55" t="s">
        <v>107</v>
      </c>
      <c r="J341" s="56">
        <v>0.11189230045104369</v>
      </c>
      <c r="K341" s="55" t="s">
        <v>107</v>
      </c>
      <c r="L341" s="57">
        <v>9.2714728757677861E-2</v>
      </c>
      <c r="M341" s="55" t="s">
        <v>107</v>
      </c>
      <c r="N341" s="55">
        <v>2</v>
      </c>
    </row>
    <row r="342" spans="1:14">
      <c r="A342" s="51" t="s">
        <v>64</v>
      </c>
      <c r="B342" s="52" t="s">
        <v>76</v>
      </c>
      <c r="C342" s="52" t="s">
        <v>85</v>
      </c>
      <c r="D342" s="53" t="s">
        <v>86</v>
      </c>
      <c r="E342" s="54" t="s">
        <v>87</v>
      </c>
      <c r="F342" s="55" t="s">
        <v>453</v>
      </c>
      <c r="G342" s="56">
        <v>0.27363272978322201</v>
      </c>
      <c r="H342" s="82">
        <f>VLOOKUP($F342,Permutations!$F$3:$I$437,4,0)</f>
        <v>1.1359938315807769E-2</v>
      </c>
      <c r="I342" s="55" t="s">
        <v>112</v>
      </c>
      <c r="J342" s="56">
        <v>0.12</v>
      </c>
      <c r="K342" s="55" t="s">
        <v>107</v>
      </c>
      <c r="L342" s="57">
        <v>2.3178294573643413E-2</v>
      </c>
      <c r="M342" s="55" t="s">
        <v>107</v>
      </c>
      <c r="N342" s="143">
        <f>16/3</f>
        <v>5.333333333333333</v>
      </c>
    </row>
    <row r="343" spans="1:14">
      <c r="A343" s="51" t="s">
        <v>64</v>
      </c>
      <c r="B343" s="51" t="s">
        <v>76</v>
      </c>
      <c r="C343" s="51" t="s">
        <v>89</v>
      </c>
      <c r="D343" s="60" t="s">
        <v>92</v>
      </c>
      <c r="E343" s="61" t="s">
        <v>93</v>
      </c>
      <c r="F343" s="55" t="s">
        <v>454</v>
      </c>
      <c r="G343" s="56">
        <v>0.33750000000000002</v>
      </c>
      <c r="H343" s="82">
        <f>VLOOKUP($F343,Permutations!$F$3:$I$437,4,0)</f>
        <v>0.33750000000000002</v>
      </c>
      <c r="I343" s="55" t="s">
        <v>112</v>
      </c>
      <c r="J343" s="56">
        <v>0.06</v>
      </c>
      <c r="K343" s="55" t="s">
        <v>107</v>
      </c>
      <c r="L343" s="57">
        <v>0.88</v>
      </c>
      <c r="M343" s="55" t="s">
        <v>107</v>
      </c>
      <c r="N343" s="55">
        <v>15</v>
      </c>
    </row>
    <row r="344" spans="1:14" ht="30">
      <c r="A344" s="51" t="s">
        <v>64</v>
      </c>
      <c r="B344" s="51" t="s">
        <v>76</v>
      </c>
      <c r="C344" s="51" t="s">
        <v>89</v>
      </c>
      <c r="D344" s="60" t="s">
        <v>94</v>
      </c>
      <c r="E344" s="61" t="s">
        <v>17</v>
      </c>
      <c r="F344" s="55" t="s">
        <v>455</v>
      </c>
      <c r="G344" s="56">
        <v>0.21</v>
      </c>
      <c r="H344" s="82">
        <f>VLOOKUP($F344,Permutations!$F$3:$I$437,4,0)</f>
        <v>0.21</v>
      </c>
      <c r="I344" s="55" t="s">
        <v>6</v>
      </c>
      <c r="J344" s="56">
        <v>2.6885698288045073E-2</v>
      </c>
      <c r="K344" s="55" t="s">
        <v>116</v>
      </c>
      <c r="L344" s="57">
        <v>0.12236403526902252</v>
      </c>
      <c r="M344" s="55" t="s">
        <v>116</v>
      </c>
      <c r="N344" s="55">
        <v>10</v>
      </c>
    </row>
    <row r="345" spans="1:14" ht="30">
      <c r="A345" s="7" t="s">
        <v>67</v>
      </c>
      <c r="B345" s="7" t="s">
        <v>10</v>
      </c>
      <c r="C345" s="8" t="s">
        <v>11</v>
      </c>
      <c r="D345" s="9" t="s">
        <v>12</v>
      </c>
      <c r="E345" s="10" t="s">
        <v>13</v>
      </c>
      <c r="F345" s="42" t="s">
        <v>456</v>
      </c>
      <c r="G345" s="44">
        <v>0.43181818181818182</v>
      </c>
      <c r="H345" s="82">
        <f>VLOOKUP($F345,Permutations!$F$3:$I$437,4,0)</f>
        <v>0.43181818181818182</v>
      </c>
      <c r="I345" s="42" t="s">
        <v>107</v>
      </c>
      <c r="J345" s="44">
        <v>0.14684442238362003</v>
      </c>
      <c r="K345" s="42" t="s">
        <v>107</v>
      </c>
      <c r="L345" s="45">
        <v>0.14439659692645132</v>
      </c>
      <c r="M345" s="42" t="s">
        <v>107</v>
      </c>
      <c r="N345" s="42">
        <v>15</v>
      </c>
    </row>
    <row r="346" spans="1:14" ht="30">
      <c r="A346" s="7" t="s">
        <v>67</v>
      </c>
      <c r="B346" s="11" t="s">
        <v>10</v>
      </c>
      <c r="C346" s="12" t="s">
        <v>15</v>
      </c>
      <c r="D346" s="13" t="s">
        <v>16</v>
      </c>
      <c r="E346" s="14" t="s">
        <v>17</v>
      </c>
      <c r="F346" s="42" t="s">
        <v>457</v>
      </c>
      <c r="G346" s="44">
        <v>0.16720779220779219</v>
      </c>
      <c r="H346" s="82">
        <f>VLOOKUP($F346,Permutations!$F$3:$I$437,4,0)</f>
        <v>0.16720779220779219</v>
      </c>
      <c r="I346" s="42" t="s">
        <v>107</v>
      </c>
      <c r="J346" s="44">
        <v>0.14079208900646337</v>
      </c>
      <c r="K346" s="42" t="s">
        <v>107</v>
      </c>
      <c r="L346" s="45">
        <v>0.13731007178189736</v>
      </c>
      <c r="M346" s="42" t="s">
        <v>107</v>
      </c>
      <c r="N346" s="42">
        <v>18</v>
      </c>
    </row>
    <row r="347" spans="1:14" ht="30">
      <c r="A347" s="7" t="s">
        <v>67</v>
      </c>
      <c r="B347" s="8" t="s">
        <v>10</v>
      </c>
      <c r="C347" s="15" t="s">
        <v>19</v>
      </c>
      <c r="D347" s="16" t="s">
        <v>20</v>
      </c>
      <c r="E347" s="17" t="s">
        <v>21</v>
      </c>
      <c r="F347" s="42" t="s">
        <v>458</v>
      </c>
      <c r="G347" s="44">
        <v>1.7857142857142856E-2</v>
      </c>
      <c r="H347" s="82">
        <f>VLOOKUP($F347,Permutations!$F$3:$I$437,4,0)</f>
        <v>1.7857142857142856E-2</v>
      </c>
      <c r="I347" s="42" t="s">
        <v>107</v>
      </c>
      <c r="J347" s="44">
        <v>0.188616004404975</v>
      </c>
      <c r="K347" s="42" t="s">
        <v>107</v>
      </c>
      <c r="L347" s="46">
        <v>0.23102933884184312</v>
      </c>
      <c r="M347" s="42" t="s">
        <v>107</v>
      </c>
      <c r="N347" s="42">
        <v>10</v>
      </c>
    </row>
    <row r="348" spans="1:14" ht="30">
      <c r="A348" s="7" t="s">
        <v>67</v>
      </c>
      <c r="B348" s="15" t="s">
        <v>10</v>
      </c>
      <c r="C348" s="15" t="s">
        <v>23</v>
      </c>
      <c r="D348" s="13" t="s">
        <v>24</v>
      </c>
      <c r="E348" s="14" t="s">
        <v>25</v>
      </c>
      <c r="F348" s="42" t="s">
        <v>459</v>
      </c>
      <c r="G348" s="44">
        <v>0.14285714285714285</v>
      </c>
      <c r="H348" s="82">
        <f>VLOOKUP($F348,Permutations!$F$3:$I$437,4,0)</f>
        <v>0.14285714285714285</v>
      </c>
      <c r="I348" s="42" t="s">
        <v>107</v>
      </c>
      <c r="J348" s="44">
        <v>0.1472806138091077</v>
      </c>
      <c r="K348" s="42" t="s">
        <v>107</v>
      </c>
      <c r="L348" s="45">
        <v>5.0488620968271523E-2</v>
      </c>
      <c r="M348" s="42" t="s">
        <v>107</v>
      </c>
      <c r="N348" s="42">
        <v>15</v>
      </c>
    </row>
    <row r="349" spans="1:14">
      <c r="A349" s="7" t="s">
        <v>67</v>
      </c>
      <c r="B349" s="8" t="s">
        <v>27</v>
      </c>
      <c r="C349" s="8" t="s">
        <v>15</v>
      </c>
      <c r="D349" s="13" t="s">
        <v>28</v>
      </c>
      <c r="E349" s="13" t="s">
        <v>29</v>
      </c>
      <c r="F349" s="42" t="s">
        <v>460</v>
      </c>
      <c r="G349" s="43">
        <v>0.2</v>
      </c>
      <c r="H349" s="82">
        <f>VLOOKUP($F349,Permutations!$F$3:$I$437,4,0)</f>
        <v>0.2</v>
      </c>
      <c r="I349" s="47" t="s">
        <v>112</v>
      </c>
      <c r="J349" s="43">
        <v>0.4840776385483429</v>
      </c>
      <c r="K349" s="47" t="s">
        <v>109</v>
      </c>
      <c r="L349" s="48">
        <v>0.21585935505997855</v>
      </c>
      <c r="M349" s="47" t="s">
        <v>109</v>
      </c>
      <c r="N349" s="49">
        <v>13.666666666666666</v>
      </c>
    </row>
    <row r="350" spans="1:14">
      <c r="A350" s="7" t="s">
        <v>67</v>
      </c>
      <c r="B350" s="15" t="s">
        <v>27</v>
      </c>
      <c r="C350" s="8" t="s">
        <v>15</v>
      </c>
      <c r="D350" s="13" t="s">
        <v>31</v>
      </c>
      <c r="E350" s="13" t="s">
        <v>32</v>
      </c>
      <c r="F350" s="42" t="s">
        <v>461</v>
      </c>
      <c r="G350" s="43">
        <v>0.25</v>
      </c>
      <c r="H350" s="82">
        <f>VLOOKUP($F350,Permutations!$F$3:$I$437,4,0)</f>
        <v>0.25</v>
      </c>
      <c r="I350" s="47" t="s">
        <v>112</v>
      </c>
      <c r="J350" s="43">
        <v>0.38992356359291769</v>
      </c>
      <c r="K350" s="47" t="s">
        <v>109</v>
      </c>
      <c r="L350" s="48">
        <v>0.39837300265191611</v>
      </c>
      <c r="M350" s="47" t="s">
        <v>109</v>
      </c>
      <c r="N350" s="49">
        <v>14.466666666666667</v>
      </c>
    </row>
    <row r="351" spans="1:14">
      <c r="A351" s="7" t="s">
        <v>67</v>
      </c>
      <c r="B351" s="15" t="s">
        <v>27</v>
      </c>
      <c r="C351" s="8" t="s">
        <v>15</v>
      </c>
      <c r="D351" s="13" t="s">
        <v>34</v>
      </c>
      <c r="E351" s="13" t="s">
        <v>35</v>
      </c>
      <c r="F351" s="42" t="s">
        <v>462</v>
      </c>
      <c r="G351" s="43">
        <v>0.15288835551611149</v>
      </c>
      <c r="H351" s="82">
        <f>VLOOKUP($F351,Permutations!$F$3:$I$437,4,0)</f>
        <v>0.15288835551611149</v>
      </c>
      <c r="I351" s="47" t="s">
        <v>112</v>
      </c>
      <c r="J351" s="43">
        <v>0.78740740740740733</v>
      </c>
      <c r="K351" s="47" t="s">
        <v>109</v>
      </c>
      <c r="L351" s="48">
        <v>0.11439796552351546</v>
      </c>
      <c r="M351" s="47" t="s">
        <v>109</v>
      </c>
      <c r="N351" s="49">
        <v>13.600000000000001</v>
      </c>
    </row>
    <row r="352" spans="1:14" ht="45">
      <c r="A352" s="7" t="s">
        <v>67</v>
      </c>
      <c r="B352" s="15" t="s">
        <v>27</v>
      </c>
      <c r="C352" s="15" t="s">
        <v>23</v>
      </c>
      <c r="D352" s="13" t="s">
        <v>37</v>
      </c>
      <c r="E352" s="14" t="s">
        <v>38</v>
      </c>
      <c r="F352" s="42" t="s">
        <v>463</v>
      </c>
      <c r="G352" s="44">
        <v>0.3</v>
      </c>
      <c r="H352" s="82">
        <f>VLOOKUP($F352,Permutations!$F$3:$I$437,4,0)</f>
        <v>0.3</v>
      </c>
      <c r="I352" s="42" t="s">
        <v>6</v>
      </c>
      <c r="J352" s="44">
        <v>0.16916546317305103</v>
      </c>
      <c r="K352" s="42" t="s">
        <v>116</v>
      </c>
      <c r="L352" s="45">
        <v>0.13991677806088437</v>
      </c>
      <c r="M352" s="42" t="s">
        <v>116</v>
      </c>
      <c r="N352" s="42">
        <v>10</v>
      </c>
    </row>
    <row r="353" spans="1:14">
      <c r="A353" s="7" t="s">
        <v>67</v>
      </c>
      <c r="B353" s="27" t="s">
        <v>40</v>
      </c>
      <c r="C353" s="27" t="s">
        <v>41</v>
      </c>
      <c r="D353" s="9" t="s">
        <v>42</v>
      </c>
      <c r="E353" s="10" t="s">
        <v>43</v>
      </c>
      <c r="F353" s="42" t="s">
        <v>464</v>
      </c>
      <c r="G353" s="44">
        <v>0.25943110282117043</v>
      </c>
      <c r="H353" s="82">
        <f>VLOOKUP($F353,Permutations!$F$3:$I$437,4,0)</f>
        <v>0.25943110282117043</v>
      </c>
      <c r="I353" s="42" t="s">
        <v>6</v>
      </c>
      <c r="J353" s="44">
        <v>0.1063933025335914</v>
      </c>
      <c r="K353" s="42" t="s">
        <v>116</v>
      </c>
      <c r="L353" s="45">
        <v>5.3969931065914502E-2</v>
      </c>
      <c r="M353" s="42" t="s">
        <v>116</v>
      </c>
      <c r="N353" s="42">
        <v>10</v>
      </c>
    </row>
    <row r="354" spans="1:14" ht="30">
      <c r="A354" s="7" t="s">
        <v>67</v>
      </c>
      <c r="B354" s="27" t="s">
        <v>40</v>
      </c>
      <c r="C354" s="27" t="s">
        <v>41</v>
      </c>
      <c r="D354" s="9" t="s">
        <v>45</v>
      </c>
      <c r="E354" s="10" t="s">
        <v>46</v>
      </c>
      <c r="F354" s="42" t="s">
        <v>465</v>
      </c>
      <c r="G354" s="44">
        <v>0.13311688311688311</v>
      </c>
      <c r="H354" s="82">
        <f>VLOOKUP($F354,Permutations!$F$3:$I$437,4,0)</f>
        <v>0.13311688311688311</v>
      </c>
      <c r="I354" s="42" t="s">
        <v>107</v>
      </c>
      <c r="J354" s="43">
        <v>2.1917427324907403E-2</v>
      </c>
      <c r="K354" s="47" t="s">
        <v>107</v>
      </c>
      <c r="L354" s="50">
        <v>5.5305530051716921E-2</v>
      </c>
      <c r="M354" s="47" t="s">
        <v>107</v>
      </c>
      <c r="N354" s="47">
        <v>12.5</v>
      </c>
    </row>
    <row r="355" spans="1:14" ht="30">
      <c r="A355" s="7" t="s">
        <v>67</v>
      </c>
      <c r="B355" s="27" t="s">
        <v>40</v>
      </c>
      <c r="C355" s="27" t="s">
        <v>41</v>
      </c>
      <c r="D355" s="9" t="s">
        <v>48</v>
      </c>
      <c r="E355" s="10" t="s">
        <v>17</v>
      </c>
      <c r="F355" s="42" t="s">
        <v>466</v>
      </c>
      <c r="G355" s="44">
        <v>0.1314935064935065</v>
      </c>
      <c r="H355" s="82">
        <f>VLOOKUP($F355,Permutations!$F$3:$I$437,4,0)</f>
        <v>0.1314935064935065</v>
      </c>
      <c r="I355" s="42" t="s">
        <v>107</v>
      </c>
      <c r="J355" s="44">
        <v>4.000850845652798E-2</v>
      </c>
      <c r="K355" s="42" t="s">
        <v>107</v>
      </c>
      <c r="L355" s="45">
        <v>0.10354339049310371</v>
      </c>
      <c r="M355" s="42" t="s">
        <v>107</v>
      </c>
      <c r="N355" s="42">
        <v>15</v>
      </c>
    </row>
    <row r="356" spans="1:14" ht="30">
      <c r="A356" s="7" t="s">
        <v>67</v>
      </c>
      <c r="B356" s="27" t="s">
        <v>40</v>
      </c>
      <c r="C356" s="27" t="s">
        <v>15</v>
      </c>
      <c r="D356" s="16" t="s">
        <v>50</v>
      </c>
      <c r="E356" s="10" t="s">
        <v>17</v>
      </c>
      <c r="F356" s="42" t="s">
        <v>467</v>
      </c>
      <c r="G356" s="44">
        <v>0.21</v>
      </c>
      <c r="H356" s="82">
        <f>VLOOKUP($F356,Permutations!$F$3:$I$437,4,0)</f>
        <v>0.21</v>
      </c>
      <c r="I356" s="42" t="s">
        <v>6</v>
      </c>
      <c r="J356" s="44">
        <v>2.1317536073927043E-2</v>
      </c>
      <c r="K356" s="42" t="s">
        <v>116</v>
      </c>
      <c r="L356" s="45">
        <v>0.16670227779502544</v>
      </c>
      <c r="M356" s="42" t="s">
        <v>116</v>
      </c>
      <c r="N356" s="42">
        <v>10</v>
      </c>
    </row>
    <row r="357" spans="1:14">
      <c r="A357" s="7" t="s">
        <v>67</v>
      </c>
      <c r="B357" s="27" t="s">
        <v>40</v>
      </c>
      <c r="C357" s="27" t="s">
        <v>23</v>
      </c>
      <c r="D357" s="16" t="s">
        <v>52</v>
      </c>
      <c r="E357" s="17" t="s">
        <v>53</v>
      </c>
      <c r="F357" s="42" t="s">
        <v>468</v>
      </c>
      <c r="G357" s="44">
        <v>6.4935064935064939E-3</v>
      </c>
      <c r="H357" s="82">
        <f>VLOOKUP($F357,Permutations!$F$3:$I$437,4,0)</f>
        <v>6.4935064935064939E-3</v>
      </c>
      <c r="I357" s="42" t="s">
        <v>107</v>
      </c>
      <c r="J357" s="44">
        <v>4.0556760599237181E-3</v>
      </c>
      <c r="K357" s="42" t="s">
        <v>107</v>
      </c>
      <c r="L357" s="45">
        <v>0.10370668410199668</v>
      </c>
      <c r="M357" s="42" t="s">
        <v>107</v>
      </c>
      <c r="N357" s="42">
        <v>15</v>
      </c>
    </row>
    <row r="358" spans="1:14">
      <c r="A358" s="7" t="s">
        <v>67</v>
      </c>
      <c r="B358" s="27" t="s">
        <v>40</v>
      </c>
      <c r="C358" s="27" t="s">
        <v>57</v>
      </c>
      <c r="D358" s="9" t="s">
        <v>60</v>
      </c>
      <c r="E358" s="10" t="s">
        <v>59</v>
      </c>
      <c r="F358" s="42" t="s">
        <v>469</v>
      </c>
      <c r="G358" s="44">
        <v>0.53471856917411875</v>
      </c>
      <c r="H358" s="82">
        <f>VLOOKUP($F358,Permutations!$F$3:$I$437,4,0)</f>
        <v>0.53471856917411875</v>
      </c>
      <c r="I358" s="42" t="s">
        <v>6</v>
      </c>
      <c r="J358" s="44">
        <v>3.4672816819148626E-2</v>
      </c>
      <c r="K358" s="42" t="s">
        <v>116</v>
      </c>
      <c r="L358" s="45">
        <v>0.45607133947963113</v>
      </c>
      <c r="M358" s="42" t="s">
        <v>116</v>
      </c>
      <c r="N358" s="42">
        <v>10</v>
      </c>
    </row>
    <row r="359" spans="1:14">
      <c r="A359" s="7" t="s">
        <v>67</v>
      </c>
      <c r="B359" s="27" t="s">
        <v>40</v>
      </c>
      <c r="C359" s="27" t="s">
        <v>61</v>
      </c>
      <c r="D359" s="28" t="s">
        <v>62</v>
      </c>
      <c r="E359" s="29" t="s">
        <v>63</v>
      </c>
      <c r="F359" s="42" t="s">
        <v>470</v>
      </c>
      <c r="G359" s="44">
        <v>1.948051948051948E-2</v>
      </c>
      <c r="H359" s="82">
        <f>VLOOKUP($F359,Permutations!$F$3:$I$437,4,0)</f>
        <v>1.948051948051948E-2</v>
      </c>
      <c r="I359" s="42" t="s">
        <v>107</v>
      </c>
      <c r="J359" s="44">
        <v>9.465437802939955E-2</v>
      </c>
      <c r="K359" s="42" t="s">
        <v>107</v>
      </c>
      <c r="L359" s="45">
        <v>3.3329414792181052E-2</v>
      </c>
      <c r="M359" s="42" t="s">
        <v>107</v>
      </c>
      <c r="N359" s="42">
        <v>15</v>
      </c>
    </row>
    <row r="360" spans="1:14">
      <c r="A360" s="7" t="s">
        <v>67</v>
      </c>
      <c r="B360" s="27" t="s">
        <v>40</v>
      </c>
      <c r="C360" s="27" t="s">
        <v>61</v>
      </c>
      <c r="D360" s="9" t="s">
        <v>65</v>
      </c>
      <c r="E360" s="10" t="s">
        <v>66</v>
      </c>
      <c r="F360" s="42" t="s">
        <v>471</v>
      </c>
      <c r="G360" s="44">
        <v>1.461038961038961E-2</v>
      </c>
      <c r="H360" s="82">
        <f>VLOOKUP($F360,Permutations!$F$3:$I$437,4,0)</f>
        <v>1.461038961038961E-2</v>
      </c>
      <c r="I360" s="42" t="s">
        <v>107</v>
      </c>
      <c r="J360" s="44">
        <v>4.8786791830069232E-2</v>
      </c>
      <c r="K360" s="42" t="s">
        <v>107</v>
      </c>
      <c r="L360" s="45">
        <v>3.5316779160995189E-2</v>
      </c>
      <c r="M360" s="42" t="s">
        <v>107</v>
      </c>
      <c r="N360" s="42">
        <v>10</v>
      </c>
    </row>
    <row r="361" spans="1:14" ht="30">
      <c r="A361" s="7" t="s">
        <v>67</v>
      </c>
      <c r="B361" s="27" t="s">
        <v>40</v>
      </c>
      <c r="C361" s="27" t="s">
        <v>61</v>
      </c>
      <c r="D361" s="9" t="s">
        <v>68</v>
      </c>
      <c r="E361" s="10" t="s">
        <v>17</v>
      </c>
      <c r="F361" s="42" t="s">
        <v>472</v>
      </c>
      <c r="G361" s="44">
        <v>0.21</v>
      </c>
      <c r="H361" s="82">
        <f>VLOOKUP($F361,Permutations!$F$3:$I$437,4,0)</f>
        <v>0.21</v>
      </c>
      <c r="I361" s="42" t="s">
        <v>6</v>
      </c>
      <c r="J361" s="44">
        <v>3.4254013839808729E-2</v>
      </c>
      <c r="K361" s="42" t="s">
        <v>116</v>
      </c>
      <c r="L361" s="45">
        <v>0.18239632896712171</v>
      </c>
      <c r="M361" s="42" t="s">
        <v>116</v>
      </c>
      <c r="N361" s="42">
        <v>10</v>
      </c>
    </row>
    <row r="362" spans="1:14">
      <c r="A362" s="7" t="s">
        <v>67</v>
      </c>
      <c r="B362" s="27" t="s">
        <v>40</v>
      </c>
      <c r="C362" s="27" t="s">
        <v>69</v>
      </c>
      <c r="D362" s="9" t="s">
        <v>70</v>
      </c>
      <c r="E362" s="17" t="s">
        <v>71</v>
      </c>
      <c r="F362" s="42" t="s">
        <v>473</v>
      </c>
      <c r="G362" s="44">
        <v>0.33989472325290998</v>
      </c>
      <c r="H362" s="82">
        <f>VLOOKUP($F362,Permutations!$F$3:$I$437,4,0)</f>
        <v>0.33989472325290998</v>
      </c>
      <c r="I362" s="42" t="s">
        <v>112</v>
      </c>
      <c r="J362" s="44">
        <v>1.7924559675950556E-2</v>
      </c>
      <c r="K362" s="42" t="s">
        <v>107</v>
      </c>
      <c r="L362" s="46">
        <v>6.3804187305185556E-2</v>
      </c>
      <c r="M362" s="42" t="s">
        <v>107</v>
      </c>
      <c r="N362" s="42">
        <v>15</v>
      </c>
    </row>
    <row r="363" spans="1:14">
      <c r="A363" s="7" t="s">
        <v>67</v>
      </c>
      <c r="B363" s="27" t="s">
        <v>40</v>
      </c>
      <c r="C363" s="27" t="s">
        <v>69</v>
      </c>
      <c r="D363" s="9" t="s">
        <v>73</v>
      </c>
      <c r="E363" s="10" t="s">
        <v>74</v>
      </c>
      <c r="F363" s="42" t="s">
        <v>474</v>
      </c>
      <c r="G363" s="44">
        <v>5.0324675324675328E-2</v>
      </c>
      <c r="H363" s="82">
        <f>VLOOKUP($F363,Permutations!$F$3:$I$437,4,0)</f>
        <v>5.0324675324675328E-2</v>
      </c>
      <c r="I363" s="42" t="s">
        <v>107</v>
      </c>
      <c r="J363" s="44">
        <v>1.6797385600415635E-2</v>
      </c>
      <c r="K363" s="42" t="s">
        <v>107</v>
      </c>
      <c r="L363" s="45">
        <v>6.6358432656305949E-2</v>
      </c>
      <c r="M363" s="42" t="s">
        <v>107</v>
      </c>
      <c r="N363" s="42">
        <v>10</v>
      </c>
    </row>
    <row r="364" spans="1:14" ht="30">
      <c r="A364" s="7" t="s">
        <v>67</v>
      </c>
      <c r="B364" s="27" t="s">
        <v>40</v>
      </c>
      <c r="C364" s="27" t="s">
        <v>69</v>
      </c>
      <c r="D364" s="9" t="s">
        <v>75</v>
      </c>
      <c r="E364" s="10" t="s">
        <v>17</v>
      </c>
      <c r="F364" s="42" t="s">
        <v>475</v>
      </c>
      <c r="G364" s="44">
        <v>0.5454571010496112</v>
      </c>
      <c r="H364" s="82">
        <f>VLOOKUP($F364,Permutations!$F$3:$I$437,4,0)</f>
        <v>0.5454571010496112</v>
      </c>
      <c r="I364" s="42" t="s">
        <v>112</v>
      </c>
      <c r="J364" s="44">
        <v>0.12425401383980873</v>
      </c>
      <c r="K364" s="42" t="s">
        <v>107</v>
      </c>
      <c r="L364" s="46">
        <v>0.13315471863561207</v>
      </c>
      <c r="M364" s="42" t="s">
        <v>107</v>
      </c>
      <c r="N364" s="42">
        <v>12.5</v>
      </c>
    </row>
    <row r="365" spans="1:14" ht="30">
      <c r="A365" s="7" t="s">
        <v>67</v>
      </c>
      <c r="B365" s="27" t="s">
        <v>76</v>
      </c>
      <c r="C365" s="27" t="s">
        <v>72</v>
      </c>
      <c r="D365" s="9" t="s">
        <v>77</v>
      </c>
      <c r="E365" s="10" t="s">
        <v>78</v>
      </c>
      <c r="F365" s="42" t="s">
        <v>476</v>
      </c>
      <c r="G365" s="44">
        <v>0.27363272978322201</v>
      </c>
      <c r="H365" s="82">
        <f>VLOOKUP($F365,Permutations!$F$3:$I$437,4,0)</f>
        <v>0.27363272978322201</v>
      </c>
      <c r="I365" s="42" t="s">
        <v>112</v>
      </c>
      <c r="J365" s="44">
        <v>0.12</v>
      </c>
      <c r="K365" s="42" t="s">
        <v>6</v>
      </c>
      <c r="L365" s="46">
        <v>2.3178294573643413E-2</v>
      </c>
      <c r="M365" s="42" t="s">
        <v>6</v>
      </c>
      <c r="N365" s="143">
        <v>10.5</v>
      </c>
    </row>
    <row r="366" spans="1:14">
      <c r="A366" s="7" t="s">
        <v>67</v>
      </c>
      <c r="B366" s="27" t="s">
        <v>76</v>
      </c>
      <c r="C366" s="27" t="s">
        <v>79</v>
      </c>
      <c r="D366" s="9" t="s">
        <v>80</v>
      </c>
      <c r="E366" s="17" t="s">
        <v>81</v>
      </c>
      <c r="F366" s="42" t="s">
        <v>477</v>
      </c>
      <c r="G366" s="44">
        <v>4.707792207792208E-2</v>
      </c>
      <c r="H366" s="82">
        <f>VLOOKUP($F366,Permutations!$F$3:$I$437,4,0)</f>
        <v>4.707792207792208E-2</v>
      </c>
      <c r="I366" s="42" t="s">
        <v>107</v>
      </c>
      <c r="J366" s="44">
        <v>1.2101867607816492E-2</v>
      </c>
      <c r="K366" s="42" t="s">
        <v>107</v>
      </c>
      <c r="L366" s="45">
        <v>0.96303627947085135</v>
      </c>
      <c r="M366" s="42" t="s">
        <v>107</v>
      </c>
      <c r="N366" s="42">
        <v>15</v>
      </c>
    </row>
    <row r="367" spans="1:14">
      <c r="A367" s="7" t="s">
        <v>67</v>
      </c>
      <c r="B367" s="27" t="s">
        <v>76</v>
      </c>
      <c r="C367" s="27" t="s">
        <v>79</v>
      </c>
      <c r="D367" s="35" t="s">
        <v>82</v>
      </c>
      <c r="E367" s="10" t="s">
        <v>83</v>
      </c>
      <c r="F367" s="42" t="s">
        <v>478</v>
      </c>
      <c r="G367" s="44">
        <v>0.39772727272727271</v>
      </c>
      <c r="H367" s="82">
        <f>VLOOKUP($F367,Permutations!$F$3:$I$437,4,0)</f>
        <v>0.39772727272727271</v>
      </c>
      <c r="I367" s="42" t="s">
        <v>107</v>
      </c>
      <c r="J367" s="44">
        <v>9.2039016637122356E-2</v>
      </c>
      <c r="K367" s="42" t="s">
        <v>107</v>
      </c>
      <c r="L367" s="45">
        <v>0.30975267195413569</v>
      </c>
      <c r="M367" s="42" t="s">
        <v>107</v>
      </c>
      <c r="N367" s="42">
        <v>2</v>
      </c>
    </row>
    <row r="368" spans="1:14">
      <c r="A368" s="7" t="s">
        <v>67</v>
      </c>
      <c r="B368" s="27" t="s">
        <v>76</v>
      </c>
      <c r="C368" s="27" t="s">
        <v>85</v>
      </c>
      <c r="D368" s="9" t="s">
        <v>86</v>
      </c>
      <c r="E368" s="10" t="s">
        <v>87</v>
      </c>
      <c r="F368" s="42" t="s">
        <v>479</v>
      </c>
      <c r="G368" s="44">
        <v>6.1688311688311688E-2</v>
      </c>
      <c r="H368" s="82">
        <f>VLOOKUP($F368,Permutations!$F$3:$I$437,4,0)</f>
        <v>6.1688311688311688E-2</v>
      </c>
      <c r="I368" s="42" t="s">
        <v>107</v>
      </c>
      <c r="J368" s="44">
        <v>0.4873599473190533</v>
      </c>
      <c r="K368" s="42" t="s">
        <v>107</v>
      </c>
      <c r="L368" s="45">
        <v>3.2716510859429171E-2</v>
      </c>
      <c r="M368" s="42" t="s">
        <v>107</v>
      </c>
      <c r="N368" s="143">
        <f>16/3</f>
        <v>5.333333333333333</v>
      </c>
    </row>
    <row r="369" spans="1:14">
      <c r="A369" s="7" t="s">
        <v>67</v>
      </c>
      <c r="B369" s="15" t="s">
        <v>76</v>
      </c>
      <c r="C369" s="15" t="s">
        <v>89</v>
      </c>
      <c r="D369" s="9" t="s">
        <v>90</v>
      </c>
      <c r="E369" s="10" t="s">
        <v>91</v>
      </c>
      <c r="F369" s="42" t="s">
        <v>480</v>
      </c>
      <c r="G369" s="44">
        <v>1.7857142857142856E-2</v>
      </c>
      <c r="H369" s="82">
        <f>VLOOKUP($F369,Permutations!$F$3:$I$437,4,0)</f>
        <v>1.7857142857142856E-2</v>
      </c>
      <c r="I369" s="42" t="s">
        <v>107</v>
      </c>
      <c r="J369" s="44">
        <v>0.45346614956303793</v>
      </c>
      <c r="K369" s="42" t="s">
        <v>107</v>
      </c>
      <c r="L369" s="45">
        <v>0.11298965376249472</v>
      </c>
      <c r="M369" s="42" t="s">
        <v>107</v>
      </c>
      <c r="N369" s="143">
        <f>14/3</f>
        <v>4.666666666666667</v>
      </c>
    </row>
    <row r="370" spans="1:14">
      <c r="A370" s="7" t="s">
        <v>67</v>
      </c>
      <c r="B370" s="15" t="s">
        <v>76</v>
      </c>
      <c r="C370" s="15" t="s">
        <v>89</v>
      </c>
      <c r="D370" s="13" t="s">
        <v>92</v>
      </c>
      <c r="E370" s="17" t="s">
        <v>93</v>
      </c>
      <c r="F370" s="42" t="s">
        <v>481</v>
      </c>
      <c r="G370" s="44">
        <v>4.87012987012987E-3</v>
      </c>
      <c r="H370" s="82">
        <f>VLOOKUP($F370,Permutations!$F$3:$I$437,4,0)</f>
        <v>4.87012987012987E-3</v>
      </c>
      <c r="I370" s="42" t="s">
        <v>107</v>
      </c>
      <c r="J370" s="44">
        <v>2.3538970382678433E-2</v>
      </c>
      <c r="K370" s="42" t="s">
        <v>107</v>
      </c>
      <c r="L370" s="45">
        <v>6.6329636393330657E-2</v>
      </c>
      <c r="M370" s="42" t="s">
        <v>107</v>
      </c>
      <c r="N370" s="42">
        <v>15</v>
      </c>
    </row>
    <row r="371" spans="1:14" ht="30">
      <c r="A371" s="7" t="s">
        <v>67</v>
      </c>
      <c r="B371" s="15" t="s">
        <v>76</v>
      </c>
      <c r="C371" s="15" t="s">
        <v>89</v>
      </c>
      <c r="D371" s="13" t="s">
        <v>94</v>
      </c>
      <c r="E371" s="14" t="s">
        <v>17</v>
      </c>
      <c r="F371" s="42" t="s">
        <v>482</v>
      </c>
      <c r="G371" s="44">
        <v>0.21</v>
      </c>
      <c r="H371" s="82">
        <f>VLOOKUP($F371,Permutations!$F$3:$I$437,4,0)</f>
        <v>0.21</v>
      </c>
      <c r="I371" s="42" t="s">
        <v>6</v>
      </c>
      <c r="J371" s="44">
        <v>0.31430132179279996</v>
      </c>
      <c r="K371" s="42" t="s">
        <v>116</v>
      </c>
      <c r="L371" s="45">
        <v>0.20670780579040082</v>
      </c>
      <c r="M371" s="42" t="s">
        <v>116</v>
      </c>
      <c r="N371" s="42">
        <v>10</v>
      </c>
    </row>
  </sheetData>
  <autoFilter ref="A2:N371"/>
  <conditionalFormatting sqref="B6:C8 B9:D9 D5 B3:D4">
    <cfRule type="expression" dxfId="594" priority="277">
      <formula>#REF!="New"</formula>
    </cfRule>
  </conditionalFormatting>
  <conditionalFormatting sqref="C5 B22 B24:C24 C19:D19 B15 B20:D21 D15">
    <cfRule type="expression" dxfId="593" priority="276">
      <formula>#REF!="New"</formula>
    </cfRule>
  </conditionalFormatting>
  <conditionalFormatting sqref="D24">
    <cfRule type="expression" dxfId="592" priority="275">
      <formula>#REF!="New"</formula>
    </cfRule>
  </conditionalFormatting>
  <conditionalFormatting sqref="B5 E3:E5 B42:D44 B94:D96 B126:D126 E126:E127 B145:D147 E150:E152 B169:D171 B175:D175 E175:E176 B190:D192 E195:E197 B215:D217 B221:D221 E221:E222 B239:D242 E245:E247 E271:E273 B314:D316 B340:D342 B366:D368 A4:A371">
    <cfRule type="expression" dxfId="591" priority="273">
      <formula>#REF!="New"</formula>
    </cfRule>
  </conditionalFormatting>
  <conditionalFormatting sqref="B19">
    <cfRule type="expression" dxfId="590" priority="272">
      <formula>#REF!="New"</formula>
    </cfRule>
  </conditionalFormatting>
  <conditionalFormatting sqref="D22">
    <cfRule type="expression" dxfId="589" priority="271">
      <formula>#REF!="New"</formula>
    </cfRule>
  </conditionalFormatting>
  <conditionalFormatting sqref="C22">
    <cfRule type="expression" dxfId="588" priority="270">
      <formula>#REF!="New"</formula>
    </cfRule>
  </conditionalFormatting>
  <conditionalFormatting sqref="B23:C23">
    <cfRule type="expression" dxfId="587" priority="269">
      <formula>#REF!="New"</formula>
    </cfRule>
  </conditionalFormatting>
  <conditionalFormatting sqref="D23">
    <cfRule type="expression" dxfId="586" priority="268">
      <formula>#REF!="New"</formula>
    </cfRule>
  </conditionalFormatting>
  <conditionalFormatting sqref="E9">
    <cfRule type="expression" dxfId="585" priority="266">
      <formula>#REF!="New"</formula>
    </cfRule>
  </conditionalFormatting>
  <conditionalFormatting sqref="E19 E15">
    <cfRule type="expression" dxfId="584" priority="265">
      <formula>#REF!="New"</formula>
    </cfRule>
  </conditionalFormatting>
  <conditionalFormatting sqref="E24">
    <cfRule type="expression" dxfId="583" priority="264">
      <formula>#REF!="New"</formula>
    </cfRule>
  </conditionalFormatting>
  <conditionalFormatting sqref="E17">
    <cfRule type="expression" dxfId="582" priority="262">
      <formula>#REF!="New"</formula>
    </cfRule>
  </conditionalFormatting>
  <conditionalFormatting sqref="A3">
    <cfRule type="expression" dxfId="581" priority="257">
      <formula>#REF!="New"</formula>
    </cfRule>
  </conditionalFormatting>
  <conditionalFormatting sqref="B29:C31 B32:D32 D28 B25:D27">
    <cfRule type="expression" dxfId="580" priority="256">
      <formula>#REF!="New"</formula>
    </cfRule>
  </conditionalFormatting>
  <conditionalFormatting sqref="C28 B45 B47:C47 C41:D41 B38 D38">
    <cfRule type="expression" dxfId="579" priority="255">
      <formula>#REF!="New"</formula>
    </cfRule>
  </conditionalFormatting>
  <conditionalFormatting sqref="D47">
    <cfRule type="expression" dxfId="578" priority="254">
      <formula>#REF!="New"</formula>
    </cfRule>
  </conditionalFormatting>
  <conditionalFormatting sqref="B28">
    <cfRule type="expression" dxfId="577" priority="252">
      <formula>#REF!="New"</formula>
    </cfRule>
  </conditionalFormatting>
  <conditionalFormatting sqref="B41">
    <cfRule type="expression" dxfId="576" priority="251">
      <formula>#REF!="New"</formula>
    </cfRule>
  </conditionalFormatting>
  <conditionalFormatting sqref="D45">
    <cfRule type="expression" dxfId="575" priority="250">
      <formula>#REF!="New"</formula>
    </cfRule>
  </conditionalFormatting>
  <conditionalFormatting sqref="C45">
    <cfRule type="expression" dxfId="574" priority="249">
      <formula>#REF!="New"</formula>
    </cfRule>
  </conditionalFormatting>
  <conditionalFormatting sqref="B46:C46">
    <cfRule type="expression" dxfId="573" priority="248">
      <formula>#REF!="New"</formula>
    </cfRule>
  </conditionalFormatting>
  <conditionalFormatting sqref="D46">
    <cfRule type="expression" dxfId="572" priority="247">
      <formula>#REF!="New"</formula>
    </cfRule>
  </conditionalFormatting>
  <conditionalFormatting sqref="E32 E25:E28">
    <cfRule type="expression" dxfId="571" priority="245">
      <formula>#REF!="New"</formula>
    </cfRule>
  </conditionalFormatting>
  <conditionalFormatting sqref="E41 E38">
    <cfRule type="expression" dxfId="570" priority="244">
      <formula>#REF!="New"</formula>
    </cfRule>
  </conditionalFormatting>
  <conditionalFormatting sqref="E47">
    <cfRule type="expression" dxfId="569" priority="243">
      <formula>#REF!="New"</formula>
    </cfRule>
  </conditionalFormatting>
  <conditionalFormatting sqref="B52:C54 B55:D55 D51 B48:D50">
    <cfRule type="expression" dxfId="568" priority="236">
      <formula>#REF!="New"</formula>
    </cfRule>
  </conditionalFormatting>
  <conditionalFormatting sqref="C51 B73:C73 C67:D67 B61 B68:D71 D61">
    <cfRule type="expression" dxfId="567" priority="235">
      <formula>#REF!="New"</formula>
    </cfRule>
  </conditionalFormatting>
  <conditionalFormatting sqref="D73">
    <cfRule type="expression" dxfId="566" priority="234">
      <formula>#REF!="New"</formula>
    </cfRule>
  </conditionalFormatting>
  <conditionalFormatting sqref="B51">
    <cfRule type="expression" dxfId="565" priority="232">
      <formula>#REF!="New"</formula>
    </cfRule>
  </conditionalFormatting>
  <conditionalFormatting sqref="B67">
    <cfRule type="expression" dxfId="564" priority="231">
      <formula>#REF!="New"</formula>
    </cfRule>
  </conditionalFormatting>
  <conditionalFormatting sqref="B72:C72">
    <cfRule type="expression" dxfId="563" priority="230">
      <formula>#REF!="New"</formula>
    </cfRule>
  </conditionalFormatting>
  <conditionalFormatting sqref="D72">
    <cfRule type="expression" dxfId="562" priority="229">
      <formula>#REF!="New"</formula>
    </cfRule>
  </conditionalFormatting>
  <conditionalFormatting sqref="E55 E48:E51">
    <cfRule type="expression" dxfId="561" priority="228">
      <formula>#REF!="New"</formula>
    </cfRule>
  </conditionalFormatting>
  <conditionalFormatting sqref="E67 E61 E70">
    <cfRule type="expression" dxfId="560" priority="227">
      <formula>#REF!="New"</formula>
    </cfRule>
  </conditionalFormatting>
  <conditionalFormatting sqref="E73">
    <cfRule type="expression" dxfId="559" priority="226">
      <formula>#REF!="New"</formula>
    </cfRule>
  </conditionalFormatting>
  <conditionalFormatting sqref="E65">
    <cfRule type="expression" dxfId="558" priority="224">
      <formula>#REF!="New"</formula>
    </cfRule>
  </conditionalFormatting>
  <conditionalFormatting sqref="B78:C80 B81:D81 D77 B74:D76">
    <cfRule type="expression" dxfId="557" priority="219">
      <formula>#REF!="New"</formula>
    </cfRule>
  </conditionalFormatting>
  <conditionalFormatting sqref="C77 B97 B99:C99 C93:D93 B87 D87">
    <cfRule type="expression" dxfId="556" priority="218">
      <formula>#REF!="New"</formula>
    </cfRule>
  </conditionalFormatting>
  <conditionalFormatting sqref="D99">
    <cfRule type="expression" dxfId="555" priority="217">
      <formula>#REF!="New"</formula>
    </cfRule>
  </conditionalFormatting>
  <conditionalFormatting sqref="B77">
    <cfRule type="expression" dxfId="554" priority="215">
      <formula>#REF!="New"</formula>
    </cfRule>
  </conditionalFormatting>
  <conditionalFormatting sqref="B93">
    <cfRule type="expression" dxfId="553" priority="214">
      <formula>#REF!="New"</formula>
    </cfRule>
  </conditionalFormatting>
  <conditionalFormatting sqref="D97">
    <cfRule type="expression" dxfId="552" priority="213">
      <formula>#REF!="New"</formula>
    </cfRule>
  </conditionalFormatting>
  <conditionalFormatting sqref="C97">
    <cfRule type="expression" dxfId="551" priority="212">
      <formula>#REF!="New"</formula>
    </cfRule>
  </conditionalFormatting>
  <conditionalFormatting sqref="B98:C98">
    <cfRule type="expression" dxfId="550" priority="211">
      <formula>#REF!="New"</formula>
    </cfRule>
  </conditionalFormatting>
  <conditionalFormatting sqref="D98">
    <cfRule type="expression" dxfId="549" priority="210">
      <formula>#REF!="New"</formula>
    </cfRule>
  </conditionalFormatting>
  <conditionalFormatting sqref="E81 E74:E77">
    <cfRule type="expression" dxfId="548" priority="209">
      <formula>#REF!="New"</formula>
    </cfRule>
  </conditionalFormatting>
  <conditionalFormatting sqref="E93 E87">
    <cfRule type="expression" dxfId="547" priority="208">
      <formula>#REF!="New"</formula>
    </cfRule>
  </conditionalFormatting>
  <conditionalFormatting sqref="E99">
    <cfRule type="expression" dxfId="546" priority="207">
      <formula>#REF!="New"</formula>
    </cfRule>
  </conditionalFormatting>
  <conditionalFormatting sqref="E91">
    <cfRule type="expression" dxfId="545" priority="205">
      <formula>#REF!="New"</formula>
    </cfRule>
  </conditionalFormatting>
  <conditionalFormatting sqref="B104:C106 B107:D107 D103 B100:D102">
    <cfRule type="expression" dxfId="544" priority="199">
      <formula>#REF!="New"</formula>
    </cfRule>
  </conditionalFormatting>
  <conditionalFormatting sqref="C103 B125:C125 C120:D120 B113 B121:D123 D113">
    <cfRule type="expression" dxfId="543" priority="198">
      <formula>#REF!="New"</formula>
    </cfRule>
  </conditionalFormatting>
  <conditionalFormatting sqref="D125">
    <cfRule type="expression" dxfId="542" priority="197">
      <formula>#REF!="New"</formula>
    </cfRule>
  </conditionalFormatting>
  <conditionalFormatting sqref="B103">
    <cfRule type="expression" dxfId="541" priority="195">
      <formula>#REF!="New"</formula>
    </cfRule>
  </conditionalFormatting>
  <conditionalFormatting sqref="B120">
    <cfRule type="expression" dxfId="540" priority="194">
      <formula>#REF!="New"</formula>
    </cfRule>
  </conditionalFormatting>
  <conditionalFormatting sqref="B124:C124">
    <cfRule type="expression" dxfId="539" priority="193">
      <formula>#REF!="New"</formula>
    </cfRule>
  </conditionalFormatting>
  <conditionalFormatting sqref="D124">
    <cfRule type="expression" dxfId="538" priority="192">
      <formula>#REF!="New"</formula>
    </cfRule>
  </conditionalFormatting>
  <conditionalFormatting sqref="E107 E100:E103">
    <cfRule type="expression" dxfId="537" priority="190">
      <formula>#REF!="New"</formula>
    </cfRule>
  </conditionalFormatting>
  <conditionalFormatting sqref="E120 E113 E123">
    <cfRule type="expression" dxfId="536" priority="189">
      <formula>#REF!="New"</formula>
    </cfRule>
  </conditionalFormatting>
  <conditionalFormatting sqref="E125">
    <cfRule type="expression" dxfId="535" priority="188">
      <formula>#REF!="New"</formula>
    </cfRule>
  </conditionalFormatting>
  <conditionalFormatting sqref="E118">
    <cfRule type="expression" dxfId="534" priority="186">
      <formula>#REF!="New"</formula>
    </cfRule>
  </conditionalFormatting>
  <conditionalFormatting sqref="B128:C130 B131:D131 D127">
    <cfRule type="expression" dxfId="533" priority="182">
      <formula>#REF!="New"</formula>
    </cfRule>
  </conditionalFormatting>
  <conditionalFormatting sqref="C127 B149:C149 C144:D144 B137 D137">
    <cfRule type="expression" dxfId="532" priority="181">
      <formula>#REF!="New"</formula>
    </cfRule>
  </conditionalFormatting>
  <conditionalFormatting sqref="D149">
    <cfRule type="expression" dxfId="531" priority="180">
      <formula>#REF!="New"</formula>
    </cfRule>
  </conditionalFormatting>
  <conditionalFormatting sqref="B127">
    <cfRule type="expression" dxfId="530" priority="178">
      <formula>#REF!="New"</formula>
    </cfRule>
  </conditionalFormatting>
  <conditionalFormatting sqref="B144">
    <cfRule type="expression" dxfId="529" priority="177">
      <formula>#REF!="New"</formula>
    </cfRule>
  </conditionalFormatting>
  <conditionalFormatting sqref="B148:C148">
    <cfRule type="expression" dxfId="528" priority="176">
      <formula>#REF!="New"</formula>
    </cfRule>
  </conditionalFormatting>
  <conditionalFormatting sqref="D148">
    <cfRule type="expression" dxfId="527" priority="175">
      <formula>#REF!="New"</formula>
    </cfRule>
  </conditionalFormatting>
  <conditionalFormatting sqref="E131">
    <cfRule type="expression" dxfId="526" priority="173">
      <formula>#REF!="New"</formula>
    </cfRule>
  </conditionalFormatting>
  <conditionalFormatting sqref="E144 E137">
    <cfRule type="expression" dxfId="525" priority="172">
      <formula>#REF!="New"</formula>
    </cfRule>
  </conditionalFormatting>
  <conditionalFormatting sqref="E149">
    <cfRule type="expression" dxfId="524" priority="171">
      <formula>#REF!="New"</formula>
    </cfRule>
  </conditionalFormatting>
  <conditionalFormatting sqref="E142">
    <cfRule type="expression" dxfId="523" priority="169">
      <formula>#REF!="New"</formula>
    </cfRule>
  </conditionalFormatting>
  <conditionalFormatting sqref="B153:C155 B156:D156 D152 B150:D151">
    <cfRule type="expression" dxfId="522" priority="164">
      <formula>#REF!="New"</formula>
    </cfRule>
  </conditionalFormatting>
  <conditionalFormatting sqref="C152 B172 B174:C174 C168:D168 B162 D162">
    <cfRule type="expression" dxfId="521" priority="163">
      <formula>#REF!="New"</formula>
    </cfRule>
  </conditionalFormatting>
  <conditionalFormatting sqref="D174">
    <cfRule type="expression" dxfId="520" priority="162">
      <formula>#REF!="New"</formula>
    </cfRule>
  </conditionalFormatting>
  <conditionalFormatting sqref="B152">
    <cfRule type="expression" dxfId="519" priority="160">
      <formula>#REF!="New"</formula>
    </cfRule>
  </conditionalFormatting>
  <conditionalFormatting sqref="B168">
    <cfRule type="expression" dxfId="518" priority="159">
      <formula>#REF!="New"</formula>
    </cfRule>
  </conditionalFormatting>
  <conditionalFormatting sqref="D172">
    <cfRule type="expression" dxfId="517" priority="158">
      <formula>#REF!="New"</formula>
    </cfRule>
  </conditionalFormatting>
  <conditionalFormatting sqref="C172">
    <cfRule type="expression" dxfId="516" priority="157">
      <formula>#REF!="New"</formula>
    </cfRule>
  </conditionalFormatting>
  <conditionalFormatting sqref="B173:C173">
    <cfRule type="expression" dxfId="515" priority="156">
      <formula>#REF!="New"</formula>
    </cfRule>
  </conditionalFormatting>
  <conditionalFormatting sqref="D173">
    <cfRule type="expression" dxfId="514" priority="155">
      <formula>#REF!="New"</formula>
    </cfRule>
  </conditionalFormatting>
  <conditionalFormatting sqref="E156">
    <cfRule type="expression" dxfId="513" priority="154">
      <formula>#REF!="New"</formula>
    </cfRule>
  </conditionalFormatting>
  <conditionalFormatting sqref="E168 E162">
    <cfRule type="expression" dxfId="512" priority="153">
      <formula>#REF!="New"</formula>
    </cfRule>
  </conditionalFormatting>
  <conditionalFormatting sqref="E174">
    <cfRule type="expression" dxfId="511" priority="152">
      <formula>#REF!="New"</formula>
    </cfRule>
  </conditionalFormatting>
  <conditionalFormatting sqref="E166">
    <cfRule type="expression" dxfId="510" priority="150">
      <formula>#REF!="New"</formula>
    </cfRule>
  </conditionalFormatting>
  <conditionalFormatting sqref="B177:C179 B180:D180 D176">
    <cfRule type="expression" dxfId="509" priority="144">
      <formula>#REF!="New"</formula>
    </cfRule>
  </conditionalFormatting>
  <conditionalFormatting sqref="C176 B194:C194 C189:D189 B185 D185">
    <cfRule type="expression" dxfId="508" priority="143">
      <formula>#REF!="New"</formula>
    </cfRule>
  </conditionalFormatting>
  <conditionalFormatting sqref="D194">
    <cfRule type="expression" dxfId="507" priority="142">
      <formula>#REF!="New"</formula>
    </cfRule>
  </conditionalFormatting>
  <conditionalFormatting sqref="B176">
    <cfRule type="expression" dxfId="506" priority="140">
      <formula>#REF!="New"</formula>
    </cfRule>
  </conditionalFormatting>
  <conditionalFormatting sqref="B189">
    <cfRule type="expression" dxfId="505" priority="139">
      <formula>#REF!="New"</formula>
    </cfRule>
  </conditionalFormatting>
  <conditionalFormatting sqref="B193:C193">
    <cfRule type="expression" dxfId="504" priority="138">
      <formula>#REF!="New"</formula>
    </cfRule>
  </conditionalFormatting>
  <conditionalFormatting sqref="D193">
    <cfRule type="expression" dxfId="503" priority="137">
      <formula>#REF!="New"</formula>
    </cfRule>
  </conditionalFormatting>
  <conditionalFormatting sqref="E180">
    <cfRule type="expression" dxfId="502" priority="136">
      <formula>#REF!="New"</formula>
    </cfRule>
  </conditionalFormatting>
  <conditionalFormatting sqref="E189 E185">
    <cfRule type="expression" dxfId="501" priority="135">
      <formula>#REF!="New"</formula>
    </cfRule>
  </conditionalFormatting>
  <conditionalFormatting sqref="E194">
    <cfRule type="expression" dxfId="500" priority="134">
      <formula>#REF!="New"</formula>
    </cfRule>
  </conditionalFormatting>
  <conditionalFormatting sqref="B198:C200 B201:D201 D197 B195:D196">
    <cfRule type="expression" dxfId="499" priority="128">
      <formula>#REF!="New"</formula>
    </cfRule>
  </conditionalFormatting>
  <conditionalFormatting sqref="C197 B218 B220:C220 C214:D214 B207 D207">
    <cfRule type="expression" dxfId="498" priority="127">
      <formula>#REF!="New"</formula>
    </cfRule>
  </conditionalFormatting>
  <conditionalFormatting sqref="D220">
    <cfRule type="expression" dxfId="497" priority="126">
      <formula>#REF!="New"</formula>
    </cfRule>
  </conditionalFormatting>
  <conditionalFormatting sqref="B197">
    <cfRule type="expression" dxfId="496" priority="124">
      <formula>#REF!="New"</formula>
    </cfRule>
  </conditionalFormatting>
  <conditionalFormatting sqref="B214">
    <cfRule type="expression" dxfId="495" priority="123">
      <formula>#REF!="New"</formula>
    </cfRule>
  </conditionalFormatting>
  <conditionalFormatting sqref="D218">
    <cfRule type="expression" dxfId="494" priority="122">
      <formula>#REF!="New"</formula>
    </cfRule>
  </conditionalFormatting>
  <conditionalFormatting sqref="C218">
    <cfRule type="expression" dxfId="493" priority="121">
      <formula>#REF!="New"</formula>
    </cfRule>
  </conditionalFormatting>
  <conditionalFormatting sqref="B219:C219">
    <cfRule type="expression" dxfId="492" priority="120">
      <formula>#REF!="New"</formula>
    </cfRule>
  </conditionalFormatting>
  <conditionalFormatting sqref="D219">
    <cfRule type="expression" dxfId="491" priority="119">
      <formula>#REF!="New"</formula>
    </cfRule>
  </conditionalFormatting>
  <conditionalFormatting sqref="E201">
    <cfRule type="expression" dxfId="490" priority="117">
      <formula>#REF!="New"</formula>
    </cfRule>
  </conditionalFormatting>
  <conditionalFormatting sqref="E214 E207">
    <cfRule type="expression" dxfId="489" priority="116">
      <formula>#REF!="New"</formula>
    </cfRule>
  </conditionalFormatting>
  <conditionalFormatting sqref="E220">
    <cfRule type="expression" dxfId="488" priority="115">
      <formula>#REF!="New"</formula>
    </cfRule>
  </conditionalFormatting>
  <conditionalFormatting sqref="E212">
    <cfRule type="expression" dxfId="487" priority="113">
      <formula>#REF!="New"</formula>
    </cfRule>
  </conditionalFormatting>
  <conditionalFormatting sqref="B223:C225 B226:D226 D222">
    <cfRule type="expression" dxfId="486" priority="107">
      <formula>#REF!="New"</formula>
    </cfRule>
  </conditionalFormatting>
  <conditionalFormatting sqref="C222 B244:C244 C238:D238 B232 D232">
    <cfRule type="expression" dxfId="485" priority="106">
      <formula>#REF!="New"</formula>
    </cfRule>
  </conditionalFormatting>
  <conditionalFormatting sqref="D244">
    <cfRule type="expression" dxfId="484" priority="105">
      <formula>#REF!="New"</formula>
    </cfRule>
  </conditionalFormatting>
  <conditionalFormatting sqref="B222">
    <cfRule type="expression" dxfId="483" priority="103">
      <formula>#REF!="New"</formula>
    </cfRule>
  </conditionalFormatting>
  <conditionalFormatting sqref="B238">
    <cfRule type="expression" dxfId="482" priority="102">
      <formula>#REF!="New"</formula>
    </cfRule>
  </conditionalFormatting>
  <conditionalFormatting sqref="B243:C243">
    <cfRule type="expression" dxfId="481" priority="101">
      <formula>#REF!="New"</formula>
    </cfRule>
  </conditionalFormatting>
  <conditionalFormatting sqref="D243">
    <cfRule type="expression" dxfId="480" priority="100">
      <formula>#REF!="New"</formula>
    </cfRule>
  </conditionalFormatting>
  <conditionalFormatting sqref="E226">
    <cfRule type="expression" dxfId="479" priority="99">
      <formula>#REF!="New"</formula>
    </cfRule>
  </conditionalFormatting>
  <conditionalFormatting sqref="E238 E232 E242">
    <cfRule type="expression" dxfId="478" priority="98">
      <formula>#REF!="New"</formula>
    </cfRule>
  </conditionalFormatting>
  <conditionalFormatting sqref="E244">
    <cfRule type="expression" dxfId="477" priority="97">
      <formula>#REF!="New"</formula>
    </cfRule>
  </conditionalFormatting>
  <conditionalFormatting sqref="E236">
    <cfRule type="expression" dxfId="476" priority="95">
      <formula>#REF!="New"</formula>
    </cfRule>
  </conditionalFormatting>
  <conditionalFormatting sqref="B248:C250 B251:D251 D247 B245:D246">
    <cfRule type="expression" dxfId="475" priority="90">
      <formula>#REF!="New"</formula>
    </cfRule>
  </conditionalFormatting>
  <conditionalFormatting sqref="C247 B268 B270:C270 B257 B264:D267 D257">
    <cfRule type="expression" dxfId="474" priority="89">
      <formula>#REF!="New"</formula>
    </cfRule>
  </conditionalFormatting>
  <conditionalFormatting sqref="D270">
    <cfRule type="expression" dxfId="473" priority="88">
      <formula>#REF!="New"</formula>
    </cfRule>
  </conditionalFormatting>
  <conditionalFormatting sqref="B247">
    <cfRule type="expression" dxfId="472" priority="86">
      <formula>#REF!="New"</formula>
    </cfRule>
  </conditionalFormatting>
  <conditionalFormatting sqref="D268">
    <cfRule type="expression" dxfId="471" priority="85">
      <formula>#REF!="New"</formula>
    </cfRule>
  </conditionalFormatting>
  <conditionalFormatting sqref="C268">
    <cfRule type="expression" dxfId="470" priority="84">
      <formula>#REF!="New"</formula>
    </cfRule>
  </conditionalFormatting>
  <conditionalFormatting sqref="B269:C269">
    <cfRule type="expression" dxfId="469" priority="83">
      <formula>#REF!="New"</formula>
    </cfRule>
  </conditionalFormatting>
  <conditionalFormatting sqref="D269">
    <cfRule type="expression" dxfId="468" priority="82">
      <formula>#REF!="New"</formula>
    </cfRule>
  </conditionalFormatting>
  <conditionalFormatting sqref="E251">
    <cfRule type="expression" dxfId="467" priority="80">
      <formula>#REF!="New"</formula>
    </cfRule>
  </conditionalFormatting>
  <conditionalFormatting sqref="E257 E266">
    <cfRule type="expression" dxfId="466" priority="79">
      <formula>#REF!="New"</formula>
    </cfRule>
  </conditionalFormatting>
  <conditionalFormatting sqref="E270">
    <cfRule type="expression" dxfId="465" priority="78">
      <formula>#REF!="New"</formula>
    </cfRule>
  </conditionalFormatting>
  <conditionalFormatting sqref="E262">
    <cfRule type="expression" dxfId="464" priority="76">
      <formula>#REF!="New"</formula>
    </cfRule>
  </conditionalFormatting>
  <conditionalFormatting sqref="B274:C276 B277:D277 D273 B271:D272">
    <cfRule type="expression" dxfId="463" priority="70">
      <formula>#REF!="New"</formula>
    </cfRule>
  </conditionalFormatting>
  <conditionalFormatting sqref="C273 B295:C295 C289:D289 B283 B290:D293 D283">
    <cfRule type="expression" dxfId="462" priority="69">
      <formula>#REF!="New"</formula>
    </cfRule>
  </conditionalFormatting>
  <conditionalFormatting sqref="D295">
    <cfRule type="expression" dxfId="461" priority="68">
      <formula>#REF!="New"</formula>
    </cfRule>
  </conditionalFormatting>
  <conditionalFormatting sqref="B273">
    <cfRule type="expression" dxfId="460" priority="66">
      <formula>#REF!="New"</formula>
    </cfRule>
  </conditionalFormatting>
  <conditionalFormatting sqref="B289">
    <cfRule type="expression" dxfId="459" priority="65">
      <formula>#REF!="New"</formula>
    </cfRule>
  </conditionalFormatting>
  <conditionalFormatting sqref="B294:C294">
    <cfRule type="expression" dxfId="458" priority="64">
      <formula>#REF!="New"</formula>
    </cfRule>
  </conditionalFormatting>
  <conditionalFormatting sqref="D294">
    <cfRule type="expression" dxfId="457" priority="63">
      <formula>#REF!="New"</formula>
    </cfRule>
  </conditionalFormatting>
  <conditionalFormatting sqref="E277">
    <cfRule type="expression" dxfId="456" priority="62">
      <formula>#REF!="New"</formula>
    </cfRule>
  </conditionalFormatting>
  <conditionalFormatting sqref="E289 E283 E292">
    <cfRule type="expression" dxfId="455" priority="61">
      <formula>#REF!="New"</formula>
    </cfRule>
  </conditionalFormatting>
  <conditionalFormatting sqref="E295">
    <cfRule type="expression" dxfId="454" priority="60">
      <formula>#REF!="New"</formula>
    </cfRule>
  </conditionalFormatting>
  <conditionalFormatting sqref="E287">
    <cfRule type="expression" dxfId="453" priority="58">
      <formula>#REF!="New"</formula>
    </cfRule>
  </conditionalFormatting>
  <conditionalFormatting sqref="B300:C302 B303:D303 D299 B296:D298">
    <cfRule type="expression" dxfId="452" priority="53">
      <formula>#REF!="New"</formula>
    </cfRule>
  </conditionalFormatting>
  <conditionalFormatting sqref="C299 B318:C318 B309 D309">
    <cfRule type="expression" dxfId="451" priority="52">
      <formula>#REF!="New"</formula>
    </cfRule>
  </conditionalFormatting>
  <conditionalFormatting sqref="D318">
    <cfRule type="expression" dxfId="450" priority="51">
      <formula>#REF!="New"</formula>
    </cfRule>
  </conditionalFormatting>
  <conditionalFormatting sqref="B299">
    <cfRule type="expression" dxfId="449" priority="49">
      <formula>#REF!="New"</formula>
    </cfRule>
  </conditionalFormatting>
  <conditionalFormatting sqref="B317:C317">
    <cfRule type="expression" dxfId="448" priority="48">
      <formula>#REF!="New"</formula>
    </cfRule>
  </conditionalFormatting>
  <conditionalFormatting sqref="D317">
    <cfRule type="expression" dxfId="447" priority="47">
      <formula>#REF!="New"</formula>
    </cfRule>
  </conditionalFormatting>
  <conditionalFormatting sqref="E303 E296:E299">
    <cfRule type="expression" dxfId="446" priority="46">
      <formula>#REF!="New"</formula>
    </cfRule>
  </conditionalFormatting>
  <conditionalFormatting sqref="E309 E315">
    <cfRule type="expression" dxfId="445" priority="45">
      <formula>#REF!="New"</formula>
    </cfRule>
  </conditionalFormatting>
  <conditionalFormatting sqref="E318">
    <cfRule type="expression" dxfId="444" priority="44">
      <formula>#REF!="New"</formula>
    </cfRule>
  </conditionalFormatting>
  <conditionalFormatting sqref="B323:C325 B326:D326 D322 B319:D321">
    <cfRule type="expression" dxfId="443" priority="39">
      <formula>#REF!="New"</formula>
    </cfRule>
  </conditionalFormatting>
  <conditionalFormatting sqref="C322 B344:C344 C339:D339 B332 D332">
    <cfRule type="expression" dxfId="442" priority="38">
      <formula>#REF!="New"</formula>
    </cfRule>
  </conditionalFormatting>
  <conditionalFormatting sqref="D344">
    <cfRule type="expression" dxfId="441" priority="37">
      <formula>#REF!="New"</formula>
    </cfRule>
  </conditionalFormatting>
  <conditionalFormatting sqref="B322">
    <cfRule type="expression" dxfId="440" priority="35">
      <formula>#REF!="New"</formula>
    </cfRule>
  </conditionalFormatting>
  <conditionalFormatting sqref="B339">
    <cfRule type="expression" dxfId="439" priority="34">
      <formula>#REF!="New"</formula>
    </cfRule>
  </conditionalFormatting>
  <conditionalFormatting sqref="B343:C343">
    <cfRule type="expression" dxfId="438" priority="33">
      <formula>#REF!="New"</formula>
    </cfRule>
  </conditionalFormatting>
  <conditionalFormatting sqref="D343">
    <cfRule type="expression" dxfId="437" priority="32">
      <formula>#REF!="New"</formula>
    </cfRule>
  </conditionalFormatting>
  <conditionalFormatting sqref="E326 E319:E322">
    <cfRule type="expression" dxfId="436" priority="30">
      <formula>#REF!="New"</formula>
    </cfRule>
  </conditionalFormatting>
  <conditionalFormatting sqref="E339 E332">
    <cfRule type="expression" dxfId="435" priority="29">
      <formula>#REF!="New"</formula>
    </cfRule>
  </conditionalFormatting>
  <conditionalFormatting sqref="E344">
    <cfRule type="expression" dxfId="434" priority="28">
      <formula>#REF!="New"</formula>
    </cfRule>
  </conditionalFormatting>
  <conditionalFormatting sqref="E337">
    <cfRule type="expression" dxfId="433" priority="26">
      <formula>#REF!="New"</formula>
    </cfRule>
  </conditionalFormatting>
  <conditionalFormatting sqref="B349:C351 B352:D352 D348 B345:D347">
    <cfRule type="expression" dxfId="432" priority="21">
      <formula>#REF!="New"</formula>
    </cfRule>
  </conditionalFormatting>
  <conditionalFormatting sqref="C348 B369 B371:C371 C365:D365 B358 D358">
    <cfRule type="expression" dxfId="431" priority="20">
      <formula>#REF!="New"</formula>
    </cfRule>
  </conditionalFormatting>
  <conditionalFormatting sqref="D371">
    <cfRule type="expression" dxfId="430" priority="19">
      <formula>#REF!="New"</formula>
    </cfRule>
  </conditionalFormatting>
  <conditionalFormatting sqref="B348">
    <cfRule type="expression" dxfId="429" priority="17">
      <formula>#REF!="New"</formula>
    </cfRule>
  </conditionalFormatting>
  <conditionalFormatting sqref="B365">
    <cfRule type="expression" dxfId="428" priority="16">
      <formula>#REF!="New"</formula>
    </cfRule>
  </conditionalFormatting>
  <conditionalFormatting sqref="D369">
    <cfRule type="expression" dxfId="427" priority="15">
      <formula>#REF!="New"</formula>
    </cfRule>
  </conditionalFormatting>
  <conditionalFormatting sqref="C369">
    <cfRule type="expression" dxfId="426" priority="14">
      <formula>#REF!="New"</formula>
    </cfRule>
  </conditionalFormatting>
  <conditionalFormatting sqref="B370:C370">
    <cfRule type="expression" dxfId="425" priority="13">
      <formula>#REF!="New"</formula>
    </cfRule>
  </conditionalFormatting>
  <conditionalFormatting sqref="D370">
    <cfRule type="expression" dxfId="424" priority="12">
      <formula>#REF!="New"</formula>
    </cfRule>
  </conditionalFormatting>
  <conditionalFormatting sqref="E352 E345:E348">
    <cfRule type="expression" dxfId="423" priority="10">
      <formula>#REF!="New"</formula>
    </cfRule>
  </conditionalFormatting>
  <conditionalFormatting sqref="E365 E358">
    <cfRule type="expression" dxfId="422" priority="9">
      <formula>#REF!="New"</formula>
    </cfRule>
  </conditionalFormatting>
  <conditionalFormatting sqref="E371">
    <cfRule type="expression" dxfId="421" priority="8">
      <formula>#REF!="New"</formula>
    </cfRule>
  </conditionalFormatting>
  <conditionalFormatting sqref="E363">
    <cfRule type="expression" dxfId="420" priority="6">
      <formula>#REF!="New"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74" id="{074FEFFB-88C8-43D7-A879-0D9B096BFBA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B10:D11 B16:D18 B12:B14 D12:D14</xm:sqref>
        </x14:conditionalFormatting>
        <x14:conditionalFormatting xmlns:xm="http://schemas.microsoft.com/office/excel/2006/main">
          <x14:cfRule type="expression" priority="267" id="{B39C8E47-14DC-4410-AC9D-9F48937987A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C12:C15</xm:sqref>
        </x14:conditionalFormatting>
        <x14:conditionalFormatting xmlns:xm="http://schemas.microsoft.com/office/excel/2006/main">
          <x14:cfRule type="expression" priority="263" id="{EE46AA02-324F-4C3A-B1EC-0BA2A25FCF3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E10:E14 E18 E16</xm:sqref>
        </x14:conditionalFormatting>
        <x14:conditionalFormatting xmlns:xm="http://schemas.microsoft.com/office/excel/2006/main">
          <x14:cfRule type="expression" priority="261" id="{3BF7CA65-B7B1-4737-9800-661B76C0C7A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</xm:sqref>
        </x14:conditionalFormatting>
        <x14:conditionalFormatting xmlns:xm="http://schemas.microsoft.com/office/excel/2006/main">
          <x14:cfRule type="expression" priority="260" id="{D2034CFA-6DFE-47A8-B80B-C78BA280B67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259" id="{11649A0D-60D1-445A-98C0-1583CE42390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 E39:E40 B62:B63 D62:D63 C58:C63 E62:E64 B88:B89 D88:D89 C84:C89 E88:E90 B163:B164 D163:D164 C159:C164 E163:E165 C183:C185 E186:E187 B186:D188 B233:B234 D233:D234 C229:C234 E233:E235 B284:B285 D284:D285 C280:C285 E284:E286 B310:B311 D310:D311 C306:C311 E310:E312 B312:D313</xm:sqref>
        </x14:conditionalFormatting>
        <x14:conditionalFormatting xmlns:xm="http://schemas.microsoft.com/office/excel/2006/main">
          <x14:cfRule type="expression" priority="258" id="{81EB1CA9-4C8A-456E-BBFB-42A5FE34894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</xm:sqref>
        </x14:conditionalFormatting>
        <x14:conditionalFormatting xmlns:xm="http://schemas.microsoft.com/office/excel/2006/main">
          <x14:cfRule type="expression" priority="253" id="{95A91EF5-F881-4D68-9CDC-78DC443B320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B33:D34 B40:D40 B39 D39 B35:B37 D35:D37</xm:sqref>
        </x14:conditionalFormatting>
        <x14:conditionalFormatting xmlns:xm="http://schemas.microsoft.com/office/excel/2006/main">
          <x14:cfRule type="expression" priority="246" id="{DAC1557A-09DD-4DAE-A5B0-3AD7E5B657A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C35:C39</xm:sqref>
        </x14:conditionalFormatting>
        <x14:conditionalFormatting xmlns:xm="http://schemas.microsoft.com/office/excel/2006/main">
          <x14:cfRule type="expression" priority="242" id="{AF3A8162-C4DD-45EB-8D65-88BC2B45A20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E33:E37</xm:sqref>
        </x14:conditionalFormatting>
        <x14:conditionalFormatting xmlns:xm="http://schemas.microsoft.com/office/excel/2006/main">
          <x14:cfRule type="expression" priority="241" id="{CF2C1949-BBB4-465C-B6AC-C064D8E05F3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240" id="{96A793E8-B980-4F26-A34F-F29CDCB98FC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expression" priority="239" id="{5668BB47-16BB-4930-82C4-BDC1F0CE1B3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E43</xm:sqref>
        </x14:conditionalFormatting>
        <x14:conditionalFormatting xmlns:xm="http://schemas.microsoft.com/office/excel/2006/main">
          <x14:cfRule type="expression" priority="238" id="{3270CA26-1ACF-469B-9F84-492EA4BA4CE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E45</xm:sqref>
        </x14:conditionalFormatting>
        <x14:conditionalFormatting xmlns:xm="http://schemas.microsoft.com/office/excel/2006/main">
          <x14:cfRule type="expression" priority="237" id="{C3E0AADC-72ED-4B31-8EAD-82A5736D55D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233" id="{525F6CF8-E46A-46A3-B075-D00F8514902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B56:D57 B64:D66 B58:B60 D58:D60</xm:sqref>
        </x14:conditionalFormatting>
        <x14:conditionalFormatting xmlns:xm="http://schemas.microsoft.com/office/excel/2006/main">
          <x14:cfRule type="expression" priority="225" id="{8ADBB855-E7EE-49E8-A7CB-1FC7BC8F93F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E56:E60 E66</xm:sqref>
        </x14:conditionalFormatting>
        <x14:conditionalFormatting xmlns:xm="http://schemas.microsoft.com/office/excel/2006/main">
          <x14:cfRule type="expression" priority="223" id="{88018627-03A9-4474-A0F7-F25E0DED626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E68</xm:sqref>
        </x14:conditionalFormatting>
        <x14:conditionalFormatting xmlns:xm="http://schemas.microsoft.com/office/excel/2006/main">
          <x14:cfRule type="expression" priority="222" id="{4B489137-C5EA-4C0D-B5EC-3D92D36286D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E72</xm:sqref>
        </x14:conditionalFormatting>
        <x14:conditionalFormatting xmlns:xm="http://schemas.microsoft.com/office/excel/2006/main">
          <x14:cfRule type="expression" priority="221" id="{90285279-BBE6-47CF-964E-2AADE2E8746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E69</xm:sqref>
        </x14:conditionalFormatting>
        <x14:conditionalFormatting xmlns:xm="http://schemas.microsoft.com/office/excel/2006/main">
          <x14:cfRule type="expression" priority="220" id="{A3999FB0-529F-4FFF-B4F6-07832E10B89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E71</xm:sqref>
        </x14:conditionalFormatting>
        <x14:conditionalFormatting xmlns:xm="http://schemas.microsoft.com/office/excel/2006/main">
          <x14:cfRule type="expression" priority="216" id="{74409E18-C3E1-4321-A8C6-FE4CD5767D5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B82:D83 B90:D92 B84:B86 D84:D86</xm:sqref>
        </x14:conditionalFormatting>
        <x14:conditionalFormatting xmlns:xm="http://schemas.microsoft.com/office/excel/2006/main">
          <x14:cfRule type="expression" priority="206" id="{19F51A25-837E-4D29-A148-EB00F0603E8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E82:E86 E92</xm:sqref>
        </x14:conditionalFormatting>
        <x14:conditionalFormatting xmlns:xm="http://schemas.microsoft.com/office/excel/2006/main">
          <x14:cfRule type="expression" priority="204" id="{0B77E28A-772A-43E8-AB21-19E0663F7A7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E94</xm:sqref>
        </x14:conditionalFormatting>
        <x14:conditionalFormatting xmlns:xm="http://schemas.microsoft.com/office/excel/2006/main">
          <x14:cfRule type="expression" priority="203" id="{88E7884F-8129-44C8-BACF-64DDEF138D6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E98</xm:sqref>
        </x14:conditionalFormatting>
        <x14:conditionalFormatting xmlns:xm="http://schemas.microsoft.com/office/excel/2006/main">
          <x14:cfRule type="expression" priority="202" id="{BB98DC06-BF03-4056-9DC1-4482324FBE8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E95</xm:sqref>
        </x14:conditionalFormatting>
        <x14:conditionalFormatting xmlns:xm="http://schemas.microsoft.com/office/excel/2006/main">
          <x14:cfRule type="expression" priority="201" id="{1A449B38-36B2-4C37-9EC3-F832D2DB7E6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E97</xm:sqref>
        </x14:conditionalFormatting>
        <x14:conditionalFormatting xmlns:xm="http://schemas.microsoft.com/office/excel/2006/main">
          <x14:cfRule type="expression" priority="200" id="{97E871A9-6D30-4F90-A841-DCFE2BFB42C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E96</xm:sqref>
        </x14:conditionalFormatting>
        <x14:conditionalFormatting xmlns:xm="http://schemas.microsoft.com/office/excel/2006/main">
          <x14:cfRule type="expression" priority="196" id="{B7A6546B-3555-42B9-97A9-8C19B7B3E4A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B108:D109 B117:D119 B114:B116 D114:D116 B110:B112 D110:D112</xm:sqref>
        </x14:conditionalFormatting>
        <x14:conditionalFormatting xmlns:xm="http://schemas.microsoft.com/office/excel/2006/main">
          <x14:cfRule type="expression" priority="191" id="{512D11D5-24AF-4922-ABFB-9598F160F28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C110:C116</xm:sqref>
        </x14:conditionalFormatting>
        <x14:conditionalFormatting xmlns:xm="http://schemas.microsoft.com/office/excel/2006/main">
          <x14:cfRule type="expression" priority="187" id="{224705F4-7465-4AA1-B57D-5C9011317D2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E108:E112 E119 E114:E117</xm:sqref>
        </x14:conditionalFormatting>
        <x14:conditionalFormatting xmlns:xm="http://schemas.microsoft.com/office/excel/2006/main">
          <x14:cfRule type="expression" priority="185" id="{C8EF2CA4-E646-488D-AFCF-812217C8A1E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E121</xm:sqref>
        </x14:conditionalFormatting>
        <x14:conditionalFormatting xmlns:xm="http://schemas.microsoft.com/office/excel/2006/main">
          <x14:cfRule type="expression" priority="184" id="{EC60FA40-75D1-48B3-902D-8AEBB4F97A1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E124</xm:sqref>
        </x14:conditionalFormatting>
        <x14:conditionalFormatting xmlns:xm="http://schemas.microsoft.com/office/excel/2006/main">
          <x14:cfRule type="expression" priority="183" id="{D0A39F41-278A-43C6-9A56-2DE4188CC4B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E122</xm:sqref>
        </x14:conditionalFormatting>
        <x14:conditionalFormatting xmlns:xm="http://schemas.microsoft.com/office/excel/2006/main">
          <x14:cfRule type="expression" priority="179" id="{DCAA826F-B5E2-46FF-B6D2-984C1BF414B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B132:D133 B141:D143 B138:B140 D138:D140 B134:B136 D134:D136</xm:sqref>
        </x14:conditionalFormatting>
        <x14:conditionalFormatting xmlns:xm="http://schemas.microsoft.com/office/excel/2006/main">
          <x14:cfRule type="expression" priority="174" id="{3A5F25DF-B5D2-4349-A4E5-0F8CFF8B309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C134:C140</xm:sqref>
        </x14:conditionalFormatting>
        <x14:conditionalFormatting xmlns:xm="http://schemas.microsoft.com/office/excel/2006/main">
          <x14:cfRule type="expression" priority="170" id="{DBF77353-7018-4145-A189-128C7FB7765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E132:E136 E143 E138:E141</xm:sqref>
        </x14:conditionalFormatting>
        <x14:conditionalFormatting xmlns:xm="http://schemas.microsoft.com/office/excel/2006/main">
          <x14:cfRule type="expression" priority="168" id="{7DDED6E3-0BB9-41F4-B92A-74D14D788BE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E145</xm:sqref>
        </x14:conditionalFormatting>
        <x14:conditionalFormatting xmlns:xm="http://schemas.microsoft.com/office/excel/2006/main">
          <x14:cfRule type="expression" priority="167" id="{0318EB10-E1DE-4853-900D-B35B0B86893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E148</xm:sqref>
        </x14:conditionalFormatting>
        <x14:conditionalFormatting xmlns:xm="http://schemas.microsoft.com/office/excel/2006/main">
          <x14:cfRule type="expression" priority="166" id="{AE30D7A1-673A-4EB7-94F8-CDFF6033964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E146</xm:sqref>
        </x14:conditionalFormatting>
        <x14:conditionalFormatting xmlns:xm="http://schemas.microsoft.com/office/excel/2006/main">
          <x14:cfRule type="expression" priority="165" id="{FB4BE281-DB23-40D1-BEBA-BACA5F75F20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E147</xm:sqref>
        </x14:conditionalFormatting>
        <x14:conditionalFormatting xmlns:xm="http://schemas.microsoft.com/office/excel/2006/main">
          <x14:cfRule type="expression" priority="161" id="{4EF36D39-E779-45F3-83BD-256AD990BAA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B157:D158 B165:D167 B159:B161 D159:D161</xm:sqref>
        </x14:conditionalFormatting>
        <x14:conditionalFormatting xmlns:xm="http://schemas.microsoft.com/office/excel/2006/main">
          <x14:cfRule type="expression" priority="151" id="{EE904FD6-A86B-4E62-8D12-B80EA5D9944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E157:E161 E167</xm:sqref>
        </x14:conditionalFormatting>
        <x14:conditionalFormatting xmlns:xm="http://schemas.microsoft.com/office/excel/2006/main">
          <x14:cfRule type="expression" priority="149" id="{B5EC74A9-19FC-4E3C-A12C-D348339B238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E169</xm:sqref>
        </x14:conditionalFormatting>
        <x14:conditionalFormatting xmlns:xm="http://schemas.microsoft.com/office/excel/2006/main">
          <x14:cfRule type="expression" priority="148" id="{87D9D104-8FE7-484D-B91F-D23D24CE891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E173</xm:sqref>
        </x14:conditionalFormatting>
        <x14:conditionalFormatting xmlns:xm="http://schemas.microsoft.com/office/excel/2006/main">
          <x14:cfRule type="expression" priority="147" id="{B4D374D2-4B35-4709-90EC-071CB9E1C4E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E170</xm:sqref>
        </x14:conditionalFormatting>
        <x14:conditionalFormatting xmlns:xm="http://schemas.microsoft.com/office/excel/2006/main">
          <x14:cfRule type="expression" priority="146" id="{9B8862AB-B383-4BFF-B081-D597CB76592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E172</xm:sqref>
        </x14:conditionalFormatting>
        <x14:conditionalFormatting xmlns:xm="http://schemas.microsoft.com/office/excel/2006/main">
          <x14:cfRule type="expression" priority="145" id="{3A4027FF-120A-4D7F-A37D-97E96B1656A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E171</xm:sqref>
        </x14:conditionalFormatting>
        <x14:conditionalFormatting xmlns:xm="http://schemas.microsoft.com/office/excel/2006/main">
          <x14:cfRule type="expression" priority="141" id="{65DD8CFC-3643-4420-9DDE-625335AB668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B181:D182 B183:B184 D183:D184</xm:sqref>
        </x14:conditionalFormatting>
        <x14:conditionalFormatting xmlns:xm="http://schemas.microsoft.com/office/excel/2006/main">
          <x14:cfRule type="expression" priority="133" id="{DF8D56C2-FC4B-4831-B345-3E451FD901F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E181:E184 E188</xm:sqref>
        </x14:conditionalFormatting>
        <x14:conditionalFormatting xmlns:xm="http://schemas.microsoft.com/office/excel/2006/main">
          <x14:cfRule type="expression" priority="132" id="{C48F11CD-ED64-4491-93A5-863DF01C8F2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E190</xm:sqref>
        </x14:conditionalFormatting>
        <x14:conditionalFormatting xmlns:xm="http://schemas.microsoft.com/office/excel/2006/main">
          <x14:cfRule type="expression" priority="131" id="{1C18057B-1C33-469D-96CC-FE418F34B5D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E193</xm:sqref>
        </x14:conditionalFormatting>
        <x14:conditionalFormatting xmlns:xm="http://schemas.microsoft.com/office/excel/2006/main">
          <x14:cfRule type="expression" priority="130" id="{F2F07527-3FF0-4255-BE45-72DB998402C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E191</xm:sqref>
        </x14:conditionalFormatting>
        <x14:conditionalFormatting xmlns:xm="http://schemas.microsoft.com/office/excel/2006/main">
          <x14:cfRule type="expression" priority="129" id="{8938B512-AC94-447A-835D-D337F28DE2D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E192</xm:sqref>
        </x14:conditionalFormatting>
        <x14:conditionalFormatting xmlns:xm="http://schemas.microsoft.com/office/excel/2006/main">
          <x14:cfRule type="expression" priority="125" id="{4B9142B5-7BF5-45BC-9B65-0F74BA6E35B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B202:D203 B211:D213 B208:B210 D208:D210 B204:B206 D204:D206</xm:sqref>
        </x14:conditionalFormatting>
        <x14:conditionalFormatting xmlns:xm="http://schemas.microsoft.com/office/excel/2006/main">
          <x14:cfRule type="expression" priority="118" id="{18C6D76B-398F-410C-8E2E-0CAEA92999A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C204:C210</xm:sqref>
        </x14:conditionalFormatting>
        <x14:conditionalFormatting xmlns:xm="http://schemas.microsoft.com/office/excel/2006/main">
          <x14:cfRule type="expression" priority="114" id="{8D833F2A-9D5A-4504-99DE-8657475E774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E202:E206 E213 E208:E211</xm:sqref>
        </x14:conditionalFormatting>
        <x14:conditionalFormatting xmlns:xm="http://schemas.microsoft.com/office/excel/2006/main">
          <x14:cfRule type="expression" priority="112" id="{59F09E7E-DE7D-45E8-84E3-06B268A907E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E215</xm:sqref>
        </x14:conditionalFormatting>
        <x14:conditionalFormatting xmlns:xm="http://schemas.microsoft.com/office/excel/2006/main">
          <x14:cfRule type="expression" priority="111" id="{B783E9F2-80DE-462C-9D38-73BDF80FEE7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E219</xm:sqref>
        </x14:conditionalFormatting>
        <x14:conditionalFormatting xmlns:xm="http://schemas.microsoft.com/office/excel/2006/main">
          <x14:cfRule type="expression" priority="110" id="{4D28E617-1036-487D-8ACB-261AB42A18F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E216</xm:sqref>
        </x14:conditionalFormatting>
        <x14:conditionalFormatting xmlns:xm="http://schemas.microsoft.com/office/excel/2006/main">
          <x14:cfRule type="expression" priority="109" id="{C95BA4B0-B33C-4DB5-B2F8-7078E8D70C7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E218</xm:sqref>
        </x14:conditionalFormatting>
        <x14:conditionalFormatting xmlns:xm="http://schemas.microsoft.com/office/excel/2006/main">
          <x14:cfRule type="expression" priority="108" id="{33B77701-2F53-49B7-9F17-7FD105A1FE2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E217</xm:sqref>
        </x14:conditionalFormatting>
        <x14:conditionalFormatting xmlns:xm="http://schemas.microsoft.com/office/excel/2006/main">
          <x14:cfRule type="expression" priority="104" id="{E6C7B6D8-DDFD-4DF6-AB17-B0C6BA5D278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B227:D228 B235:D237 B229:B231 D229:D231</xm:sqref>
        </x14:conditionalFormatting>
        <x14:conditionalFormatting xmlns:xm="http://schemas.microsoft.com/office/excel/2006/main">
          <x14:cfRule type="expression" priority="96" id="{9D8260FF-FB86-4283-B8D0-D035B33F49A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E227:E231 E237</xm:sqref>
        </x14:conditionalFormatting>
        <x14:conditionalFormatting xmlns:xm="http://schemas.microsoft.com/office/excel/2006/main">
          <x14:cfRule type="expression" priority="94" id="{3D00A75B-F922-442E-805D-9D668AD1296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E239</xm:sqref>
        </x14:conditionalFormatting>
        <x14:conditionalFormatting xmlns:xm="http://schemas.microsoft.com/office/excel/2006/main">
          <x14:cfRule type="expression" priority="93" id="{778613E0-D8EF-46F8-9023-3592559DE60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E243</xm:sqref>
        </x14:conditionalFormatting>
        <x14:conditionalFormatting xmlns:xm="http://schemas.microsoft.com/office/excel/2006/main">
          <x14:cfRule type="expression" priority="92" id="{1F1E50DD-4E98-4035-A4F3-655B1DB5A3E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E240</xm:sqref>
        </x14:conditionalFormatting>
        <x14:conditionalFormatting xmlns:xm="http://schemas.microsoft.com/office/excel/2006/main">
          <x14:cfRule type="expression" priority="91" id="{0961BA6D-A2A6-4DC8-986F-081A6E915E9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E241</xm:sqref>
        </x14:conditionalFormatting>
        <x14:conditionalFormatting xmlns:xm="http://schemas.microsoft.com/office/excel/2006/main">
          <x14:cfRule type="expression" priority="87" id="{3B0C4A8D-466B-4E9E-B843-90299DA2853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B252:D253 B261:D263 B258:B260 D258:D260 B254:B256 D254:D256</xm:sqref>
        </x14:conditionalFormatting>
        <x14:conditionalFormatting xmlns:xm="http://schemas.microsoft.com/office/excel/2006/main">
          <x14:cfRule type="expression" priority="81" id="{36A84754-2E96-4AFC-92EC-2FA3B8739BD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C254:C260</xm:sqref>
        </x14:conditionalFormatting>
        <x14:conditionalFormatting xmlns:xm="http://schemas.microsoft.com/office/excel/2006/main">
          <x14:cfRule type="expression" priority="77" id="{5761E770-50CD-497E-945C-B10C34DD218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E252:E256 E263 E258:E261</xm:sqref>
        </x14:conditionalFormatting>
        <x14:conditionalFormatting xmlns:xm="http://schemas.microsoft.com/office/excel/2006/main">
          <x14:cfRule type="expression" priority="75" id="{6F41B4A8-2237-41C0-8338-0A029875091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E264</xm:sqref>
        </x14:conditionalFormatting>
        <x14:conditionalFormatting xmlns:xm="http://schemas.microsoft.com/office/excel/2006/main">
          <x14:cfRule type="expression" priority="74" id="{2D959308-3FDA-4604-8CEB-B6F8544EB1D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E269</xm:sqref>
        </x14:conditionalFormatting>
        <x14:conditionalFormatting xmlns:xm="http://schemas.microsoft.com/office/excel/2006/main">
          <x14:cfRule type="expression" priority="73" id="{CAE26593-27AA-4D83-8692-2016450569E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E265</xm:sqref>
        </x14:conditionalFormatting>
        <x14:conditionalFormatting xmlns:xm="http://schemas.microsoft.com/office/excel/2006/main">
          <x14:cfRule type="expression" priority="72" id="{4FECCB7F-7789-44BD-9056-0FAC1D20FDF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E268</xm:sqref>
        </x14:conditionalFormatting>
        <x14:conditionalFormatting xmlns:xm="http://schemas.microsoft.com/office/excel/2006/main">
          <x14:cfRule type="expression" priority="71" id="{B7AB9720-3D79-472C-8B6F-7EC5266B9F1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E267</xm:sqref>
        </x14:conditionalFormatting>
        <x14:conditionalFormatting xmlns:xm="http://schemas.microsoft.com/office/excel/2006/main">
          <x14:cfRule type="expression" priority="67" id="{5B1F4DC0-79FA-4E7D-950F-415AFC8CFEE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B278:D279 B286:D288 B280:B282 D280:D282</xm:sqref>
        </x14:conditionalFormatting>
        <x14:conditionalFormatting xmlns:xm="http://schemas.microsoft.com/office/excel/2006/main">
          <x14:cfRule type="expression" priority="59" id="{B36C957A-81C4-4457-8F81-E630FD8F817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E278:E282 E288</xm:sqref>
        </x14:conditionalFormatting>
        <x14:conditionalFormatting xmlns:xm="http://schemas.microsoft.com/office/excel/2006/main">
          <x14:cfRule type="expression" priority="57" id="{00CE5EB3-C4CE-4325-80A4-CA5A9CB2168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E290</xm:sqref>
        </x14:conditionalFormatting>
        <x14:conditionalFormatting xmlns:xm="http://schemas.microsoft.com/office/excel/2006/main">
          <x14:cfRule type="expression" priority="56" id="{19DC8093-1B14-406D-BAA3-D9B92A34AAB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E294</xm:sqref>
        </x14:conditionalFormatting>
        <x14:conditionalFormatting xmlns:xm="http://schemas.microsoft.com/office/excel/2006/main">
          <x14:cfRule type="expression" priority="55" id="{E5FF987A-41D6-456E-AB86-B4104E847B0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E291</xm:sqref>
        </x14:conditionalFormatting>
        <x14:conditionalFormatting xmlns:xm="http://schemas.microsoft.com/office/excel/2006/main">
          <x14:cfRule type="expression" priority="54" id="{036C7733-44CA-4D16-8F2F-8A8CD321CB8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E293</xm:sqref>
        </x14:conditionalFormatting>
        <x14:conditionalFormatting xmlns:xm="http://schemas.microsoft.com/office/excel/2006/main">
          <x14:cfRule type="expression" priority="50" id="{71C5900B-CF39-4E06-883A-72C8BB19A7A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B304:D305 B306:B308 D306:D308</xm:sqref>
        </x14:conditionalFormatting>
        <x14:conditionalFormatting xmlns:xm="http://schemas.microsoft.com/office/excel/2006/main">
          <x14:cfRule type="expression" priority="43" id="{4FD8C704-C4AE-488D-923F-E15304054A6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E304:E308 E313</xm:sqref>
        </x14:conditionalFormatting>
        <x14:conditionalFormatting xmlns:xm="http://schemas.microsoft.com/office/excel/2006/main">
          <x14:cfRule type="expression" priority="42" id="{CA0FCCFB-B6B3-4C9C-8258-EAFE1EE599C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E317</xm:sqref>
        </x14:conditionalFormatting>
        <x14:conditionalFormatting xmlns:xm="http://schemas.microsoft.com/office/excel/2006/main">
          <x14:cfRule type="expression" priority="41" id="{D1BC49CC-3804-42AF-AF85-1A313996483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E314</xm:sqref>
        </x14:conditionalFormatting>
        <x14:conditionalFormatting xmlns:xm="http://schemas.microsoft.com/office/excel/2006/main">
          <x14:cfRule type="expression" priority="40" id="{CA294E8B-9155-48A0-BC3D-0A6B1AEB0D9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E316</xm:sqref>
        </x14:conditionalFormatting>
        <x14:conditionalFormatting xmlns:xm="http://schemas.microsoft.com/office/excel/2006/main">
          <x14:cfRule type="expression" priority="36" id="{AC118A8E-3EBA-4592-AEE4-E5AAADB3315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B327:D328 B336:D338 B333:B335 D333:D335 B329:B331 D329:D331</xm:sqref>
        </x14:conditionalFormatting>
        <x14:conditionalFormatting xmlns:xm="http://schemas.microsoft.com/office/excel/2006/main">
          <x14:cfRule type="expression" priority="31" id="{EBFEE16D-595E-46E6-9B9E-50D8556D71E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C329:C335</xm:sqref>
        </x14:conditionalFormatting>
        <x14:conditionalFormatting xmlns:xm="http://schemas.microsoft.com/office/excel/2006/main">
          <x14:cfRule type="expression" priority="27" id="{77795D9E-C35D-443C-BFCA-B8ADBD4DAE6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E327:E331 E338 E333:E336</xm:sqref>
        </x14:conditionalFormatting>
        <x14:conditionalFormatting xmlns:xm="http://schemas.microsoft.com/office/excel/2006/main">
          <x14:cfRule type="expression" priority="25" id="{875F8D76-E2DC-438E-9B2A-9CAAD3FAAFF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E340</xm:sqref>
        </x14:conditionalFormatting>
        <x14:conditionalFormatting xmlns:xm="http://schemas.microsoft.com/office/excel/2006/main">
          <x14:cfRule type="expression" priority="24" id="{B46003B4-F0D0-4690-A1F9-2695D09E757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E343</xm:sqref>
        </x14:conditionalFormatting>
        <x14:conditionalFormatting xmlns:xm="http://schemas.microsoft.com/office/excel/2006/main">
          <x14:cfRule type="expression" priority="23" id="{83EA3518-62A3-47B0-B81C-F94678C9ED1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E341</xm:sqref>
        </x14:conditionalFormatting>
        <x14:conditionalFormatting xmlns:xm="http://schemas.microsoft.com/office/excel/2006/main">
          <x14:cfRule type="expression" priority="22" id="{BE575A80-B8A1-48A5-8EEF-AD4E43B0F20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E342</xm:sqref>
        </x14:conditionalFormatting>
        <x14:conditionalFormatting xmlns:xm="http://schemas.microsoft.com/office/excel/2006/main">
          <x14:cfRule type="expression" priority="18" id="{C90B9C5C-CA71-40E4-8431-F694D03BE98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B353:D354 B362:D364 B359:B361 D359:D361 B355:B357 D355:D357</xm:sqref>
        </x14:conditionalFormatting>
        <x14:conditionalFormatting xmlns:xm="http://schemas.microsoft.com/office/excel/2006/main">
          <x14:cfRule type="expression" priority="11" id="{1A09CDDF-B1FF-4A46-A6A4-8DF919C16E6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C355:C361</xm:sqref>
        </x14:conditionalFormatting>
        <x14:conditionalFormatting xmlns:xm="http://schemas.microsoft.com/office/excel/2006/main">
          <x14:cfRule type="expression" priority="7" id="{B15B6335-42B2-48F3-BB13-92EEA5210BE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E353:E357 E364 E359:E362</xm:sqref>
        </x14:conditionalFormatting>
        <x14:conditionalFormatting xmlns:xm="http://schemas.microsoft.com/office/excel/2006/main">
          <x14:cfRule type="expression" priority="5" id="{EB5F6647-CF63-4F03-A7DC-FD6A46AAAB9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E366</xm:sqref>
        </x14:conditionalFormatting>
        <x14:conditionalFormatting xmlns:xm="http://schemas.microsoft.com/office/excel/2006/main">
          <x14:cfRule type="expression" priority="4" id="{103BB9E2-8F9B-43BB-9F6E-48C9FE8F6C7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E370</xm:sqref>
        </x14:conditionalFormatting>
        <x14:conditionalFormatting xmlns:xm="http://schemas.microsoft.com/office/excel/2006/main">
          <x14:cfRule type="expression" priority="3" id="{F430DDA1-734D-4ACE-992D-CB16CB66B00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E367</xm:sqref>
        </x14:conditionalFormatting>
        <x14:conditionalFormatting xmlns:xm="http://schemas.microsoft.com/office/excel/2006/main">
          <x14:cfRule type="expression" priority="2" id="{7637AEDC-7760-43EF-8F84-96A5595E39B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E369</xm:sqref>
        </x14:conditionalFormatting>
        <x14:conditionalFormatting xmlns:xm="http://schemas.microsoft.com/office/excel/2006/main">
          <x14:cfRule type="expression" priority="1" id="{F67486BD-BFF7-4018-A786-25488A0F1B6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7"/>
  <sheetViews>
    <sheetView zoomScaleNormal="100" workbookViewId="0">
      <selection activeCell="C28" sqref="C28"/>
    </sheetView>
  </sheetViews>
  <sheetFormatPr defaultColWidth="9.140625" defaultRowHeight="15"/>
  <cols>
    <col min="1" max="1" width="9.140625" style="67"/>
    <col min="2" max="2" width="89.5703125" style="67" bestFit="1" customWidth="1"/>
    <col min="3" max="3" width="31.42578125" style="67" bestFit="1" customWidth="1"/>
    <col min="4" max="4" width="17.85546875" style="67" customWidth="1"/>
    <col min="5" max="5" width="12.140625" style="67" customWidth="1"/>
    <col min="6" max="6" width="16.28515625" style="67" bestFit="1" customWidth="1"/>
    <col min="7" max="7" width="25" style="66" bestFit="1" customWidth="1"/>
    <col min="8" max="16384" width="9.140625" style="67"/>
  </cols>
  <sheetData>
    <row r="1" spans="1:7" ht="26.25">
      <c r="A1" s="68" t="s">
        <v>483</v>
      </c>
      <c r="B1" s="69" t="s">
        <v>484</v>
      </c>
      <c r="C1" s="69" t="s">
        <v>485</v>
      </c>
      <c r="D1" s="69" t="s">
        <v>486</v>
      </c>
      <c r="E1" s="69" t="s">
        <v>3</v>
      </c>
      <c r="F1" s="70" t="s">
        <v>487</v>
      </c>
      <c r="G1" s="69" t="s">
        <v>488</v>
      </c>
    </row>
    <row r="2" spans="1:7">
      <c r="A2" s="71">
        <v>2.4232</v>
      </c>
      <c r="B2" s="72" t="s">
        <v>489</v>
      </c>
      <c r="C2" s="73"/>
      <c r="D2" s="73" t="s">
        <v>40</v>
      </c>
      <c r="E2" s="73"/>
      <c r="F2" s="66" t="str">
        <f>IF(C2="","Exclude","Include")</f>
        <v>Exclude</v>
      </c>
      <c r="G2" s="66" t="s">
        <v>490</v>
      </c>
    </row>
    <row r="3" spans="1:7" ht="15" customHeight="1">
      <c r="A3" s="71">
        <v>2.7261000000000002</v>
      </c>
      <c r="B3" s="72" t="s">
        <v>491</v>
      </c>
      <c r="C3" s="73" t="s">
        <v>24</v>
      </c>
      <c r="D3" s="73" t="s">
        <v>10</v>
      </c>
      <c r="E3" s="73" t="s">
        <v>23</v>
      </c>
      <c r="F3" s="66" t="str">
        <f t="shared" ref="F3:F67" si="0">IF(C3="","Exclude","Include")</f>
        <v>Include</v>
      </c>
    </row>
    <row r="4" spans="1:7" ht="15" customHeight="1">
      <c r="A4" s="71">
        <v>2.4222000000000001</v>
      </c>
      <c r="B4" s="72" t="s">
        <v>492</v>
      </c>
      <c r="C4" s="73" t="s">
        <v>48</v>
      </c>
      <c r="D4" s="73" t="s">
        <v>40</v>
      </c>
      <c r="E4" s="73" t="s">
        <v>41</v>
      </c>
      <c r="F4" s="66" t="str">
        <f t="shared" si="0"/>
        <v>Include</v>
      </c>
    </row>
    <row r="5" spans="1:7" ht="15" customHeight="1">
      <c r="A5" s="71">
        <v>2.7141999999999999</v>
      </c>
      <c r="B5" s="72" t="s">
        <v>493</v>
      </c>
      <c r="C5" s="73" t="s">
        <v>31</v>
      </c>
      <c r="D5" s="73" t="s">
        <v>27</v>
      </c>
      <c r="E5" s="73" t="s">
        <v>15</v>
      </c>
      <c r="F5" s="66" t="str">
        <f t="shared" si="0"/>
        <v>Include</v>
      </c>
    </row>
    <row r="6" spans="1:7">
      <c r="A6" s="74">
        <v>2.2421000000000002</v>
      </c>
      <c r="B6" s="72" t="s">
        <v>494</v>
      </c>
      <c r="C6" s="73"/>
      <c r="D6" s="73" t="s">
        <v>76</v>
      </c>
      <c r="E6" s="73"/>
      <c r="F6" s="66" t="str">
        <f t="shared" si="0"/>
        <v>Exclude</v>
      </c>
      <c r="G6" s="66" t="s">
        <v>495</v>
      </c>
    </row>
    <row r="7" spans="1:7" ht="15" customHeight="1">
      <c r="A7" s="74">
        <v>2.4110999999999998</v>
      </c>
      <c r="B7" s="72" t="s">
        <v>496</v>
      </c>
      <c r="C7" s="73" t="s">
        <v>50</v>
      </c>
      <c r="D7" s="73" t="s">
        <v>40</v>
      </c>
      <c r="E7" s="73" t="s">
        <v>15</v>
      </c>
      <c r="F7" s="66" t="str">
        <f t="shared" si="0"/>
        <v>Include</v>
      </c>
    </row>
    <row r="8" spans="1:7">
      <c r="A8" s="74">
        <v>2.7223999999999999</v>
      </c>
      <c r="B8" s="72" t="s">
        <v>497</v>
      </c>
      <c r="C8" s="73"/>
      <c r="D8" s="73" t="s">
        <v>10</v>
      </c>
      <c r="E8" s="73"/>
      <c r="F8" s="66" t="str">
        <f t="shared" si="0"/>
        <v>Exclude</v>
      </c>
      <c r="G8" s="66" t="s">
        <v>490</v>
      </c>
    </row>
    <row r="9" spans="1:7">
      <c r="A9" s="74">
        <v>2.4236</v>
      </c>
      <c r="B9" s="72" t="s">
        <v>498</v>
      </c>
      <c r="C9" s="73"/>
      <c r="D9" s="73" t="s">
        <v>40</v>
      </c>
      <c r="E9" s="73"/>
      <c r="F9" s="66" t="str">
        <f t="shared" si="0"/>
        <v>Exclude</v>
      </c>
      <c r="G9" s="66" t="s">
        <v>490</v>
      </c>
    </row>
    <row r="10" spans="1:7">
      <c r="A10" s="74">
        <v>2.6217999999999999</v>
      </c>
      <c r="B10" s="72" t="s">
        <v>499</v>
      </c>
      <c r="C10" s="75"/>
      <c r="D10" s="73" t="s">
        <v>500</v>
      </c>
      <c r="E10" s="75"/>
      <c r="F10" s="66" t="str">
        <f t="shared" si="0"/>
        <v>Exclude</v>
      </c>
      <c r="G10" s="66" t="s">
        <v>490</v>
      </c>
    </row>
    <row r="11" spans="1:7">
      <c r="A11" s="74">
        <v>2.4232999999999998</v>
      </c>
      <c r="B11" s="72" t="s">
        <v>501</v>
      </c>
      <c r="C11" s="73"/>
      <c r="D11" s="73" t="s">
        <v>40</v>
      </c>
      <c r="E11" s="73"/>
      <c r="F11" s="66" t="str">
        <f t="shared" si="0"/>
        <v>Exclude</v>
      </c>
      <c r="G11" s="66" t="s">
        <v>490</v>
      </c>
    </row>
    <row r="12" spans="1:7">
      <c r="A12" s="74">
        <v>3.4156</v>
      </c>
      <c r="B12" s="72" t="s">
        <v>502</v>
      </c>
      <c r="C12" s="73"/>
      <c r="D12" s="73" t="s">
        <v>503</v>
      </c>
      <c r="E12" s="75"/>
      <c r="F12" s="66" t="str">
        <f t="shared" si="0"/>
        <v>Exclude</v>
      </c>
      <c r="G12" s="66" t="s">
        <v>495</v>
      </c>
    </row>
    <row r="13" spans="1:7">
      <c r="A13" s="74">
        <v>3.4115000000000002</v>
      </c>
      <c r="B13" s="72" t="s">
        <v>504</v>
      </c>
      <c r="C13" s="73"/>
      <c r="D13" s="73" t="s">
        <v>503</v>
      </c>
      <c r="E13" s="75"/>
      <c r="F13" s="66" t="str">
        <f t="shared" si="0"/>
        <v>Exclude</v>
      </c>
      <c r="G13" s="66" t="s">
        <v>495</v>
      </c>
    </row>
    <row r="14" spans="1:7" ht="15" customHeight="1">
      <c r="A14" s="74">
        <v>2.7134999999999998</v>
      </c>
      <c r="B14" s="72" t="s">
        <v>505</v>
      </c>
      <c r="C14" s="73" t="s">
        <v>37</v>
      </c>
      <c r="D14" s="73" t="s">
        <v>27</v>
      </c>
      <c r="E14" s="73" t="s">
        <v>23</v>
      </c>
      <c r="F14" s="66" t="str">
        <f t="shared" si="0"/>
        <v>Include</v>
      </c>
    </row>
    <row r="15" spans="1:7">
      <c r="A15" s="74">
        <v>2.2130999999999998</v>
      </c>
      <c r="B15" s="72" t="s">
        <v>506</v>
      </c>
      <c r="C15" s="73"/>
      <c r="D15" s="73" t="s">
        <v>76</v>
      </c>
      <c r="E15" s="73"/>
      <c r="F15" s="66" t="str">
        <f t="shared" si="0"/>
        <v>Exclude</v>
      </c>
      <c r="G15" s="66" t="s">
        <v>495</v>
      </c>
    </row>
    <row r="16" spans="1:7">
      <c r="A16" s="74">
        <v>2.2121</v>
      </c>
      <c r="B16" s="72" t="s">
        <v>507</v>
      </c>
      <c r="C16" s="73"/>
      <c r="D16" s="73" t="s">
        <v>76</v>
      </c>
      <c r="E16" s="73"/>
      <c r="F16" s="66" t="str">
        <f t="shared" si="0"/>
        <v>Exclude</v>
      </c>
      <c r="G16" s="66" t="s">
        <v>490</v>
      </c>
    </row>
    <row r="17" spans="1:7" ht="15" customHeight="1">
      <c r="A17" s="74">
        <v>2.7490999999999999</v>
      </c>
      <c r="B17" s="72" t="s">
        <v>508</v>
      </c>
      <c r="C17" s="73" t="s">
        <v>12</v>
      </c>
      <c r="D17" s="73" t="s">
        <v>10</v>
      </c>
      <c r="E17" s="73" t="s">
        <v>11</v>
      </c>
      <c r="F17" s="66" t="str">
        <f t="shared" si="0"/>
        <v>Include</v>
      </c>
    </row>
    <row r="18" spans="1:7">
      <c r="A18" s="74">
        <v>2.2124000000000001</v>
      </c>
      <c r="B18" s="72" t="s">
        <v>509</v>
      </c>
      <c r="C18" s="73"/>
      <c r="D18" s="73" t="s">
        <v>76</v>
      </c>
      <c r="E18" s="73"/>
      <c r="F18" s="66" t="str">
        <f t="shared" si="0"/>
        <v>Exclude</v>
      </c>
    </row>
    <row r="19" spans="1:7" ht="15" customHeight="1">
      <c r="A19" s="74">
        <v>2.4224000000000001</v>
      </c>
      <c r="B19" s="72" t="s">
        <v>510</v>
      </c>
      <c r="C19" s="73" t="s">
        <v>45</v>
      </c>
      <c r="D19" s="73" t="s">
        <v>40</v>
      </c>
      <c r="E19" s="73" t="s">
        <v>41</v>
      </c>
      <c r="F19" s="66" t="str">
        <f t="shared" si="0"/>
        <v>Include</v>
      </c>
    </row>
    <row r="20" spans="1:7" ht="15" customHeight="1">
      <c r="A20" s="74">
        <v>2.4321999999999999</v>
      </c>
      <c r="B20" s="72" t="s">
        <v>511</v>
      </c>
      <c r="C20" s="73" t="s">
        <v>50</v>
      </c>
      <c r="D20" s="73" t="s">
        <v>40</v>
      </c>
      <c r="E20" s="73" t="s">
        <v>15</v>
      </c>
      <c r="F20" s="66" t="str">
        <f t="shared" si="0"/>
        <v>Include</v>
      </c>
    </row>
    <row r="21" spans="1:7">
      <c r="A21" s="71">
        <v>2.4314</v>
      </c>
      <c r="B21" s="72" t="s">
        <v>512</v>
      </c>
      <c r="C21" s="73"/>
      <c r="D21" s="73" t="s">
        <v>40</v>
      </c>
      <c r="E21" s="73"/>
      <c r="F21" s="66" t="str">
        <f t="shared" si="0"/>
        <v>Exclude</v>
      </c>
      <c r="G21" s="66" t="s">
        <v>490</v>
      </c>
    </row>
    <row r="22" spans="1:7" ht="15" customHeight="1">
      <c r="A22" s="71">
        <v>2.7446999999999999</v>
      </c>
      <c r="B22" s="72" t="s">
        <v>513</v>
      </c>
      <c r="C22" s="73" t="s">
        <v>12</v>
      </c>
      <c r="D22" s="73" t="s">
        <v>10</v>
      </c>
      <c r="E22" s="73" t="s">
        <v>11</v>
      </c>
      <c r="F22" s="66" t="str">
        <f t="shared" si="0"/>
        <v>Include</v>
      </c>
    </row>
    <row r="23" spans="1:7" ht="15" customHeight="1">
      <c r="A23" s="71">
        <v>2.4140999999999999</v>
      </c>
      <c r="B23" s="72" t="s">
        <v>514</v>
      </c>
      <c r="C23" s="73" t="s">
        <v>50</v>
      </c>
      <c r="D23" s="73" t="s">
        <v>40</v>
      </c>
      <c r="E23" s="73" t="s">
        <v>15</v>
      </c>
      <c r="F23" s="66" t="str">
        <f t="shared" si="0"/>
        <v>Include</v>
      </c>
    </row>
    <row r="24" spans="1:7" ht="15" customHeight="1">
      <c r="A24" s="71">
        <v>2.6231</v>
      </c>
      <c r="B24" s="72" t="s">
        <v>515</v>
      </c>
      <c r="C24" s="75" t="s">
        <v>86</v>
      </c>
      <c r="D24" s="73" t="s">
        <v>76</v>
      </c>
      <c r="E24" s="75" t="s">
        <v>85</v>
      </c>
      <c r="F24" s="66" t="str">
        <f t="shared" si="0"/>
        <v>Include</v>
      </c>
    </row>
    <row r="25" spans="1:7" ht="15" customHeight="1">
      <c r="A25" s="74">
        <v>2.5112999999999999</v>
      </c>
      <c r="B25" s="72" t="s">
        <v>516</v>
      </c>
      <c r="C25" s="73" t="s">
        <v>82</v>
      </c>
      <c r="D25" s="73" t="s">
        <v>76</v>
      </c>
      <c r="E25" s="73" t="s">
        <v>79</v>
      </c>
      <c r="F25" s="66" t="str">
        <f t="shared" si="0"/>
        <v>Include</v>
      </c>
    </row>
    <row r="26" spans="1:7" ht="15" customHeight="1">
      <c r="A26" s="74">
        <v>2.4230999999999998</v>
      </c>
      <c r="B26" s="72" t="s">
        <v>517</v>
      </c>
      <c r="C26" s="73" t="s">
        <v>42</v>
      </c>
      <c r="D26" s="73" t="s">
        <v>40</v>
      </c>
      <c r="E26" s="73" t="s">
        <v>41</v>
      </c>
      <c r="F26" s="66" t="str">
        <f t="shared" si="0"/>
        <v>Include</v>
      </c>
    </row>
    <row r="27" spans="1:7" ht="15" customHeight="1">
      <c r="A27" s="74">
        <v>2.2614000000000001</v>
      </c>
      <c r="B27" s="72" t="s">
        <v>518</v>
      </c>
      <c r="C27" s="73" t="s">
        <v>94</v>
      </c>
      <c r="D27" s="73" t="s">
        <v>76</v>
      </c>
      <c r="E27" s="73" t="s">
        <v>89</v>
      </c>
      <c r="F27" s="66" t="str">
        <f t="shared" si="0"/>
        <v>Include</v>
      </c>
    </row>
    <row r="28" spans="1:7" ht="15" customHeight="1">
      <c r="A28" s="74">
        <v>2.7241</v>
      </c>
      <c r="B28" s="72" t="s">
        <v>519</v>
      </c>
      <c r="C28" s="73" t="s">
        <v>16</v>
      </c>
      <c r="D28" s="73" t="s">
        <v>10</v>
      </c>
      <c r="E28" s="73" t="s">
        <v>15</v>
      </c>
      <c r="F28" s="66" t="str">
        <f t="shared" si="0"/>
        <v>Include</v>
      </c>
    </row>
    <row r="29" spans="1:7" ht="15" customHeight="1">
      <c r="A29" s="74">
        <v>2.2511999999999999</v>
      </c>
      <c r="B29" s="72" t="s">
        <v>520</v>
      </c>
      <c r="C29" s="73" t="s">
        <v>12</v>
      </c>
      <c r="D29" s="73" t="s">
        <v>10</v>
      </c>
      <c r="E29" s="73" t="s">
        <v>11</v>
      </c>
      <c r="F29" s="66" t="str">
        <f t="shared" si="0"/>
        <v>Include</v>
      </c>
    </row>
    <row r="30" spans="1:7">
      <c r="A30" s="74">
        <v>2.3191000000000002</v>
      </c>
      <c r="B30" s="72" t="s">
        <v>521</v>
      </c>
      <c r="C30" s="75"/>
      <c r="D30" s="73" t="s">
        <v>76</v>
      </c>
      <c r="E30" s="75"/>
      <c r="F30" s="66" t="str">
        <f t="shared" si="0"/>
        <v>Exclude</v>
      </c>
      <c r="G30" s="66" t="s">
        <v>522</v>
      </c>
    </row>
    <row r="31" spans="1:7">
      <c r="A31" s="71">
        <v>2.6212</v>
      </c>
      <c r="B31" s="72" t="s">
        <v>523</v>
      </c>
      <c r="C31" s="75"/>
      <c r="D31" s="73" t="s">
        <v>500</v>
      </c>
      <c r="E31" s="75"/>
      <c r="F31" s="66" t="str">
        <f t="shared" si="0"/>
        <v>Exclude</v>
      </c>
      <c r="G31" s="66" t="s">
        <v>490</v>
      </c>
    </row>
    <row r="32" spans="1:7" ht="15" customHeight="1">
      <c r="A32" s="74">
        <v>2.7273000000000001</v>
      </c>
      <c r="B32" s="72" t="s">
        <v>524</v>
      </c>
      <c r="C32" s="73" t="s">
        <v>24</v>
      </c>
      <c r="D32" s="73" t="s">
        <v>10</v>
      </c>
      <c r="E32" s="73" t="s">
        <v>23</v>
      </c>
      <c r="F32" s="66" t="str">
        <f t="shared" si="0"/>
        <v>Include</v>
      </c>
    </row>
    <row r="33" spans="1:7" ht="15" customHeight="1">
      <c r="A33" s="74">
        <v>2.2443</v>
      </c>
      <c r="B33" s="72" t="s">
        <v>525</v>
      </c>
      <c r="C33" s="73" t="s">
        <v>82</v>
      </c>
      <c r="D33" s="73" t="s">
        <v>76</v>
      </c>
      <c r="E33" s="73" t="s">
        <v>79</v>
      </c>
      <c r="F33" s="66" t="str">
        <f t="shared" si="0"/>
        <v>Include</v>
      </c>
    </row>
    <row r="34" spans="1:7">
      <c r="A34" s="71">
        <v>3.2111000000000001</v>
      </c>
      <c r="B34" s="72" t="s">
        <v>526</v>
      </c>
      <c r="C34" s="73"/>
      <c r="D34" s="73" t="s">
        <v>15</v>
      </c>
      <c r="E34" s="75"/>
      <c r="F34" s="66" t="str">
        <f t="shared" si="0"/>
        <v>Exclude</v>
      </c>
      <c r="G34" s="66" t="s">
        <v>527</v>
      </c>
    </row>
    <row r="35" spans="1:7">
      <c r="A35" s="74">
        <v>2.2134999999999998</v>
      </c>
      <c r="B35" s="72" t="s">
        <v>528</v>
      </c>
      <c r="C35" s="73"/>
      <c r="D35" s="73" t="s">
        <v>76</v>
      </c>
      <c r="E35" s="73"/>
      <c r="F35" s="66" t="str">
        <f t="shared" si="0"/>
        <v>Exclude</v>
      </c>
      <c r="G35" s="66" t="s">
        <v>490</v>
      </c>
    </row>
    <row r="36" spans="1:7">
      <c r="A36" s="74">
        <v>2.2210999999999999</v>
      </c>
      <c r="B36" s="72" t="s">
        <v>529</v>
      </c>
      <c r="C36" s="73"/>
      <c r="D36" s="73" t="s">
        <v>76</v>
      </c>
      <c r="E36" s="73" t="s">
        <v>79</v>
      </c>
      <c r="F36" s="66" t="str">
        <f t="shared" si="0"/>
        <v>Exclude</v>
      </c>
      <c r="G36" s="66" t="s">
        <v>490</v>
      </c>
    </row>
    <row r="37" spans="1:7">
      <c r="A37" s="74">
        <v>3.4110999999999998</v>
      </c>
      <c r="B37" s="72" t="s">
        <v>530</v>
      </c>
      <c r="C37" s="73"/>
      <c r="D37" s="73" t="s">
        <v>503</v>
      </c>
      <c r="E37" s="75"/>
      <c r="F37" s="66" t="str">
        <f t="shared" si="0"/>
        <v>Exclude</v>
      </c>
      <c r="G37" s="66" t="s">
        <v>495</v>
      </c>
    </row>
    <row r="38" spans="1:7" ht="15" customHeight="1">
      <c r="A38" s="71">
        <v>2.7313000000000001</v>
      </c>
      <c r="B38" s="72" t="s">
        <v>531</v>
      </c>
      <c r="C38" s="73" t="s">
        <v>62</v>
      </c>
      <c r="D38" s="73" t="s">
        <v>40</v>
      </c>
      <c r="E38" s="73" t="s">
        <v>61</v>
      </c>
      <c r="F38" s="66" t="str">
        <f t="shared" si="0"/>
        <v>Include</v>
      </c>
    </row>
    <row r="39" spans="1:7" ht="15" customHeight="1">
      <c r="A39" s="71">
        <v>2.2622</v>
      </c>
      <c r="B39" s="72" t="s">
        <v>532</v>
      </c>
      <c r="C39" s="73" t="s">
        <v>94</v>
      </c>
      <c r="D39" s="73" t="s">
        <v>76</v>
      </c>
      <c r="E39" s="73" t="s">
        <v>89</v>
      </c>
      <c r="F39" s="66" t="str">
        <f t="shared" si="0"/>
        <v>Include</v>
      </c>
    </row>
    <row r="40" spans="1:7" ht="15" customHeight="1">
      <c r="A40" s="74">
        <v>2.2621000000000002</v>
      </c>
      <c r="B40" s="72" t="s">
        <v>533</v>
      </c>
      <c r="C40" s="73" t="s">
        <v>90</v>
      </c>
      <c r="D40" s="73" t="s">
        <v>76</v>
      </c>
      <c r="E40" s="73" t="s">
        <v>89</v>
      </c>
      <c r="F40" s="66" t="str">
        <f t="shared" si="0"/>
        <v>Include</v>
      </c>
    </row>
    <row r="41" spans="1:7" ht="15" customHeight="1">
      <c r="A41" s="74">
        <v>2.2694000000000001</v>
      </c>
      <c r="B41" s="72" t="s">
        <v>534</v>
      </c>
      <c r="C41" s="73" t="s">
        <v>90</v>
      </c>
      <c r="D41" s="73" t="s">
        <v>76</v>
      </c>
      <c r="E41" s="73" t="s">
        <v>89</v>
      </c>
      <c r="F41" s="66" t="str">
        <f t="shared" si="0"/>
        <v>Include</v>
      </c>
    </row>
    <row r="42" spans="1:7" ht="15" customHeight="1">
      <c r="A42" s="74">
        <v>2.4224999999999999</v>
      </c>
      <c r="B42" s="72" t="s">
        <v>535</v>
      </c>
      <c r="C42" s="73" t="s">
        <v>45</v>
      </c>
      <c r="D42" s="73" t="s">
        <v>40</v>
      </c>
      <c r="E42" s="73" t="s">
        <v>41</v>
      </c>
      <c r="F42" s="66" t="str">
        <f>IF(C42="","Exclude","Include")</f>
        <v>Include</v>
      </c>
    </row>
    <row r="43" spans="1:7" ht="15" customHeight="1">
      <c r="A43" s="74">
        <v>2.7143000000000002</v>
      </c>
      <c r="B43" s="72" t="s">
        <v>536</v>
      </c>
      <c r="C43" s="73" t="s">
        <v>31</v>
      </c>
      <c r="D43" s="73" t="s">
        <v>27</v>
      </c>
      <c r="E43" s="73" t="s">
        <v>15</v>
      </c>
      <c r="F43" s="66" t="str">
        <f t="shared" si="0"/>
        <v>Include</v>
      </c>
    </row>
    <row r="44" spans="1:7">
      <c r="A44" s="74">
        <v>2.7122000000000002</v>
      </c>
      <c r="B44" s="72" t="s">
        <v>537</v>
      </c>
      <c r="C44" s="73"/>
      <c r="D44" s="73" t="s">
        <v>27</v>
      </c>
      <c r="E44" s="73"/>
      <c r="F44" s="66" t="str">
        <f t="shared" si="0"/>
        <v>Exclude</v>
      </c>
      <c r="G44" s="66" t="s">
        <v>490</v>
      </c>
    </row>
    <row r="45" spans="1:7" ht="15" customHeight="1">
      <c r="A45" s="74">
        <v>2.2313999999999998</v>
      </c>
      <c r="B45" s="72" t="s">
        <v>538</v>
      </c>
      <c r="C45" s="73" t="s">
        <v>84</v>
      </c>
      <c r="D45" s="73" t="s">
        <v>76</v>
      </c>
      <c r="E45" s="73" t="s">
        <v>79</v>
      </c>
      <c r="F45" s="66" t="str">
        <f t="shared" si="0"/>
        <v>Include</v>
      </c>
    </row>
    <row r="46" spans="1:7">
      <c r="A46" s="74">
        <v>2.8111999999999999</v>
      </c>
      <c r="B46" s="72" t="s">
        <v>539</v>
      </c>
      <c r="C46" s="73"/>
      <c r="D46" s="73" t="s">
        <v>540</v>
      </c>
      <c r="E46" s="75"/>
      <c r="F46" s="66" t="str">
        <f t="shared" si="0"/>
        <v>Exclude</v>
      </c>
      <c r="G46" s="66" t="s">
        <v>541</v>
      </c>
    </row>
    <row r="47" spans="1:7">
      <c r="A47" s="74">
        <v>2.2627999999999999</v>
      </c>
      <c r="B47" s="72" t="s">
        <v>542</v>
      </c>
      <c r="C47" s="75"/>
      <c r="D47" s="73" t="s">
        <v>76</v>
      </c>
      <c r="E47" s="73"/>
      <c r="F47" s="66" t="str">
        <f t="shared" si="0"/>
        <v>Exclude</v>
      </c>
      <c r="G47" s="66" t="s">
        <v>541</v>
      </c>
    </row>
    <row r="48" spans="1:7">
      <c r="A48" s="74">
        <v>3.4155000000000002</v>
      </c>
      <c r="B48" s="72" t="s">
        <v>543</v>
      </c>
      <c r="C48" s="73"/>
      <c r="D48" s="73" t="s">
        <v>503</v>
      </c>
      <c r="E48" s="75"/>
      <c r="F48" s="66" t="str">
        <f t="shared" si="0"/>
        <v>Exclude</v>
      </c>
      <c r="G48" s="66" t="s">
        <v>495</v>
      </c>
    </row>
    <row r="49" spans="1:7" ht="15" customHeight="1">
      <c r="A49" s="74">
        <v>2.2492000000000001</v>
      </c>
      <c r="B49" s="72" t="s">
        <v>544</v>
      </c>
      <c r="C49" s="76" t="s">
        <v>16</v>
      </c>
      <c r="D49" s="73" t="s">
        <v>10</v>
      </c>
      <c r="E49" s="73" t="s">
        <v>15</v>
      </c>
      <c r="F49" s="66" t="str">
        <f t="shared" si="0"/>
        <v>Include</v>
      </c>
    </row>
    <row r="50" spans="1:7" ht="15" customHeight="1">
      <c r="A50" s="74">
        <v>2.2511000000000001</v>
      </c>
      <c r="B50" s="72" t="s">
        <v>545</v>
      </c>
      <c r="C50" s="73" t="s">
        <v>82</v>
      </c>
      <c r="D50" s="73" t="s">
        <v>76</v>
      </c>
      <c r="E50" s="73" t="s">
        <v>79</v>
      </c>
      <c r="F50" s="66" t="str">
        <f t="shared" si="0"/>
        <v>Include</v>
      </c>
    </row>
    <row r="51" spans="1:7">
      <c r="A51" s="74">
        <v>2.1233</v>
      </c>
      <c r="B51" s="72" t="s">
        <v>546</v>
      </c>
      <c r="C51" s="73"/>
      <c r="D51" s="73" t="s">
        <v>76</v>
      </c>
      <c r="E51" s="73"/>
      <c r="F51" s="66" t="str">
        <f t="shared" si="0"/>
        <v>Exclude</v>
      </c>
      <c r="G51" s="66" t="s">
        <v>495</v>
      </c>
    </row>
    <row r="52" spans="1:7">
      <c r="A52" s="74">
        <v>2.2412000000000001</v>
      </c>
      <c r="B52" s="72" t="s">
        <v>547</v>
      </c>
      <c r="C52" s="73"/>
      <c r="D52" s="73" t="s">
        <v>76</v>
      </c>
      <c r="E52" s="73"/>
      <c r="F52" s="66" t="str">
        <f t="shared" si="0"/>
        <v>Exclude</v>
      </c>
      <c r="G52" s="66" t="s">
        <v>495</v>
      </c>
    </row>
    <row r="53" spans="1:7" ht="15" customHeight="1">
      <c r="A53" s="74">
        <v>2.2423999999999999</v>
      </c>
      <c r="B53" s="72" t="s">
        <v>548</v>
      </c>
      <c r="C53" s="73" t="s">
        <v>82</v>
      </c>
      <c r="D53" s="73" t="s">
        <v>76</v>
      </c>
      <c r="E53" s="73" t="s">
        <v>79</v>
      </c>
      <c r="F53" s="66" t="str">
        <f t="shared" si="0"/>
        <v>Include</v>
      </c>
    </row>
    <row r="54" spans="1:7">
      <c r="A54" s="74">
        <v>2.4235000000000002</v>
      </c>
      <c r="B54" s="72" t="s">
        <v>549</v>
      </c>
      <c r="C54" s="73"/>
      <c r="D54" s="73" t="s">
        <v>40</v>
      </c>
      <c r="E54" s="73"/>
      <c r="F54" s="66" t="str">
        <f t="shared" si="0"/>
        <v>Exclude</v>
      </c>
      <c r="G54" s="66" t="s">
        <v>490</v>
      </c>
    </row>
    <row r="55" spans="1:7" ht="15" customHeight="1">
      <c r="A55" s="71">
        <v>2.7233000000000001</v>
      </c>
      <c r="B55" s="72" t="s">
        <v>550</v>
      </c>
      <c r="C55" s="73" t="s">
        <v>16</v>
      </c>
      <c r="D55" s="73" t="s">
        <v>10</v>
      </c>
      <c r="E55" s="73" t="s">
        <v>15</v>
      </c>
      <c r="F55" s="66" t="str">
        <f t="shared" si="0"/>
        <v>Include</v>
      </c>
    </row>
    <row r="56" spans="1:7" ht="15" customHeight="1">
      <c r="A56" s="71">
        <v>2.3210999999999999</v>
      </c>
      <c r="B56" s="72" t="s">
        <v>551</v>
      </c>
      <c r="C56" s="73" t="s">
        <v>86</v>
      </c>
      <c r="D56" s="73" t="s">
        <v>552</v>
      </c>
      <c r="E56" s="75" t="s">
        <v>19</v>
      </c>
      <c r="F56" s="66" t="str">
        <f t="shared" si="0"/>
        <v>Include</v>
      </c>
    </row>
    <row r="57" spans="1:7" ht="15" customHeight="1">
      <c r="A57" s="74">
        <v>2.7134</v>
      </c>
      <c r="B57" s="72" t="s">
        <v>553</v>
      </c>
      <c r="C57" s="73" t="s">
        <v>37</v>
      </c>
      <c r="D57" s="73" t="s">
        <v>27</v>
      </c>
      <c r="E57" s="73" t="s">
        <v>23</v>
      </c>
      <c r="F57" s="66" t="str">
        <f t="shared" si="0"/>
        <v>Include</v>
      </c>
    </row>
    <row r="58" spans="1:7" ht="15" customHeight="1">
      <c r="A58" s="74">
        <v>2.4144000000000001</v>
      </c>
      <c r="B58" s="72" t="s">
        <v>554</v>
      </c>
      <c r="C58" s="73" t="s">
        <v>60</v>
      </c>
      <c r="D58" s="73" t="s">
        <v>40</v>
      </c>
      <c r="E58" s="73" t="s">
        <v>57</v>
      </c>
      <c r="F58" s="66" t="str">
        <f t="shared" si="0"/>
        <v>Include</v>
      </c>
    </row>
    <row r="59" spans="1:7">
      <c r="A59" s="71">
        <v>2.8113999999999999</v>
      </c>
      <c r="B59" s="72" t="s">
        <v>555</v>
      </c>
      <c r="C59" s="75"/>
      <c r="D59" s="73" t="s">
        <v>540</v>
      </c>
      <c r="E59" s="75"/>
      <c r="F59" s="66" t="str">
        <f t="shared" si="0"/>
        <v>Exclude</v>
      </c>
      <c r="G59" s="66" t="s">
        <v>541</v>
      </c>
    </row>
    <row r="60" spans="1:7">
      <c r="A60" s="74">
        <v>2.4150999999999998</v>
      </c>
      <c r="B60" s="72" t="s">
        <v>556</v>
      </c>
      <c r="C60" s="73"/>
      <c r="D60" s="73" t="s">
        <v>40</v>
      </c>
      <c r="E60" s="73"/>
      <c r="F60" s="66" t="str">
        <f t="shared" si="0"/>
        <v>Exclude</v>
      </c>
      <c r="G60" s="66" t="s">
        <v>490</v>
      </c>
    </row>
    <row r="61" spans="1:7" ht="15" customHeight="1">
      <c r="A61" s="74">
        <v>2.4323999999999999</v>
      </c>
      <c r="B61" s="72" t="s">
        <v>557</v>
      </c>
      <c r="C61" s="73" t="s">
        <v>50</v>
      </c>
      <c r="D61" s="73" t="s">
        <v>40</v>
      </c>
      <c r="E61" s="73" t="s">
        <v>15</v>
      </c>
      <c r="F61" s="66" t="str">
        <f t="shared" si="0"/>
        <v>Include</v>
      </c>
    </row>
    <row r="62" spans="1:7">
      <c r="A62" s="71">
        <v>2.1311</v>
      </c>
      <c r="B62" s="72" t="s">
        <v>558</v>
      </c>
      <c r="C62" s="73"/>
      <c r="D62" s="73" t="s">
        <v>76</v>
      </c>
      <c r="E62" s="73"/>
      <c r="F62" s="66" t="str">
        <f t="shared" si="0"/>
        <v>Exclude</v>
      </c>
      <c r="G62" s="66" t="s">
        <v>559</v>
      </c>
    </row>
    <row r="63" spans="1:7">
      <c r="A63" s="71">
        <v>2.7221000000000002</v>
      </c>
      <c r="B63" s="72" t="s">
        <v>560</v>
      </c>
      <c r="C63" s="73"/>
      <c r="D63" s="73" t="s">
        <v>10</v>
      </c>
      <c r="E63" s="73" t="s">
        <v>19</v>
      </c>
      <c r="F63" s="66" t="str">
        <f t="shared" si="0"/>
        <v>Exclude</v>
      </c>
      <c r="G63" s="66" t="s">
        <v>490</v>
      </c>
    </row>
    <row r="64" spans="1:7" ht="15" customHeight="1">
      <c r="A64" s="74">
        <v>2.2433999999999998</v>
      </c>
      <c r="B64" s="72" t="s">
        <v>561</v>
      </c>
      <c r="C64" s="73" t="s">
        <v>82</v>
      </c>
      <c r="D64" s="73" t="s">
        <v>76</v>
      </c>
      <c r="E64" s="73" t="s">
        <v>79</v>
      </c>
      <c r="F64" s="66" t="str">
        <f t="shared" si="0"/>
        <v>Include</v>
      </c>
    </row>
    <row r="65" spans="1:7">
      <c r="A65" s="74">
        <v>2.6221000000000001</v>
      </c>
      <c r="B65" s="72" t="s">
        <v>562</v>
      </c>
      <c r="C65" s="75"/>
      <c r="D65" s="73" t="s">
        <v>500</v>
      </c>
      <c r="E65" s="75"/>
      <c r="F65" s="66" t="str">
        <f t="shared" si="0"/>
        <v>Exclude</v>
      </c>
      <c r="G65" s="66" t="s">
        <v>490</v>
      </c>
    </row>
    <row r="66" spans="1:7">
      <c r="A66" s="71">
        <v>2.7111000000000001</v>
      </c>
      <c r="B66" s="72" t="s">
        <v>563</v>
      </c>
      <c r="C66" s="73"/>
      <c r="D66" s="73" t="s">
        <v>27</v>
      </c>
      <c r="E66" s="73"/>
      <c r="F66" s="66" t="str">
        <f>IF(C66="","Exclude","Include")</f>
        <v>Exclude</v>
      </c>
      <c r="G66" s="66" t="s">
        <v>490</v>
      </c>
    </row>
    <row r="67" spans="1:7" ht="15" customHeight="1">
      <c r="A67" s="74">
        <v>2.2530999999999999</v>
      </c>
      <c r="B67" s="72" t="s">
        <v>564</v>
      </c>
      <c r="C67" s="73" t="s">
        <v>94</v>
      </c>
      <c r="D67" s="73" t="s">
        <v>76</v>
      </c>
      <c r="E67" s="73" t="s">
        <v>89</v>
      </c>
      <c r="F67" s="66" t="str">
        <f t="shared" si="0"/>
        <v>Include</v>
      </c>
    </row>
    <row r="68" spans="1:7" ht="15" customHeight="1">
      <c r="A68" s="74">
        <v>2.2437</v>
      </c>
      <c r="B68" s="72" t="s">
        <v>565</v>
      </c>
      <c r="C68" s="73" t="s">
        <v>82</v>
      </c>
      <c r="D68" s="73" t="s">
        <v>76</v>
      </c>
      <c r="E68" s="73" t="s">
        <v>79</v>
      </c>
      <c r="F68" s="66" t="str">
        <f t="shared" ref="F68:F88" si="1">IF(C68="","Exclude","Include")</f>
        <v>Include</v>
      </c>
    </row>
    <row r="69" spans="1:7">
      <c r="A69" s="71">
        <v>2.2113</v>
      </c>
      <c r="B69" s="72" t="s">
        <v>566</v>
      </c>
      <c r="C69" s="73"/>
      <c r="D69" s="73" t="s">
        <v>76</v>
      </c>
      <c r="E69" s="73"/>
      <c r="F69" s="66" t="str">
        <f t="shared" si="1"/>
        <v>Exclude</v>
      </c>
      <c r="G69" s="66" t="s">
        <v>495</v>
      </c>
    </row>
    <row r="70" spans="1:7">
      <c r="A70" s="74">
        <v>2.2162000000000002</v>
      </c>
      <c r="B70" s="72" t="s">
        <v>567</v>
      </c>
      <c r="C70" s="73"/>
      <c r="D70" s="73" t="s">
        <v>76</v>
      </c>
      <c r="E70" s="73"/>
      <c r="F70" s="66" t="str">
        <f t="shared" si="1"/>
        <v>Exclude</v>
      </c>
      <c r="G70" s="66" t="s">
        <v>490</v>
      </c>
    </row>
    <row r="71" spans="1:7" ht="15" customHeight="1">
      <c r="A71" s="74">
        <v>2.7130999999999998</v>
      </c>
      <c r="B71" s="72" t="s">
        <v>568</v>
      </c>
      <c r="C71" s="73" t="s">
        <v>37</v>
      </c>
      <c r="D71" s="73" t="s">
        <v>27</v>
      </c>
      <c r="E71" s="73" t="s">
        <v>23</v>
      </c>
      <c r="F71" s="66" t="str">
        <f t="shared" si="1"/>
        <v>Include</v>
      </c>
    </row>
    <row r="72" spans="1:7" ht="15" customHeight="1">
      <c r="A72" s="71">
        <v>2.7315</v>
      </c>
      <c r="B72" s="72" t="s">
        <v>569</v>
      </c>
      <c r="C72" s="73" t="s">
        <v>65</v>
      </c>
      <c r="D72" s="73" t="s">
        <v>40</v>
      </c>
      <c r="E72" s="73" t="s">
        <v>61</v>
      </c>
      <c r="F72" s="66" t="str">
        <f t="shared" si="1"/>
        <v>Include</v>
      </c>
    </row>
    <row r="73" spans="1:7">
      <c r="A73" s="74">
        <v>2.6215999999999999</v>
      </c>
      <c r="B73" s="72" t="s">
        <v>570</v>
      </c>
      <c r="C73" s="73"/>
      <c r="D73" s="73" t="s">
        <v>10</v>
      </c>
      <c r="E73" s="73"/>
      <c r="F73" s="66" t="str">
        <f t="shared" si="1"/>
        <v>Exclude</v>
      </c>
      <c r="G73" s="66" t="s">
        <v>490</v>
      </c>
    </row>
    <row r="74" spans="1:7">
      <c r="A74" s="71">
        <v>2.1242999999999999</v>
      </c>
      <c r="B74" s="72" t="s">
        <v>571</v>
      </c>
      <c r="C74" s="73"/>
      <c r="D74" s="73" t="s">
        <v>76</v>
      </c>
      <c r="E74" s="73"/>
      <c r="F74" s="66" t="str">
        <f t="shared" si="1"/>
        <v>Exclude</v>
      </c>
      <c r="G74" s="66" t="s">
        <v>495</v>
      </c>
    </row>
    <row r="75" spans="1:7">
      <c r="A75" s="71">
        <v>2.4312</v>
      </c>
      <c r="B75" s="72" t="s">
        <v>572</v>
      </c>
      <c r="C75" s="73"/>
      <c r="D75" s="73" t="s">
        <v>40</v>
      </c>
      <c r="E75" s="73"/>
      <c r="F75" s="66" t="str">
        <f t="shared" si="1"/>
        <v>Exclude</v>
      </c>
      <c r="G75" s="66" t="s">
        <v>490</v>
      </c>
    </row>
    <row r="76" spans="1:7">
      <c r="A76" s="74">
        <v>2.1133000000000002</v>
      </c>
      <c r="B76" s="72" t="s">
        <v>573</v>
      </c>
      <c r="C76" s="73"/>
      <c r="D76" s="73" t="s">
        <v>76</v>
      </c>
      <c r="E76" s="73"/>
      <c r="F76" s="66" t="str">
        <f t="shared" si="1"/>
        <v>Exclude</v>
      </c>
      <c r="G76" s="66" t="s">
        <v>495</v>
      </c>
    </row>
    <row r="77" spans="1:7">
      <c r="A77" s="71">
        <v>2.2431999999999999</v>
      </c>
      <c r="B77" s="72" t="s">
        <v>574</v>
      </c>
      <c r="C77" s="73"/>
      <c r="D77" s="73" t="s">
        <v>76</v>
      </c>
      <c r="E77" s="73"/>
      <c r="F77" s="66" t="str">
        <f t="shared" si="1"/>
        <v>Exclude</v>
      </c>
      <c r="G77" s="66" t="s">
        <v>541</v>
      </c>
    </row>
    <row r="78" spans="1:7">
      <c r="A78" s="74">
        <v>2.4323000000000001</v>
      </c>
      <c r="B78" s="72" t="s">
        <v>575</v>
      </c>
      <c r="C78" s="73"/>
      <c r="D78" s="73" t="s">
        <v>40</v>
      </c>
      <c r="E78" s="73"/>
      <c r="F78" s="66" t="str">
        <f t="shared" si="1"/>
        <v>Exclude</v>
      </c>
      <c r="G78" s="66" t="s">
        <v>541</v>
      </c>
    </row>
    <row r="79" spans="1:7">
      <c r="A79" s="74">
        <v>2.9114</v>
      </c>
      <c r="B79" s="72" t="s">
        <v>576</v>
      </c>
      <c r="C79" s="75"/>
      <c r="D79" s="73" t="s">
        <v>577</v>
      </c>
      <c r="E79" s="75"/>
      <c r="F79" s="66" t="str">
        <f t="shared" si="1"/>
        <v>Exclude</v>
      </c>
      <c r="G79" s="66" t="s">
        <v>559</v>
      </c>
    </row>
    <row r="80" spans="1:7" ht="15" customHeight="1">
      <c r="A80" s="74">
        <v>2.4142999999999999</v>
      </c>
      <c r="B80" s="72" t="s">
        <v>578</v>
      </c>
      <c r="C80" s="73" t="s">
        <v>60</v>
      </c>
      <c r="D80" s="73" t="s">
        <v>40</v>
      </c>
      <c r="E80" s="73" t="s">
        <v>57</v>
      </c>
      <c r="F80" s="66" t="str">
        <f t="shared" si="1"/>
        <v>Include</v>
      </c>
    </row>
    <row r="81" spans="1:7" ht="15" customHeight="1">
      <c r="A81" s="74">
        <v>2.4131</v>
      </c>
      <c r="B81" s="72" t="s">
        <v>579</v>
      </c>
      <c r="C81" s="73" t="s">
        <v>73</v>
      </c>
      <c r="D81" s="73" t="s">
        <v>40</v>
      </c>
      <c r="E81" s="73" t="s">
        <v>69</v>
      </c>
      <c r="F81" s="66" t="str">
        <f t="shared" si="1"/>
        <v>Include</v>
      </c>
    </row>
    <row r="82" spans="1:7">
      <c r="A82" s="74">
        <v>2.9113000000000002</v>
      </c>
      <c r="B82" s="72" t="s">
        <v>580</v>
      </c>
      <c r="C82" s="73"/>
      <c r="D82" s="73" t="s">
        <v>577</v>
      </c>
      <c r="E82" s="75"/>
      <c r="F82" s="66" t="str">
        <f t="shared" si="1"/>
        <v>Exclude</v>
      </c>
      <c r="G82" s="66" t="s">
        <v>559</v>
      </c>
    </row>
    <row r="83" spans="1:7">
      <c r="A83" s="74">
        <v>2.1231</v>
      </c>
      <c r="B83" s="72" t="s">
        <v>581</v>
      </c>
      <c r="C83" s="75"/>
      <c r="D83" s="73" t="s">
        <v>76</v>
      </c>
      <c r="E83" s="73"/>
      <c r="F83" s="66" t="str">
        <f t="shared" si="1"/>
        <v>Exclude</v>
      </c>
      <c r="G83" s="66" t="s">
        <v>490</v>
      </c>
    </row>
    <row r="84" spans="1:7">
      <c r="A84" s="74">
        <v>3.4114</v>
      </c>
      <c r="B84" s="72" t="s">
        <v>582</v>
      </c>
      <c r="C84" s="73"/>
      <c r="D84" s="73" t="s">
        <v>503</v>
      </c>
      <c r="E84" s="75"/>
      <c r="F84" s="66" t="str">
        <f t="shared" si="1"/>
        <v>Exclude</v>
      </c>
      <c r="G84" s="66" t="s">
        <v>495</v>
      </c>
    </row>
    <row r="85" spans="1:7" ht="15" customHeight="1">
      <c r="A85" s="74">
        <v>2.2625000000000002</v>
      </c>
      <c r="B85" s="72" t="s">
        <v>583</v>
      </c>
      <c r="C85" s="73" t="s">
        <v>90</v>
      </c>
      <c r="D85" s="73" t="s">
        <v>76</v>
      </c>
      <c r="E85" s="73" t="s">
        <v>89</v>
      </c>
      <c r="F85" s="66" t="str">
        <f t="shared" si="1"/>
        <v>Include</v>
      </c>
    </row>
    <row r="86" spans="1:7" ht="15" customHeight="1">
      <c r="A86" s="74">
        <v>2.7210999999999999</v>
      </c>
      <c r="B86" s="72" t="s">
        <v>584</v>
      </c>
      <c r="C86" s="73" t="s">
        <v>20</v>
      </c>
      <c r="D86" s="73" t="s">
        <v>10</v>
      </c>
      <c r="E86" s="73" t="s">
        <v>19</v>
      </c>
      <c r="F86" s="66" t="str">
        <f t="shared" si="1"/>
        <v>Include</v>
      </c>
    </row>
    <row r="87" spans="1:7" ht="15" customHeight="1">
      <c r="A87" s="74">
        <v>2.4133</v>
      </c>
      <c r="B87" s="72" t="s">
        <v>585</v>
      </c>
      <c r="C87" s="73" t="s">
        <v>50</v>
      </c>
      <c r="D87" s="73" t="s">
        <v>40</v>
      </c>
      <c r="E87" s="73" t="s">
        <v>15</v>
      </c>
      <c r="F87" s="66" t="str">
        <f t="shared" si="1"/>
        <v>Include</v>
      </c>
    </row>
    <row r="88" spans="1:7" ht="15" customHeight="1">
      <c r="A88" s="74">
        <v>2.4226000000000001</v>
      </c>
      <c r="B88" s="72" t="s">
        <v>586</v>
      </c>
      <c r="C88" s="73" t="s">
        <v>48</v>
      </c>
      <c r="D88" s="73" t="s">
        <v>40</v>
      </c>
      <c r="E88" s="73" t="s">
        <v>41</v>
      </c>
      <c r="F88" s="66" t="str">
        <f t="shared" si="1"/>
        <v>Include</v>
      </c>
    </row>
    <row r="89" spans="1:7">
      <c r="A89" s="74">
        <v>4.5140000000000002</v>
      </c>
      <c r="B89" s="72" t="s">
        <v>587</v>
      </c>
      <c r="C89" s="73"/>
      <c r="D89" s="73" t="s">
        <v>588</v>
      </c>
      <c r="E89" s="75"/>
      <c r="F89" s="66" t="str">
        <f>IF(C89="","Exclude","Include")</f>
        <v>Exclude</v>
      </c>
      <c r="G89" s="66" t="s">
        <v>490</v>
      </c>
    </row>
    <row r="90" spans="1:7" ht="15" customHeight="1">
      <c r="A90" s="74">
        <v>2.2223000000000002</v>
      </c>
      <c r="B90" s="72" t="s">
        <v>589</v>
      </c>
      <c r="C90" s="73" t="s">
        <v>80</v>
      </c>
      <c r="D90" s="73" t="s">
        <v>76</v>
      </c>
      <c r="E90" s="73" t="s">
        <v>79</v>
      </c>
      <c r="F90" s="66" t="str">
        <f t="shared" ref="F90:F112" si="2">IF(C90="","Exclude","Include")</f>
        <v>Include</v>
      </c>
    </row>
    <row r="91" spans="1:7" ht="15" customHeight="1">
      <c r="A91" s="74">
        <v>2.4144999999999999</v>
      </c>
      <c r="B91" s="72" t="s">
        <v>590</v>
      </c>
      <c r="C91" s="73" t="s">
        <v>60</v>
      </c>
      <c r="D91" s="73" t="s">
        <v>40</v>
      </c>
      <c r="E91" s="73" t="s">
        <v>57</v>
      </c>
      <c r="F91" s="66" t="str">
        <f t="shared" si="2"/>
        <v>Include</v>
      </c>
    </row>
    <row r="92" spans="1:7" ht="15" customHeight="1">
      <c r="A92" s="74">
        <v>2.4220999999999999</v>
      </c>
      <c r="B92" s="72" t="s">
        <v>591</v>
      </c>
      <c r="C92" s="73" t="s">
        <v>42</v>
      </c>
      <c r="D92" s="73" t="s">
        <v>40</v>
      </c>
      <c r="E92" s="73" t="s">
        <v>41</v>
      </c>
      <c r="F92" s="66" t="str">
        <f t="shared" si="2"/>
        <v>Include</v>
      </c>
    </row>
    <row r="93" spans="1:7" ht="15" customHeight="1">
      <c r="A93" s="74">
        <v>2.7425000000000002</v>
      </c>
      <c r="B93" s="72" t="s">
        <v>592</v>
      </c>
      <c r="C93" s="73" t="s">
        <v>12</v>
      </c>
      <c r="D93" s="73" t="s">
        <v>10</v>
      </c>
      <c r="E93" s="73" t="s">
        <v>11</v>
      </c>
      <c r="F93" s="66" t="str">
        <f t="shared" si="2"/>
        <v>Include</v>
      </c>
    </row>
    <row r="94" spans="1:7">
      <c r="A94" s="74">
        <v>4.1109999999999998</v>
      </c>
      <c r="B94" s="72" t="s">
        <v>593</v>
      </c>
      <c r="C94" s="73"/>
      <c r="D94" s="73" t="s">
        <v>594</v>
      </c>
      <c r="E94" s="75"/>
      <c r="F94" s="66" t="str">
        <f t="shared" si="2"/>
        <v>Exclude</v>
      </c>
      <c r="G94" s="66" t="s">
        <v>490</v>
      </c>
    </row>
    <row r="95" spans="1:7">
      <c r="A95" s="74">
        <v>2.3191999999999999</v>
      </c>
      <c r="B95" s="72" t="s">
        <v>595</v>
      </c>
      <c r="C95" s="75"/>
      <c r="D95" s="73" t="s">
        <v>76</v>
      </c>
      <c r="E95" s="75"/>
      <c r="F95" s="66" t="str">
        <f t="shared" si="2"/>
        <v>Exclude</v>
      </c>
      <c r="G95" s="66" t="s">
        <v>522</v>
      </c>
    </row>
    <row r="96" spans="1:7">
      <c r="A96" s="74">
        <v>3.6112000000000002</v>
      </c>
      <c r="B96" s="72" t="s">
        <v>596</v>
      </c>
      <c r="C96" s="73"/>
      <c r="D96" s="73" t="s">
        <v>597</v>
      </c>
      <c r="E96" s="75"/>
      <c r="F96" s="66" t="str">
        <f t="shared" si="2"/>
        <v>Exclude</v>
      </c>
      <c r="G96" s="66" t="s">
        <v>495</v>
      </c>
    </row>
    <row r="97" spans="1:7">
      <c r="A97" s="74">
        <v>2.3136999999999999</v>
      </c>
      <c r="B97" s="72" t="s">
        <v>598</v>
      </c>
      <c r="C97" s="73"/>
      <c r="D97" s="73" t="s">
        <v>10</v>
      </c>
      <c r="E97" s="73"/>
      <c r="F97" s="66" t="str">
        <f t="shared" si="2"/>
        <v>Exclude</v>
      </c>
      <c r="G97" s="66" t="s">
        <v>522</v>
      </c>
    </row>
    <row r="98" spans="1:7" ht="15" customHeight="1">
      <c r="A98" s="74">
        <v>2.7145000000000001</v>
      </c>
      <c r="B98" s="72" t="s">
        <v>599</v>
      </c>
      <c r="C98" s="73" t="s">
        <v>37</v>
      </c>
      <c r="D98" s="73" t="s">
        <v>27</v>
      </c>
      <c r="E98" s="73" t="s">
        <v>23</v>
      </c>
      <c r="F98" s="66" t="str">
        <f t="shared" si="2"/>
        <v>Include</v>
      </c>
    </row>
    <row r="99" spans="1:7" ht="15" customHeight="1">
      <c r="A99" s="74">
        <v>2.7244999999999999</v>
      </c>
      <c r="B99" s="72" t="s">
        <v>600</v>
      </c>
      <c r="C99" s="73" t="s">
        <v>16</v>
      </c>
      <c r="D99" s="73" t="s">
        <v>10</v>
      </c>
      <c r="E99" s="73" t="s">
        <v>15</v>
      </c>
      <c r="F99" s="66" t="str">
        <f t="shared" si="2"/>
        <v>Include</v>
      </c>
    </row>
    <row r="100" spans="1:7">
      <c r="A100" s="74">
        <v>2.2446999999999999</v>
      </c>
      <c r="B100" s="72" t="s">
        <v>601</v>
      </c>
      <c r="C100" s="73"/>
      <c r="D100" s="73" t="s">
        <v>76</v>
      </c>
      <c r="E100" s="73"/>
      <c r="F100" s="66" t="str">
        <f t="shared" si="2"/>
        <v>Exclude</v>
      </c>
      <c r="G100" s="66" t="s">
        <v>495</v>
      </c>
    </row>
    <row r="101" spans="1:7" ht="15" customHeight="1">
      <c r="A101" s="74">
        <v>2.2696000000000001</v>
      </c>
      <c r="B101" s="72" t="s">
        <v>602</v>
      </c>
      <c r="C101" s="73" t="s">
        <v>90</v>
      </c>
      <c r="D101" s="73" t="s">
        <v>76</v>
      </c>
      <c r="E101" s="73" t="s">
        <v>89</v>
      </c>
      <c r="F101" s="66" t="str">
        <f t="shared" si="2"/>
        <v>Include</v>
      </c>
    </row>
    <row r="102" spans="1:7" ht="15" customHeight="1">
      <c r="A102" s="74">
        <v>2.7496</v>
      </c>
      <c r="B102" s="72" t="s">
        <v>603</v>
      </c>
      <c r="C102" s="73" t="s">
        <v>12</v>
      </c>
      <c r="D102" s="73" t="s">
        <v>10</v>
      </c>
      <c r="E102" s="73" t="s">
        <v>11</v>
      </c>
      <c r="F102" s="66" t="str">
        <f t="shared" si="2"/>
        <v>Include</v>
      </c>
    </row>
    <row r="103" spans="1:7">
      <c r="A103" s="71">
        <v>2.3130999999999999</v>
      </c>
      <c r="B103" s="72" t="s">
        <v>604</v>
      </c>
      <c r="C103" s="75"/>
      <c r="D103" s="73" t="s">
        <v>10</v>
      </c>
      <c r="E103" s="73"/>
      <c r="F103" s="66" t="str">
        <f t="shared" si="2"/>
        <v>Exclude</v>
      </c>
      <c r="G103" s="66" t="s">
        <v>490</v>
      </c>
    </row>
    <row r="104" spans="1:7">
      <c r="A104" s="74">
        <v>3.4154</v>
      </c>
      <c r="B104" s="72" t="s">
        <v>605</v>
      </c>
      <c r="C104" s="73"/>
      <c r="D104" s="73" t="s">
        <v>503</v>
      </c>
      <c r="E104" s="75"/>
      <c r="F104" s="66" t="str">
        <f t="shared" si="2"/>
        <v>Exclude</v>
      </c>
      <c r="G104" s="66" t="s">
        <v>495</v>
      </c>
    </row>
    <row r="105" spans="1:7">
      <c r="A105" s="74">
        <v>2.1332</v>
      </c>
      <c r="B105" s="72" t="s">
        <v>606</v>
      </c>
      <c r="C105" s="73"/>
      <c r="D105" s="73" t="s">
        <v>76</v>
      </c>
      <c r="E105" s="73"/>
      <c r="F105" s="66" t="str">
        <f t="shared" si="2"/>
        <v>Exclude</v>
      </c>
      <c r="G105" s="66" t="s">
        <v>495</v>
      </c>
    </row>
    <row r="106" spans="1:7">
      <c r="A106" s="74">
        <v>3.4159000000000002</v>
      </c>
      <c r="B106" s="72" t="s">
        <v>607</v>
      </c>
      <c r="C106" s="73"/>
      <c r="D106" s="73" t="s">
        <v>503</v>
      </c>
      <c r="E106" s="75"/>
      <c r="F106" s="66" t="str">
        <f t="shared" si="2"/>
        <v>Exclude</v>
      </c>
      <c r="G106" s="66" t="s">
        <v>495</v>
      </c>
    </row>
    <row r="107" spans="1:7" ht="15" customHeight="1">
      <c r="A107" s="74">
        <v>2.7231000000000001</v>
      </c>
      <c r="B107" s="72" t="s">
        <v>608</v>
      </c>
      <c r="C107" s="73" t="s">
        <v>16</v>
      </c>
      <c r="D107" s="73" t="s">
        <v>10</v>
      </c>
      <c r="E107" s="73" t="s">
        <v>15</v>
      </c>
      <c r="F107" s="66" t="str">
        <f t="shared" si="2"/>
        <v>Include</v>
      </c>
    </row>
    <row r="108" spans="1:7" ht="15" customHeight="1">
      <c r="A108" s="74">
        <v>2.2523</v>
      </c>
      <c r="B108" s="72" t="s">
        <v>609</v>
      </c>
      <c r="C108" s="73" t="s">
        <v>90</v>
      </c>
      <c r="D108" s="73" t="s">
        <v>76</v>
      </c>
      <c r="E108" s="73"/>
      <c r="F108" s="66" t="str">
        <f t="shared" si="2"/>
        <v>Include</v>
      </c>
    </row>
    <row r="109" spans="1:7">
      <c r="A109" s="74">
        <v>2.5121000000000002</v>
      </c>
      <c r="B109" s="72" t="s">
        <v>610</v>
      </c>
      <c r="C109" s="73"/>
      <c r="D109" s="73" t="s">
        <v>40</v>
      </c>
      <c r="E109" s="73"/>
      <c r="F109" s="66" t="str">
        <f t="shared" si="2"/>
        <v>Exclude</v>
      </c>
      <c r="G109" s="66" t="s">
        <v>495</v>
      </c>
    </row>
    <row r="110" spans="1:7" ht="15" customHeight="1">
      <c r="A110" s="74">
        <v>2.7443</v>
      </c>
      <c r="B110" s="72" t="s">
        <v>611</v>
      </c>
      <c r="C110" s="73" t="s">
        <v>12</v>
      </c>
      <c r="D110" s="73" t="s">
        <v>10</v>
      </c>
      <c r="E110" s="73" t="s">
        <v>11</v>
      </c>
      <c r="F110" s="66" t="str">
        <f t="shared" si="2"/>
        <v>Include</v>
      </c>
    </row>
    <row r="111" spans="1:7" ht="15" customHeight="1">
      <c r="A111" s="74">
        <v>2.1120999999999999</v>
      </c>
      <c r="B111" s="72" t="s">
        <v>612</v>
      </c>
      <c r="C111" s="73" t="s">
        <v>12</v>
      </c>
      <c r="D111" s="73" t="s">
        <v>76</v>
      </c>
      <c r="E111" s="73"/>
      <c r="F111" s="66" t="str">
        <f t="shared" si="2"/>
        <v>Include</v>
      </c>
    </row>
    <row r="112" spans="1:7">
      <c r="A112" s="74">
        <v>2.6126999999999998</v>
      </c>
      <c r="B112" s="72" t="s">
        <v>613</v>
      </c>
      <c r="C112" s="73"/>
      <c r="D112" s="73" t="s">
        <v>40</v>
      </c>
      <c r="E112" s="73" t="s">
        <v>61</v>
      </c>
      <c r="F112" s="66" t="str">
        <f t="shared" si="2"/>
        <v>Exclude</v>
      </c>
      <c r="G112" s="66" t="s">
        <v>490</v>
      </c>
    </row>
    <row r="113" spans="1:7" ht="15" customHeight="1">
      <c r="A113" s="74">
        <v>2.7121</v>
      </c>
      <c r="B113" s="72" t="s">
        <v>614</v>
      </c>
      <c r="C113" s="73" t="s">
        <v>37</v>
      </c>
      <c r="D113" s="73" t="s">
        <v>27</v>
      </c>
      <c r="E113" s="73" t="s">
        <v>23</v>
      </c>
      <c r="F113" s="66" t="str">
        <f>IF(C113="","Exclude","Include")</f>
        <v>Include</v>
      </c>
    </row>
    <row r="114" spans="1:7">
      <c r="A114" s="74">
        <v>2.3311000000000002</v>
      </c>
      <c r="B114" s="72" t="s">
        <v>615</v>
      </c>
      <c r="C114" s="75"/>
      <c r="D114" s="73" t="s">
        <v>552</v>
      </c>
      <c r="E114" s="75"/>
      <c r="F114" s="66" t="str">
        <f>IF(C114="","Exclude","Include")</f>
        <v>Exclude</v>
      </c>
      <c r="G114" s="66" t="s">
        <v>541</v>
      </c>
    </row>
    <row r="115" spans="1:7">
      <c r="A115" s="74">
        <v>4.8209999999999997</v>
      </c>
      <c r="B115" s="72" t="s">
        <v>616</v>
      </c>
      <c r="C115" s="73"/>
      <c r="D115" s="73" t="s">
        <v>617</v>
      </c>
      <c r="E115" s="75"/>
      <c r="F115" s="66" t="str">
        <f t="shared" ref="F115:F137" si="3">IF(C115="","Exclude","Include")</f>
        <v>Exclude</v>
      </c>
      <c r="G115" s="66" t="s">
        <v>490</v>
      </c>
    </row>
    <row r="116" spans="1:7">
      <c r="A116" s="74">
        <v>2.8226</v>
      </c>
      <c r="B116" s="72" t="s">
        <v>618</v>
      </c>
      <c r="C116" s="75"/>
      <c r="D116" s="73" t="s">
        <v>540</v>
      </c>
      <c r="E116" s="75"/>
      <c r="F116" s="66" t="str">
        <f t="shared" si="3"/>
        <v>Exclude</v>
      </c>
      <c r="G116" s="66" t="s">
        <v>495</v>
      </c>
    </row>
    <row r="117" spans="1:7" ht="15" customHeight="1">
      <c r="A117" s="74">
        <v>2.7444000000000002</v>
      </c>
      <c r="B117" s="72" t="s">
        <v>619</v>
      </c>
      <c r="C117" s="73" t="s">
        <v>12</v>
      </c>
      <c r="D117" s="73" t="s">
        <v>10</v>
      </c>
      <c r="E117" s="73" t="s">
        <v>11</v>
      </c>
      <c r="F117" s="66" t="str">
        <f t="shared" si="3"/>
        <v>Include</v>
      </c>
    </row>
    <row r="118" spans="1:7">
      <c r="A118" s="74">
        <v>3.4116</v>
      </c>
      <c r="B118" s="72" t="s">
        <v>620</v>
      </c>
      <c r="C118" s="73"/>
      <c r="D118" s="73" t="s">
        <v>503</v>
      </c>
      <c r="E118" s="75"/>
      <c r="F118" s="66" t="str">
        <f t="shared" si="3"/>
        <v>Exclude</v>
      </c>
      <c r="G118" s="66" t="s">
        <v>495</v>
      </c>
    </row>
    <row r="119" spans="1:7">
      <c r="A119" s="74">
        <v>3.8132000000000001</v>
      </c>
      <c r="B119" s="72" t="s">
        <v>621</v>
      </c>
      <c r="C119" s="73"/>
      <c r="D119" s="73" t="s">
        <v>622</v>
      </c>
      <c r="E119" s="75"/>
      <c r="F119" s="66" t="str">
        <f t="shared" si="3"/>
        <v>Exclude</v>
      </c>
      <c r="G119" s="66" t="s">
        <v>495</v>
      </c>
    </row>
    <row r="120" spans="1:7">
      <c r="A120" s="74">
        <v>3.5312999999999999</v>
      </c>
      <c r="B120" s="72" t="s">
        <v>623</v>
      </c>
      <c r="C120" s="73"/>
      <c r="D120" s="73" t="s">
        <v>624</v>
      </c>
      <c r="E120" s="75"/>
      <c r="F120" s="66" t="str">
        <f t="shared" si="3"/>
        <v>Exclude</v>
      </c>
      <c r="G120" s="66" t="s">
        <v>495</v>
      </c>
    </row>
    <row r="121" spans="1:7">
      <c r="A121" s="74">
        <v>3.6192000000000002</v>
      </c>
      <c r="B121" s="72" t="s">
        <v>625</v>
      </c>
      <c r="C121" s="73"/>
      <c r="D121" s="73" t="s">
        <v>597</v>
      </c>
      <c r="E121" s="75"/>
      <c r="F121" s="66" t="str">
        <f t="shared" si="3"/>
        <v>Exclude</v>
      </c>
      <c r="G121" s="66" t="s">
        <v>495</v>
      </c>
    </row>
    <row r="122" spans="1:7">
      <c r="A122" s="74">
        <v>3.4150999999999998</v>
      </c>
      <c r="B122" s="72" t="s">
        <v>626</v>
      </c>
      <c r="C122" s="73"/>
      <c r="D122" s="73" t="s">
        <v>503</v>
      </c>
      <c r="E122" s="75"/>
      <c r="F122" s="66" t="str">
        <f t="shared" si="3"/>
        <v>Exclude</v>
      </c>
      <c r="G122" s="66" t="s">
        <v>495</v>
      </c>
    </row>
    <row r="123" spans="1:7">
      <c r="A123" s="74">
        <v>2.2522000000000002</v>
      </c>
      <c r="B123" s="72" t="s">
        <v>627</v>
      </c>
      <c r="C123" s="73"/>
      <c r="D123" s="73" t="s">
        <v>76</v>
      </c>
      <c r="E123" s="73"/>
      <c r="F123" s="66" t="str">
        <f t="shared" si="3"/>
        <v>Exclude</v>
      </c>
      <c r="G123" s="66" t="s">
        <v>490</v>
      </c>
    </row>
    <row r="124" spans="1:7" ht="15" customHeight="1">
      <c r="A124" s="71">
        <v>2.7132000000000001</v>
      </c>
      <c r="B124" s="72" t="s">
        <v>628</v>
      </c>
      <c r="C124" s="73" t="s">
        <v>37</v>
      </c>
      <c r="D124" s="73" t="s">
        <v>27</v>
      </c>
      <c r="E124" s="73" t="s">
        <v>23</v>
      </c>
      <c r="F124" s="66" t="str">
        <f t="shared" si="3"/>
        <v>Include</v>
      </c>
    </row>
    <row r="125" spans="1:7">
      <c r="A125" s="74">
        <v>2.7223000000000002</v>
      </c>
      <c r="B125" s="72" t="s">
        <v>629</v>
      </c>
      <c r="C125" s="73"/>
      <c r="D125" s="73" t="s">
        <v>10</v>
      </c>
      <c r="E125" s="73"/>
      <c r="F125" s="66" t="str">
        <f t="shared" si="3"/>
        <v>Exclude</v>
      </c>
      <c r="G125" s="66" t="s">
        <v>490</v>
      </c>
    </row>
    <row r="126" spans="1:7" ht="15" customHeight="1">
      <c r="A126" s="74">
        <v>2.7141000000000002</v>
      </c>
      <c r="B126" s="72" t="s">
        <v>630</v>
      </c>
      <c r="C126" s="76" t="s">
        <v>28</v>
      </c>
      <c r="D126" s="73" t="s">
        <v>27</v>
      </c>
      <c r="E126" s="73" t="s">
        <v>15</v>
      </c>
      <c r="F126" s="66" t="str">
        <f t="shared" si="3"/>
        <v>Include</v>
      </c>
    </row>
    <row r="127" spans="1:7">
      <c r="A127" s="74">
        <v>2.3132000000000001</v>
      </c>
      <c r="B127" s="72" t="s">
        <v>631</v>
      </c>
      <c r="C127" s="73"/>
      <c r="D127" s="73" t="s">
        <v>10</v>
      </c>
      <c r="E127" s="73"/>
      <c r="F127" s="66" t="str">
        <f t="shared" si="3"/>
        <v>Exclude</v>
      </c>
      <c r="G127" s="66" t="s">
        <v>490</v>
      </c>
    </row>
    <row r="128" spans="1:7">
      <c r="A128" s="74">
        <v>2.1331000000000002</v>
      </c>
      <c r="B128" s="72" t="s">
        <v>632</v>
      </c>
      <c r="C128" s="73"/>
      <c r="D128" s="73" t="s">
        <v>76</v>
      </c>
      <c r="E128" s="73"/>
      <c r="F128" s="66" t="str">
        <f t="shared" si="3"/>
        <v>Exclude</v>
      </c>
      <c r="G128" s="66" t="s">
        <v>495</v>
      </c>
    </row>
    <row r="129" spans="1:7">
      <c r="A129" s="74">
        <v>2.8123</v>
      </c>
      <c r="B129" s="72" t="s">
        <v>633</v>
      </c>
      <c r="C129" s="75"/>
      <c r="D129" s="73" t="s">
        <v>540</v>
      </c>
      <c r="E129" s="75"/>
      <c r="F129" s="66" t="str">
        <f t="shared" si="3"/>
        <v>Exclude</v>
      </c>
      <c r="G129" s="66" t="s">
        <v>490</v>
      </c>
    </row>
    <row r="130" spans="1:7">
      <c r="A130" s="71">
        <v>2.7124000000000001</v>
      </c>
      <c r="B130" s="72" t="s">
        <v>634</v>
      </c>
      <c r="C130" s="73"/>
      <c r="D130" s="73" t="s">
        <v>27</v>
      </c>
      <c r="E130" s="73"/>
      <c r="F130" s="66" t="str">
        <f t="shared" si="3"/>
        <v>Exclude</v>
      </c>
      <c r="G130" s="66" t="s">
        <v>490</v>
      </c>
    </row>
    <row r="131" spans="1:7" ht="15" customHeight="1">
      <c r="A131" s="74">
        <v>2.7423000000000002</v>
      </c>
      <c r="B131" s="72" t="s">
        <v>635</v>
      </c>
      <c r="C131" s="73" t="s">
        <v>12</v>
      </c>
      <c r="D131" s="73" t="s">
        <v>10</v>
      </c>
      <c r="E131" s="73" t="s">
        <v>11</v>
      </c>
      <c r="F131" s="66" t="str">
        <f t="shared" si="3"/>
        <v>Include</v>
      </c>
    </row>
    <row r="132" spans="1:7" ht="15" customHeight="1">
      <c r="A132" s="74">
        <v>2.7292000000000001</v>
      </c>
      <c r="B132" s="72" t="s">
        <v>636</v>
      </c>
      <c r="C132" s="73" t="s">
        <v>12</v>
      </c>
      <c r="D132" s="73" t="s">
        <v>10</v>
      </c>
      <c r="E132" s="73" t="s">
        <v>11</v>
      </c>
      <c r="F132" s="66" t="str">
        <f t="shared" si="3"/>
        <v>Include</v>
      </c>
    </row>
    <row r="133" spans="1:7">
      <c r="A133" s="74">
        <v>2.2513999999999998</v>
      </c>
      <c r="B133" s="72" t="s">
        <v>637</v>
      </c>
      <c r="C133" s="73"/>
      <c r="D133" s="73" t="s">
        <v>76</v>
      </c>
      <c r="E133" s="73"/>
      <c r="F133" s="66" t="str">
        <f t="shared" si="3"/>
        <v>Exclude</v>
      </c>
      <c r="G133" s="66" t="s">
        <v>495</v>
      </c>
    </row>
    <row r="134" spans="1:7" ht="15" customHeight="1">
      <c r="A134" s="74">
        <v>2.7231999999999998</v>
      </c>
      <c r="B134" s="72" t="s">
        <v>638</v>
      </c>
      <c r="C134" s="73" t="s">
        <v>16</v>
      </c>
      <c r="D134" s="73" t="s">
        <v>10</v>
      </c>
      <c r="E134" s="73" t="s">
        <v>15</v>
      </c>
      <c r="F134" s="66" t="str">
        <f t="shared" si="3"/>
        <v>Include</v>
      </c>
    </row>
    <row r="135" spans="1:7">
      <c r="A135" s="74">
        <v>2.7442000000000002</v>
      </c>
      <c r="B135" s="72" t="s">
        <v>639</v>
      </c>
      <c r="C135" s="73"/>
      <c r="D135" s="73" t="s">
        <v>10</v>
      </c>
      <c r="E135" s="73"/>
      <c r="F135" s="66" t="str">
        <f t="shared" si="3"/>
        <v>Exclude</v>
      </c>
      <c r="G135" s="66" t="s">
        <v>490</v>
      </c>
    </row>
    <row r="136" spans="1:7" ht="15" customHeight="1">
      <c r="A136" s="74">
        <v>2.7315999999999998</v>
      </c>
      <c r="B136" s="72" t="s">
        <v>640</v>
      </c>
      <c r="C136" s="73" t="s">
        <v>62</v>
      </c>
      <c r="D136" s="73" t="s">
        <v>40</v>
      </c>
      <c r="E136" s="73" t="s">
        <v>61</v>
      </c>
      <c r="F136" s="66" t="str">
        <f t="shared" si="3"/>
        <v>Include</v>
      </c>
    </row>
    <row r="137" spans="1:7" ht="15" customHeight="1">
      <c r="A137" s="71">
        <v>2.7225999999999999</v>
      </c>
      <c r="B137" s="72" t="s">
        <v>641</v>
      </c>
      <c r="C137" s="73" t="s">
        <v>20</v>
      </c>
      <c r="D137" s="73" t="s">
        <v>10</v>
      </c>
      <c r="E137" s="73" t="s">
        <v>19</v>
      </c>
      <c r="F137" s="66" t="str">
        <f t="shared" si="3"/>
        <v>Include</v>
      </c>
    </row>
    <row r="138" spans="1:7">
      <c r="A138" s="74">
        <v>4.5119999999999996</v>
      </c>
      <c r="B138" s="72" t="s">
        <v>642</v>
      </c>
      <c r="C138" s="73"/>
      <c r="D138" s="73" t="s">
        <v>588</v>
      </c>
      <c r="E138" s="75"/>
      <c r="F138" s="66" t="str">
        <f>IF(C138="","Exclude","Include")</f>
        <v>Exclude</v>
      </c>
      <c r="G138" s="66" t="s">
        <v>490</v>
      </c>
    </row>
    <row r="139" spans="1:7" ht="15" customHeight="1">
      <c r="A139" s="74">
        <v>2.7292999999999998</v>
      </c>
      <c r="B139" s="72" t="s">
        <v>643</v>
      </c>
      <c r="C139" s="73" t="s">
        <v>16</v>
      </c>
      <c r="D139" s="73" t="s">
        <v>10</v>
      </c>
      <c r="E139" s="73" t="s">
        <v>15</v>
      </c>
      <c r="F139" s="66" t="str">
        <f t="shared" ref="F139:F163" si="4">IF(C139="","Exclude","Include")</f>
        <v>Include</v>
      </c>
    </row>
    <row r="140" spans="1:7" ht="15" customHeight="1">
      <c r="A140" s="74">
        <v>2.7494999999999998</v>
      </c>
      <c r="B140" s="72" t="s">
        <v>644</v>
      </c>
      <c r="C140" s="73" t="s">
        <v>12</v>
      </c>
      <c r="D140" s="73" t="s">
        <v>10</v>
      </c>
      <c r="E140" s="73" t="s">
        <v>11</v>
      </c>
      <c r="F140" s="66" t="str">
        <f t="shared" si="4"/>
        <v>Include</v>
      </c>
    </row>
    <row r="141" spans="1:7" ht="15" customHeight="1">
      <c r="A141" s="74">
        <v>2.4112</v>
      </c>
      <c r="B141" s="72" t="s">
        <v>645</v>
      </c>
      <c r="C141" s="73" t="s">
        <v>50</v>
      </c>
      <c r="D141" s="73" t="s">
        <v>40</v>
      </c>
      <c r="E141" s="73" t="s">
        <v>15</v>
      </c>
      <c r="F141" s="66" t="str">
        <f t="shared" si="4"/>
        <v>Include</v>
      </c>
    </row>
    <row r="142" spans="1:7">
      <c r="A142" s="74">
        <v>2.3113000000000001</v>
      </c>
      <c r="B142" s="72" t="s">
        <v>646</v>
      </c>
      <c r="C142" s="73"/>
      <c r="D142" s="73" t="s">
        <v>10</v>
      </c>
      <c r="E142" s="73"/>
      <c r="F142" s="66" t="str">
        <f t="shared" si="4"/>
        <v>Exclude</v>
      </c>
      <c r="G142" s="66" t="s">
        <v>522</v>
      </c>
    </row>
    <row r="143" spans="1:7">
      <c r="A143" s="71">
        <v>2.5192999999999999</v>
      </c>
      <c r="B143" s="72" t="s">
        <v>647</v>
      </c>
      <c r="C143" s="73"/>
      <c r="D143" s="73" t="s">
        <v>76</v>
      </c>
      <c r="E143" s="75"/>
      <c r="F143" s="66" t="str">
        <f t="shared" si="4"/>
        <v>Exclude</v>
      </c>
      <c r="G143" s="66" t="s">
        <v>495</v>
      </c>
    </row>
    <row r="144" spans="1:7">
      <c r="A144" s="74">
        <v>2.3134999999999999</v>
      </c>
      <c r="B144" s="72" t="s">
        <v>648</v>
      </c>
      <c r="C144" s="73"/>
      <c r="D144" s="73" t="s">
        <v>10</v>
      </c>
      <c r="E144" s="73"/>
      <c r="F144" s="66" t="str">
        <f t="shared" si="4"/>
        <v>Exclude</v>
      </c>
      <c r="G144" s="66" t="s">
        <v>490</v>
      </c>
    </row>
    <row r="145" spans="1:7">
      <c r="A145" s="74">
        <v>2.2410999999999999</v>
      </c>
      <c r="B145" s="72" t="s">
        <v>649</v>
      </c>
      <c r="C145" s="73"/>
      <c r="D145" s="73" t="s">
        <v>76</v>
      </c>
      <c r="E145" s="73"/>
      <c r="F145" s="66" t="str">
        <f t="shared" si="4"/>
        <v>Exclude</v>
      </c>
      <c r="G145" s="66" t="s">
        <v>495</v>
      </c>
    </row>
    <row r="146" spans="1:7" ht="15" customHeight="1">
      <c r="A146" s="74">
        <v>2.1335999999999999</v>
      </c>
      <c r="B146" s="72" t="s">
        <v>650</v>
      </c>
      <c r="C146" s="73" t="s">
        <v>84</v>
      </c>
      <c r="D146" s="73" t="s">
        <v>76</v>
      </c>
      <c r="E146" s="73" t="s">
        <v>79</v>
      </c>
      <c r="F146" s="66" t="str">
        <f t="shared" si="4"/>
        <v>Include</v>
      </c>
    </row>
    <row r="147" spans="1:7" ht="15" customHeight="1">
      <c r="A147" s="74">
        <v>2.1320999999999999</v>
      </c>
      <c r="B147" s="72" t="s">
        <v>651</v>
      </c>
      <c r="C147" s="73" t="s">
        <v>84</v>
      </c>
      <c r="D147" s="73" t="s">
        <v>76</v>
      </c>
      <c r="E147" s="73" t="s">
        <v>79</v>
      </c>
      <c r="F147" s="66" t="str">
        <f t="shared" si="4"/>
        <v>Include</v>
      </c>
    </row>
    <row r="148" spans="1:7">
      <c r="A148" s="74">
        <v>2.9112</v>
      </c>
      <c r="B148" s="72" t="s">
        <v>652</v>
      </c>
      <c r="C148" s="75"/>
      <c r="D148" s="73" t="s">
        <v>577</v>
      </c>
      <c r="E148" s="75"/>
      <c r="F148" s="66" t="str">
        <f t="shared" si="4"/>
        <v>Exclude</v>
      </c>
      <c r="G148" s="66" t="s">
        <v>559</v>
      </c>
    </row>
    <row r="149" spans="1:7" ht="15" customHeight="1">
      <c r="A149" s="74">
        <v>2.3212000000000002</v>
      </c>
      <c r="B149" s="72" t="s">
        <v>653</v>
      </c>
      <c r="C149" s="73" t="s">
        <v>86</v>
      </c>
      <c r="D149" s="73" t="s">
        <v>552</v>
      </c>
      <c r="E149" s="75" t="s">
        <v>19</v>
      </c>
      <c r="F149" s="66" t="str">
        <f t="shared" si="4"/>
        <v>Include</v>
      </c>
    </row>
    <row r="150" spans="1:7" ht="15" customHeight="1">
      <c r="A150" s="74">
        <v>2.1113</v>
      </c>
      <c r="B150" s="72" t="s">
        <v>654</v>
      </c>
      <c r="C150" s="73" t="s">
        <v>80</v>
      </c>
      <c r="D150" s="73" t="s">
        <v>76</v>
      </c>
      <c r="E150" s="73" t="s">
        <v>79</v>
      </c>
      <c r="F150" s="66" t="str">
        <f t="shared" si="4"/>
        <v>Include</v>
      </c>
    </row>
    <row r="151" spans="1:7">
      <c r="A151" s="74">
        <v>2.7227999999999999</v>
      </c>
      <c r="B151" s="72" t="s">
        <v>655</v>
      </c>
      <c r="C151" s="73"/>
      <c r="D151" s="73" t="s">
        <v>10</v>
      </c>
      <c r="E151" s="73"/>
      <c r="F151" s="66" t="str">
        <f t="shared" si="4"/>
        <v>Exclude</v>
      </c>
      <c r="G151" s="66" t="s">
        <v>490</v>
      </c>
    </row>
    <row r="152" spans="1:7" ht="15" customHeight="1">
      <c r="A152" s="74">
        <v>2.2222</v>
      </c>
      <c r="B152" s="72" t="s">
        <v>656</v>
      </c>
      <c r="C152" s="73" t="s">
        <v>84</v>
      </c>
      <c r="D152" s="73" t="s">
        <v>76</v>
      </c>
      <c r="E152" s="73" t="s">
        <v>79</v>
      </c>
      <c r="F152" s="66" t="str">
        <f t="shared" si="4"/>
        <v>Include</v>
      </c>
    </row>
    <row r="153" spans="1:7">
      <c r="A153" s="71">
        <v>3.5142000000000002</v>
      </c>
      <c r="B153" s="72" t="s">
        <v>657</v>
      </c>
      <c r="C153" s="73"/>
      <c r="D153" s="73" t="s">
        <v>624</v>
      </c>
      <c r="E153" s="75"/>
      <c r="F153" s="66" t="str">
        <f t="shared" si="4"/>
        <v>Exclude</v>
      </c>
      <c r="G153" s="66" t="s">
        <v>495</v>
      </c>
    </row>
    <row r="154" spans="1:7">
      <c r="A154" s="74">
        <v>4.2119999999999997</v>
      </c>
      <c r="B154" s="72" t="s">
        <v>658</v>
      </c>
      <c r="C154" s="73"/>
      <c r="D154" s="73" t="s">
        <v>659</v>
      </c>
      <c r="E154" s="75"/>
      <c r="F154" s="66" t="str">
        <f t="shared" si="4"/>
        <v>Exclude</v>
      </c>
      <c r="G154" s="66" t="s">
        <v>495</v>
      </c>
    </row>
    <row r="155" spans="1:7">
      <c r="A155" s="74">
        <v>3.4113000000000002</v>
      </c>
      <c r="B155" s="72" t="s">
        <v>660</v>
      </c>
      <c r="C155" s="73"/>
      <c r="D155" s="73" t="s">
        <v>503</v>
      </c>
      <c r="E155" s="75"/>
      <c r="F155" s="66" t="str">
        <f t="shared" si="4"/>
        <v>Exclude</v>
      </c>
      <c r="G155" s="66" t="s">
        <v>495</v>
      </c>
    </row>
    <row r="156" spans="1:7">
      <c r="A156" s="71">
        <v>2.2692999999999999</v>
      </c>
      <c r="B156" s="72" t="s">
        <v>661</v>
      </c>
      <c r="C156" s="73"/>
      <c r="D156" s="73" t="s">
        <v>76</v>
      </c>
      <c r="E156" s="73"/>
      <c r="F156" s="66" t="str">
        <f t="shared" si="4"/>
        <v>Exclude</v>
      </c>
      <c r="G156" s="66" t="s">
        <v>495</v>
      </c>
    </row>
    <row r="157" spans="1:7">
      <c r="A157" s="71">
        <v>2.2162999999999999</v>
      </c>
      <c r="B157" s="72" t="s">
        <v>662</v>
      </c>
      <c r="C157" s="73"/>
      <c r="D157" s="73" t="s">
        <v>76</v>
      </c>
      <c r="E157" s="73"/>
      <c r="F157" s="66" t="str">
        <f t="shared" si="4"/>
        <v>Exclude</v>
      </c>
      <c r="G157" s="66" t="s">
        <v>490</v>
      </c>
    </row>
    <row r="158" spans="1:7">
      <c r="A158" s="74">
        <v>2.1232000000000002</v>
      </c>
      <c r="B158" s="72" t="s">
        <v>663</v>
      </c>
      <c r="C158" s="73"/>
      <c r="D158" s="73" t="s">
        <v>76</v>
      </c>
      <c r="E158" s="73"/>
      <c r="F158" s="66" t="str">
        <f t="shared" si="4"/>
        <v>Exclude</v>
      </c>
      <c r="G158" s="66" t="s">
        <v>490</v>
      </c>
    </row>
    <row r="159" spans="1:7">
      <c r="A159" s="71">
        <v>2.2435999999999998</v>
      </c>
      <c r="B159" s="72" t="s">
        <v>664</v>
      </c>
      <c r="C159" s="73"/>
      <c r="D159" s="73" t="s">
        <v>76</v>
      </c>
      <c r="E159" s="73"/>
      <c r="F159" s="66" t="str">
        <f t="shared" si="4"/>
        <v>Exclude</v>
      </c>
      <c r="G159" s="66" t="s">
        <v>490</v>
      </c>
    </row>
    <row r="160" spans="1:7">
      <c r="A160" s="74">
        <v>2.3414999999999999</v>
      </c>
      <c r="B160" s="72" t="s">
        <v>665</v>
      </c>
      <c r="C160" s="75"/>
      <c r="D160" s="73" t="s">
        <v>552</v>
      </c>
      <c r="E160" s="75"/>
      <c r="F160" s="66" t="str">
        <f t="shared" si="4"/>
        <v>Exclude</v>
      </c>
      <c r="G160" s="66" t="s">
        <v>666</v>
      </c>
    </row>
    <row r="161" spans="1:7">
      <c r="A161" s="71">
        <v>3.1194000000000002</v>
      </c>
      <c r="B161" s="72" t="s">
        <v>667</v>
      </c>
      <c r="C161" s="73"/>
      <c r="D161" s="73" t="s">
        <v>500</v>
      </c>
      <c r="E161" s="75"/>
      <c r="F161" s="66" t="str">
        <f t="shared" si="4"/>
        <v>Exclude</v>
      </c>
      <c r="G161" s="66" t="s">
        <v>495</v>
      </c>
    </row>
    <row r="162" spans="1:7">
      <c r="A162" s="71">
        <v>2.2441</v>
      </c>
      <c r="B162" s="72" t="s">
        <v>668</v>
      </c>
      <c r="C162" s="73"/>
      <c r="D162" s="73" t="s">
        <v>76</v>
      </c>
      <c r="E162" s="73"/>
      <c r="F162" s="66" t="str">
        <f t="shared" si="4"/>
        <v>Exclude</v>
      </c>
      <c r="G162" s="66" t="s">
        <v>495</v>
      </c>
    </row>
    <row r="163" spans="1:7">
      <c r="A163" s="74">
        <v>2.1223999999999998</v>
      </c>
      <c r="B163" s="72" t="s">
        <v>669</v>
      </c>
      <c r="C163" s="73"/>
      <c r="D163" s="73" t="s">
        <v>76</v>
      </c>
      <c r="E163" s="73"/>
      <c r="F163" s="66" t="str">
        <f t="shared" si="4"/>
        <v>Exclude</v>
      </c>
      <c r="G163" s="66" t="s">
        <v>495</v>
      </c>
    </row>
    <row r="164" spans="1:7">
      <c r="A164" s="71">
        <v>3.4140999999999999</v>
      </c>
      <c r="B164" s="72" t="s">
        <v>670</v>
      </c>
      <c r="C164" s="73"/>
      <c r="D164" s="73" t="s">
        <v>503</v>
      </c>
      <c r="E164" s="75"/>
      <c r="F164" s="66" t="str">
        <f>IF(C164="","Exclude","Include")</f>
        <v>Exclude</v>
      </c>
      <c r="G164" s="66" t="s">
        <v>495</v>
      </c>
    </row>
    <row r="165" spans="1:7">
      <c r="A165" s="71">
        <v>4.625</v>
      </c>
      <c r="B165" s="72" t="s">
        <v>671</v>
      </c>
      <c r="C165" s="73"/>
      <c r="D165" s="73" t="s">
        <v>672</v>
      </c>
      <c r="E165" s="75"/>
      <c r="F165" s="66" t="str">
        <f t="shared" ref="F165:F185" si="5">IF(C165="","Exclude","Include")</f>
        <v>Exclude</v>
      </c>
      <c r="G165" s="66" t="s">
        <v>490</v>
      </c>
    </row>
    <row r="166" spans="1:7">
      <c r="A166" s="71">
        <v>2.1221000000000001</v>
      </c>
      <c r="B166" s="72" t="s">
        <v>673</v>
      </c>
      <c r="C166" s="73"/>
      <c r="D166" s="73" t="s">
        <v>76</v>
      </c>
      <c r="E166" s="73"/>
      <c r="F166" s="66" t="str">
        <f t="shared" si="5"/>
        <v>Exclude</v>
      </c>
      <c r="G166" s="66" t="s">
        <v>495</v>
      </c>
    </row>
    <row r="167" spans="1:7">
      <c r="A167" s="74">
        <v>2.2126000000000001</v>
      </c>
      <c r="B167" s="72" t="s">
        <v>674</v>
      </c>
      <c r="C167" s="73"/>
      <c r="D167" s="73" t="s">
        <v>76</v>
      </c>
      <c r="E167" s="73"/>
      <c r="F167" s="66" t="str">
        <f t="shared" si="5"/>
        <v>Exclude</v>
      </c>
      <c r="G167" s="66" t="s">
        <v>495</v>
      </c>
    </row>
    <row r="168" spans="1:7">
      <c r="A168" s="71">
        <v>4.6109999999999998</v>
      </c>
      <c r="B168" s="72" t="s">
        <v>675</v>
      </c>
      <c r="C168" s="73"/>
      <c r="D168" s="73" t="s">
        <v>672</v>
      </c>
      <c r="E168" s="75"/>
      <c r="F168" s="66" t="str">
        <f t="shared" si="5"/>
        <v>Exclude</v>
      </c>
      <c r="G168" s="66" t="s">
        <v>490</v>
      </c>
    </row>
    <row r="169" spans="1:7">
      <c r="A169" s="74">
        <v>2.2122999999999999</v>
      </c>
      <c r="B169" s="72" t="s">
        <v>676</v>
      </c>
      <c r="C169" s="73"/>
      <c r="D169" s="73" t="s">
        <v>76</v>
      </c>
      <c r="E169" s="73"/>
      <c r="F169" s="66" t="str">
        <f t="shared" si="5"/>
        <v>Exclude</v>
      </c>
      <c r="G169" s="66" t="s">
        <v>495</v>
      </c>
    </row>
    <row r="170" spans="1:7">
      <c r="A170" s="74">
        <v>2.2132999999999998</v>
      </c>
      <c r="B170" s="72" t="s">
        <v>677</v>
      </c>
      <c r="C170" s="73"/>
      <c r="D170" s="73" t="s">
        <v>76</v>
      </c>
      <c r="E170" s="73"/>
      <c r="F170" s="66" t="str">
        <f t="shared" si="5"/>
        <v>Exclude</v>
      </c>
      <c r="G170" s="66" t="s">
        <v>490</v>
      </c>
    </row>
    <row r="171" spans="1:7">
      <c r="A171" s="74">
        <v>4.4240000000000004</v>
      </c>
      <c r="B171" s="72" t="s">
        <v>678</v>
      </c>
      <c r="C171" s="73"/>
      <c r="D171" s="73" t="s">
        <v>679</v>
      </c>
      <c r="E171" s="75"/>
      <c r="F171" s="66" t="str">
        <f t="shared" si="5"/>
        <v>Exclude</v>
      </c>
      <c r="G171" s="66" t="s">
        <v>490</v>
      </c>
    </row>
    <row r="172" spans="1:7">
      <c r="A172" s="74">
        <v>2.1132</v>
      </c>
      <c r="B172" s="72" t="s">
        <v>680</v>
      </c>
      <c r="C172" s="73"/>
      <c r="D172" s="73" t="s">
        <v>76</v>
      </c>
      <c r="E172" s="73"/>
      <c r="F172" s="66" t="str">
        <f t="shared" si="5"/>
        <v>Exclude</v>
      </c>
      <c r="G172" s="66" t="s">
        <v>490</v>
      </c>
    </row>
    <row r="173" spans="1:7">
      <c r="A173" s="74">
        <v>2.1116999999999999</v>
      </c>
      <c r="B173" s="72" t="s">
        <v>681</v>
      </c>
      <c r="C173" s="73"/>
      <c r="D173" s="73" t="s">
        <v>76</v>
      </c>
      <c r="E173" s="73"/>
      <c r="F173" s="66" t="str">
        <f t="shared" si="5"/>
        <v>Exclude</v>
      </c>
      <c r="G173" s="66" t="s">
        <v>495</v>
      </c>
    </row>
    <row r="174" spans="1:7">
      <c r="A174" s="74">
        <v>2.4134000000000002</v>
      </c>
      <c r="B174" s="72" t="s">
        <v>682</v>
      </c>
      <c r="C174" s="73"/>
      <c r="D174" s="73" t="s">
        <v>40</v>
      </c>
      <c r="E174" s="73"/>
      <c r="F174" s="66" t="str">
        <f t="shared" si="5"/>
        <v>Exclude</v>
      </c>
      <c r="G174" s="66" t="s">
        <v>559</v>
      </c>
    </row>
    <row r="175" spans="1:7" ht="15" customHeight="1">
      <c r="A175" s="74">
        <v>2.7143999999999999</v>
      </c>
      <c r="B175" s="72" t="s">
        <v>683</v>
      </c>
      <c r="C175" s="73" t="s">
        <v>31</v>
      </c>
      <c r="D175" s="73" t="s">
        <v>27</v>
      </c>
      <c r="E175" s="73" t="s">
        <v>15</v>
      </c>
      <c r="F175" s="66" t="str">
        <f t="shared" si="5"/>
        <v>Include</v>
      </c>
    </row>
    <row r="176" spans="1:7">
      <c r="A176" s="74">
        <v>2.1392000000000002</v>
      </c>
      <c r="B176" s="72" t="s">
        <v>684</v>
      </c>
      <c r="C176" s="73"/>
      <c r="D176" s="73" t="s">
        <v>76</v>
      </c>
      <c r="E176" s="73"/>
      <c r="F176" s="66" t="str">
        <f t="shared" si="5"/>
        <v>Exclude</v>
      </c>
      <c r="G176" s="66" t="s">
        <v>559</v>
      </c>
    </row>
    <row r="177" spans="1:7">
      <c r="A177" s="74">
        <v>2.3411</v>
      </c>
      <c r="B177" s="72" t="s">
        <v>685</v>
      </c>
      <c r="C177" s="75"/>
      <c r="D177" s="73" t="s">
        <v>76</v>
      </c>
      <c r="E177" s="75"/>
      <c r="F177" s="66" t="str">
        <f t="shared" si="5"/>
        <v>Exclude</v>
      </c>
      <c r="G177" s="66" t="s">
        <v>559</v>
      </c>
    </row>
    <row r="178" spans="1:7">
      <c r="A178" s="74">
        <v>2.1242000000000001</v>
      </c>
      <c r="B178" s="72" t="s">
        <v>686</v>
      </c>
      <c r="C178" s="73"/>
      <c r="D178" s="73" t="s">
        <v>76</v>
      </c>
      <c r="E178" s="73"/>
      <c r="F178" s="66" t="str">
        <f t="shared" si="5"/>
        <v>Exclude</v>
      </c>
      <c r="G178" s="66" t="s">
        <v>495</v>
      </c>
    </row>
    <row r="179" spans="1:7" ht="15" customHeight="1">
      <c r="A179" s="71">
        <v>2.7233999999999998</v>
      </c>
      <c r="B179" s="72" t="s">
        <v>687</v>
      </c>
      <c r="C179" s="73" t="s">
        <v>16</v>
      </c>
      <c r="D179" s="73" t="s">
        <v>10</v>
      </c>
      <c r="E179" s="73" t="s">
        <v>15</v>
      </c>
      <c r="F179" s="66" t="str">
        <f t="shared" si="5"/>
        <v>Include</v>
      </c>
    </row>
    <row r="180" spans="1:7" ht="15" customHeight="1">
      <c r="A180" s="71">
        <v>2.7252000000000001</v>
      </c>
      <c r="B180" s="72" t="s">
        <v>688</v>
      </c>
      <c r="C180" s="73" t="s">
        <v>16</v>
      </c>
      <c r="D180" s="73" t="s">
        <v>10</v>
      </c>
      <c r="E180" s="73" t="s">
        <v>15</v>
      </c>
      <c r="F180" s="66" t="str">
        <f t="shared" si="5"/>
        <v>Include</v>
      </c>
    </row>
    <row r="181" spans="1:7">
      <c r="A181" s="74">
        <v>2.1333000000000002</v>
      </c>
      <c r="B181" s="72" t="s">
        <v>689</v>
      </c>
      <c r="C181" s="73"/>
      <c r="D181" s="73" t="s">
        <v>76</v>
      </c>
      <c r="E181" s="73"/>
      <c r="F181" s="66" t="str">
        <f t="shared" si="5"/>
        <v>Exclude</v>
      </c>
      <c r="G181" s="66" t="s">
        <v>495</v>
      </c>
    </row>
    <row r="182" spans="1:7">
      <c r="A182" s="74">
        <v>2.3412000000000002</v>
      </c>
      <c r="B182" s="72" t="s">
        <v>690</v>
      </c>
      <c r="C182" s="75"/>
      <c r="D182" s="73" t="s">
        <v>552</v>
      </c>
      <c r="E182" s="75"/>
      <c r="F182" s="66" t="str">
        <f t="shared" si="5"/>
        <v>Exclude</v>
      </c>
      <c r="G182" s="66" t="s">
        <v>495</v>
      </c>
    </row>
    <row r="183" spans="1:7">
      <c r="A183" s="74">
        <v>2.2425000000000002</v>
      </c>
      <c r="B183" s="72" t="s">
        <v>691</v>
      </c>
      <c r="C183" s="73"/>
      <c r="D183" s="73" t="s">
        <v>76</v>
      </c>
      <c r="E183" s="73"/>
      <c r="F183" s="66" t="str">
        <f t="shared" si="5"/>
        <v>Exclude</v>
      </c>
      <c r="G183" s="66" t="s">
        <v>495</v>
      </c>
    </row>
    <row r="184" spans="1:7">
      <c r="A184" s="74">
        <v>4.1139999999999999</v>
      </c>
      <c r="B184" s="72" t="s">
        <v>692</v>
      </c>
      <c r="C184" s="73"/>
      <c r="D184" s="73" t="s">
        <v>594</v>
      </c>
      <c r="E184" s="75"/>
      <c r="F184" s="66" t="str">
        <f t="shared" si="5"/>
        <v>Exclude</v>
      </c>
      <c r="G184" s="66" t="s">
        <v>495</v>
      </c>
    </row>
    <row r="185" spans="1:7">
      <c r="A185" s="74">
        <v>4.1310000000000002</v>
      </c>
      <c r="B185" s="72" t="s">
        <v>693</v>
      </c>
      <c r="C185" s="73"/>
      <c r="D185" s="73" t="s">
        <v>594</v>
      </c>
      <c r="E185" s="75"/>
      <c r="F185" s="66" t="str">
        <f t="shared" si="5"/>
        <v>Exclude</v>
      </c>
      <c r="G185" s="66" t="s">
        <v>490</v>
      </c>
    </row>
    <row r="186" spans="1:7">
      <c r="A186" s="74">
        <v>4.1210000000000004</v>
      </c>
      <c r="B186" s="72" t="s">
        <v>694</v>
      </c>
      <c r="C186" s="73"/>
      <c r="D186" s="73" t="s">
        <v>594</v>
      </c>
      <c r="E186" s="75"/>
      <c r="F186" s="66" t="str">
        <f>IF(C186="","Exclude","Include")</f>
        <v>Exclude</v>
      </c>
      <c r="G186" s="66" t="s">
        <v>490</v>
      </c>
    </row>
    <row r="187" spans="1:7">
      <c r="A187" s="74">
        <v>2.2623000000000002</v>
      </c>
      <c r="B187" s="72" t="s">
        <v>695</v>
      </c>
      <c r="C187" s="73"/>
      <c r="D187" s="73" t="s">
        <v>76</v>
      </c>
      <c r="E187" s="73"/>
      <c r="F187" s="66" t="str">
        <f t="shared" ref="F187:F211" si="6">IF(C187="","Exclude","Include")</f>
        <v>Exclude</v>
      </c>
      <c r="G187" s="66" t="s">
        <v>495</v>
      </c>
    </row>
    <row r="188" spans="1:7">
      <c r="A188" s="74">
        <v>3.4131999999999998</v>
      </c>
      <c r="B188" s="72" t="s">
        <v>696</v>
      </c>
      <c r="C188" s="73"/>
      <c r="D188" s="73" t="s">
        <v>503</v>
      </c>
      <c r="E188" s="75"/>
      <c r="F188" s="66" t="str">
        <f t="shared" si="6"/>
        <v>Exclude</v>
      </c>
      <c r="G188" s="66" t="s">
        <v>495</v>
      </c>
    </row>
    <row r="189" spans="1:7">
      <c r="A189" s="74">
        <v>4.431</v>
      </c>
      <c r="B189" s="72" t="s">
        <v>697</v>
      </c>
      <c r="C189" s="73"/>
      <c r="D189" s="73" t="s">
        <v>679</v>
      </c>
      <c r="E189" s="75"/>
      <c r="F189" s="66" t="str">
        <f t="shared" si="6"/>
        <v>Exclude</v>
      </c>
      <c r="G189" s="66" t="s">
        <v>490</v>
      </c>
    </row>
    <row r="190" spans="1:7">
      <c r="A190" s="74">
        <v>4.5129999999999999</v>
      </c>
      <c r="B190" s="72" t="s">
        <v>698</v>
      </c>
      <c r="C190" s="73"/>
      <c r="D190" s="73" t="s">
        <v>588</v>
      </c>
      <c r="E190" s="75"/>
      <c r="F190" s="66" t="str">
        <f t="shared" si="6"/>
        <v>Exclude</v>
      </c>
      <c r="G190" s="66" t="s">
        <v>490</v>
      </c>
    </row>
    <row r="191" spans="1:7">
      <c r="A191" s="74">
        <v>2.3412999999999999</v>
      </c>
      <c r="B191" s="72" t="s">
        <v>699</v>
      </c>
      <c r="C191" s="75"/>
      <c r="D191" s="73" t="s">
        <v>76</v>
      </c>
      <c r="E191" s="75"/>
      <c r="F191" s="66" t="str">
        <f t="shared" si="6"/>
        <v>Exclude</v>
      </c>
      <c r="G191" s="66" t="s">
        <v>495</v>
      </c>
    </row>
    <row r="192" spans="1:7">
      <c r="A192" s="74">
        <v>2.1240999999999999</v>
      </c>
      <c r="B192" s="72" t="s">
        <v>700</v>
      </c>
      <c r="C192" s="73"/>
      <c r="D192" s="73" t="s">
        <v>76</v>
      </c>
      <c r="E192" s="73"/>
      <c r="F192" s="66" t="str">
        <f t="shared" si="6"/>
        <v>Exclude</v>
      </c>
      <c r="G192" s="66" t="s">
        <v>495</v>
      </c>
    </row>
    <row r="193" spans="1:7">
      <c r="A193" s="74">
        <v>2.2444999999999999</v>
      </c>
      <c r="B193" s="72" t="s">
        <v>701</v>
      </c>
      <c r="C193" s="73"/>
      <c r="D193" s="73" t="s">
        <v>76</v>
      </c>
      <c r="E193" s="73"/>
      <c r="F193" s="66" t="str">
        <f t="shared" si="6"/>
        <v>Exclude</v>
      </c>
      <c r="G193" s="66" t="s">
        <v>495</v>
      </c>
    </row>
    <row r="194" spans="1:7" ht="15" customHeight="1">
      <c r="A194" s="74">
        <v>2.5194000000000001</v>
      </c>
      <c r="B194" s="72" t="s">
        <v>702</v>
      </c>
      <c r="C194" s="73" t="s">
        <v>86</v>
      </c>
      <c r="D194" s="73" t="s">
        <v>76</v>
      </c>
      <c r="E194" s="73" t="s">
        <v>85</v>
      </c>
      <c r="F194" s="66" t="str">
        <f t="shared" si="6"/>
        <v>Include</v>
      </c>
    </row>
    <row r="195" spans="1:7">
      <c r="A195" s="71">
        <v>3.3128000000000002</v>
      </c>
      <c r="B195" s="72" t="s">
        <v>703</v>
      </c>
      <c r="C195" s="73"/>
      <c r="D195" s="73" t="s">
        <v>704</v>
      </c>
      <c r="E195" s="75"/>
      <c r="F195" s="66" t="str">
        <f t="shared" si="6"/>
        <v>Exclude</v>
      </c>
      <c r="G195" s="66" t="s">
        <v>495</v>
      </c>
    </row>
    <row r="196" spans="1:7" ht="15" customHeight="1">
      <c r="A196" s="74">
        <v>2.7242000000000002</v>
      </c>
      <c r="B196" s="72" t="s">
        <v>705</v>
      </c>
      <c r="C196" s="73" t="s">
        <v>16</v>
      </c>
      <c r="D196" s="73" t="s">
        <v>10</v>
      </c>
      <c r="E196" s="73" t="s">
        <v>15</v>
      </c>
      <c r="F196" s="66" t="str">
        <f t="shared" si="6"/>
        <v>Include</v>
      </c>
    </row>
    <row r="197" spans="1:7" ht="15" customHeight="1">
      <c r="A197" s="74">
        <v>2.5123000000000002</v>
      </c>
      <c r="B197" s="72" t="s">
        <v>706</v>
      </c>
      <c r="C197" s="73" t="s">
        <v>73</v>
      </c>
      <c r="D197" s="73" t="s">
        <v>40</v>
      </c>
      <c r="E197" s="73" t="s">
        <v>69</v>
      </c>
      <c r="F197" s="66" t="str">
        <f t="shared" si="6"/>
        <v>Include</v>
      </c>
    </row>
    <row r="198" spans="1:7">
      <c r="A198" s="71">
        <v>4.452</v>
      </c>
      <c r="B198" s="72" t="s">
        <v>707</v>
      </c>
      <c r="C198" s="73"/>
      <c r="D198" s="73" t="s">
        <v>679</v>
      </c>
      <c r="E198" s="75"/>
      <c r="F198" s="66" t="str">
        <f t="shared" si="6"/>
        <v>Exclude</v>
      </c>
      <c r="G198" s="66" t="s">
        <v>490</v>
      </c>
    </row>
    <row r="199" spans="1:7">
      <c r="A199" s="71">
        <v>2.2153</v>
      </c>
      <c r="B199" s="72" t="s">
        <v>708</v>
      </c>
      <c r="C199" s="75"/>
      <c r="D199" s="73" t="s">
        <v>76</v>
      </c>
      <c r="E199" s="73"/>
      <c r="F199" s="66" t="str">
        <f t="shared" si="6"/>
        <v>Exclude</v>
      </c>
      <c r="G199" s="66" t="s">
        <v>490</v>
      </c>
    </row>
    <row r="200" spans="1:7">
      <c r="A200" s="74">
        <v>4.3230000000000004</v>
      </c>
      <c r="B200" s="72" t="s">
        <v>709</v>
      </c>
      <c r="C200" s="73"/>
      <c r="D200" s="73" t="s">
        <v>710</v>
      </c>
      <c r="E200" s="75"/>
      <c r="F200" s="66" t="str">
        <f t="shared" si="6"/>
        <v>Exclude</v>
      </c>
      <c r="G200" s="66" t="s">
        <v>495</v>
      </c>
    </row>
    <row r="201" spans="1:7" ht="15" customHeight="1">
      <c r="A201" s="74">
        <v>2.2444000000000002</v>
      </c>
      <c r="B201" s="72" t="s">
        <v>711</v>
      </c>
      <c r="C201" s="73" t="s">
        <v>82</v>
      </c>
      <c r="D201" s="73" t="s">
        <v>76</v>
      </c>
      <c r="E201" s="73" t="s">
        <v>79</v>
      </c>
      <c r="F201" s="66" t="str">
        <f t="shared" si="6"/>
        <v>Include</v>
      </c>
    </row>
    <row r="202" spans="1:7">
      <c r="A202" s="74">
        <v>2.1212</v>
      </c>
      <c r="B202" s="72" t="s">
        <v>712</v>
      </c>
      <c r="C202" s="73"/>
      <c r="D202" s="73" t="s">
        <v>76</v>
      </c>
      <c r="E202" s="73"/>
      <c r="F202" s="66" t="str">
        <f t="shared" si="6"/>
        <v>Exclude</v>
      </c>
      <c r="G202" s="66" t="s">
        <v>495</v>
      </c>
    </row>
    <row r="203" spans="1:7">
      <c r="A203" s="74">
        <v>3.1181999999999999</v>
      </c>
      <c r="B203" s="72" t="s">
        <v>713</v>
      </c>
      <c r="C203" s="73"/>
      <c r="D203" s="73" t="s">
        <v>500</v>
      </c>
      <c r="E203" s="75"/>
      <c r="F203" s="66" t="str">
        <f t="shared" si="6"/>
        <v>Exclude</v>
      </c>
      <c r="G203" s="66" t="s">
        <v>495</v>
      </c>
    </row>
    <row r="204" spans="1:7" ht="15" customHeight="1">
      <c r="A204" s="74">
        <v>2.4237000000000002</v>
      </c>
      <c r="B204" s="72" t="s">
        <v>714</v>
      </c>
      <c r="C204" s="73" t="s">
        <v>42</v>
      </c>
      <c r="D204" s="73" t="s">
        <v>40</v>
      </c>
      <c r="E204" s="73" t="s">
        <v>19</v>
      </c>
      <c r="F204" s="66" t="str">
        <f t="shared" si="6"/>
        <v>Include</v>
      </c>
    </row>
    <row r="205" spans="1:7">
      <c r="A205" s="74">
        <v>2.2612000000000001</v>
      </c>
      <c r="B205" s="72" t="s">
        <v>715</v>
      </c>
      <c r="C205" s="73"/>
      <c r="D205" s="73" t="s">
        <v>76</v>
      </c>
      <c r="E205" s="73"/>
      <c r="F205" s="66" t="str">
        <f t="shared" si="6"/>
        <v>Exclude</v>
      </c>
      <c r="G205" s="66" t="s">
        <v>490</v>
      </c>
    </row>
    <row r="206" spans="1:7">
      <c r="A206" s="74">
        <v>4.4409999999999998</v>
      </c>
      <c r="B206" s="72" t="s">
        <v>716</v>
      </c>
      <c r="C206" s="73"/>
      <c r="D206" s="73" t="s">
        <v>679</v>
      </c>
      <c r="E206" s="75"/>
      <c r="F206" s="66" t="str">
        <f t="shared" si="6"/>
        <v>Exclude</v>
      </c>
      <c r="G206" s="66" t="s">
        <v>495</v>
      </c>
    </row>
    <row r="207" spans="1:7">
      <c r="A207" s="74">
        <v>4.3209999999999997</v>
      </c>
      <c r="B207" s="72" t="s">
        <v>717</v>
      </c>
      <c r="C207" s="73"/>
      <c r="D207" s="73" t="s">
        <v>710</v>
      </c>
      <c r="E207" s="75"/>
      <c r="F207" s="66" t="str">
        <f t="shared" si="6"/>
        <v>Exclude</v>
      </c>
      <c r="G207" s="66" t="s">
        <v>495</v>
      </c>
    </row>
    <row r="208" spans="1:7">
      <c r="A208" s="74">
        <v>2.2431000000000001</v>
      </c>
      <c r="B208" s="72" t="s">
        <v>718</v>
      </c>
      <c r="C208" s="73"/>
      <c r="D208" s="73" t="s">
        <v>76</v>
      </c>
      <c r="E208" s="73"/>
      <c r="F208" s="66" t="str">
        <f t="shared" si="6"/>
        <v>Exclude</v>
      </c>
      <c r="G208" s="66" t="s">
        <v>541</v>
      </c>
    </row>
    <row r="209" spans="1:7" ht="15" customHeight="1">
      <c r="A209" s="74">
        <v>2.7444999999999999</v>
      </c>
      <c r="B209" s="72" t="s">
        <v>719</v>
      </c>
      <c r="C209" s="73" t="s">
        <v>12</v>
      </c>
      <c r="D209" s="73" t="s">
        <v>10</v>
      </c>
      <c r="E209" s="73" t="s">
        <v>11</v>
      </c>
      <c r="F209" s="66" t="str">
        <f t="shared" si="6"/>
        <v>Include</v>
      </c>
    </row>
    <row r="210" spans="1:7" ht="15" customHeight="1">
      <c r="A210" s="74">
        <v>2.5122</v>
      </c>
      <c r="B210" s="72" t="s">
        <v>720</v>
      </c>
      <c r="C210" s="73" t="s">
        <v>65</v>
      </c>
      <c r="D210" s="73" t="s">
        <v>40</v>
      </c>
      <c r="E210" s="73" t="s">
        <v>61</v>
      </c>
      <c r="F210" s="66" t="str">
        <f t="shared" si="6"/>
        <v>Include</v>
      </c>
    </row>
    <row r="211" spans="1:7">
      <c r="A211" s="74">
        <v>2.2126999999999999</v>
      </c>
      <c r="B211" s="72" t="s">
        <v>721</v>
      </c>
      <c r="C211" s="73"/>
      <c r="D211" s="73" t="s">
        <v>76</v>
      </c>
      <c r="E211" s="73"/>
      <c r="F211" s="66" t="str">
        <f t="shared" si="6"/>
        <v>Exclude</v>
      </c>
      <c r="G211" s="66" t="s">
        <v>495</v>
      </c>
    </row>
    <row r="212" spans="1:7">
      <c r="A212" s="74">
        <v>2.3416000000000001</v>
      </c>
      <c r="B212" s="72" t="s">
        <v>722</v>
      </c>
      <c r="C212" s="75"/>
      <c r="D212" s="73" t="s">
        <v>552</v>
      </c>
      <c r="E212" s="75"/>
      <c r="F212" s="66" t="str">
        <f>IF(C212="","Exclude","Include")</f>
        <v>Exclude</v>
      </c>
      <c r="G212" s="66" t="s">
        <v>495</v>
      </c>
    </row>
    <row r="213" spans="1:7">
      <c r="A213" s="74">
        <v>2.8111000000000002</v>
      </c>
      <c r="B213" s="72" t="s">
        <v>723</v>
      </c>
      <c r="C213" s="75"/>
      <c r="D213" s="73" t="s">
        <v>540</v>
      </c>
      <c r="E213" s="75"/>
      <c r="F213" s="66" t="str">
        <f t="shared" ref="F213:F241" si="7">IF(C213="","Exclude","Include")</f>
        <v>Exclude</v>
      </c>
      <c r="G213" s="66" t="s">
        <v>490</v>
      </c>
    </row>
    <row r="214" spans="1:7" ht="15" customHeight="1">
      <c r="A214" s="74">
        <v>2.2490999999999999</v>
      </c>
      <c r="B214" s="72" t="s">
        <v>724</v>
      </c>
      <c r="C214" s="76" t="s">
        <v>16</v>
      </c>
      <c r="D214" s="73" t="s">
        <v>10</v>
      </c>
      <c r="E214" s="73" t="s">
        <v>15</v>
      </c>
      <c r="F214" s="66" t="str">
        <f t="shared" si="7"/>
        <v>Include</v>
      </c>
    </row>
    <row r="215" spans="1:7">
      <c r="A215" s="74">
        <v>3.6124000000000001</v>
      </c>
      <c r="B215" s="72" t="s">
        <v>725</v>
      </c>
      <c r="C215" s="73"/>
      <c r="D215" s="73" t="s">
        <v>597</v>
      </c>
      <c r="E215" s="75"/>
      <c r="F215" s="66" t="str">
        <f t="shared" si="7"/>
        <v>Exclude</v>
      </c>
      <c r="G215" s="66" t="s">
        <v>495</v>
      </c>
    </row>
    <row r="216" spans="1:7">
      <c r="A216" s="71">
        <v>3.8142</v>
      </c>
      <c r="B216" s="72" t="s">
        <v>726</v>
      </c>
      <c r="C216" s="73"/>
      <c r="D216" s="73" t="s">
        <v>622</v>
      </c>
      <c r="E216" s="75"/>
      <c r="F216" s="66" t="str">
        <f t="shared" si="7"/>
        <v>Exclude</v>
      </c>
      <c r="G216" s="66" t="s">
        <v>495</v>
      </c>
    </row>
    <row r="217" spans="1:7">
      <c r="A217" s="74">
        <v>3.3125</v>
      </c>
      <c r="B217" s="72" t="s">
        <v>727</v>
      </c>
      <c r="C217" s="73"/>
      <c r="D217" s="73" t="s">
        <v>704</v>
      </c>
      <c r="E217" s="75"/>
      <c r="F217" s="66" t="str">
        <f t="shared" si="7"/>
        <v>Exclude</v>
      </c>
      <c r="G217" s="66" t="s">
        <v>495</v>
      </c>
    </row>
    <row r="218" spans="1:7">
      <c r="A218" s="74">
        <v>2.2521</v>
      </c>
      <c r="B218" s="72" t="s">
        <v>728</v>
      </c>
      <c r="C218" s="73"/>
      <c r="D218" s="73" t="s">
        <v>10</v>
      </c>
      <c r="E218" s="73"/>
      <c r="F218" s="66" t="str">
        <f t="shared" si="7"/>
        <v>Exclude</v>
      </c>
      <c r="G218" s="66" t="s">
        <v>490</v>
      </c>
    </row>
    <row r="219" spans="1:7" ht="15" customHeight="1">
      <c r="A219" s="74">
        <v>2.7313999999999998</v>
      </c>
      <c r="B219" s="72" t="s">
        <v>729</v>
      </c>
      <c r="C219" s="73" t="s">
        <v>65</v>
      </c>
      <c r="D219" s="73" t="s">
        <v>40</v>
      </c>
      <c r="E219" s="73" t="s">
        <v>61</v>
      </c>
      <c r="F219" s="66" t="str">
        <f t="shared" si="7"/>
        <v>Include</v>
      </c>
    </row>
    <row r="220" spans="1:7">
      <c r="A220" s="74">
        <v>2.6211000000000002</v>
      </c>
      <c r="B220" s="72" t="s">
        <v>730</v>
      </c>
      <c r="C220" s="75"/>
      <c r="D220" s="73" t="s">
        <v>500</v>
      </c>
      <c r="E220" s="75"/>
      <c r="F220" s="66" t="str">
        <f t="shared" si="7"/>
        <v>Exclude</v>
      </c>
      <c r="G220" s="66" t="s">
        <v>490</v>
      </c>
    </row>
    <row r="221" spans="1:7">
      <c r="A221" s="74">
        <v>2.8121</v>
      </c>
      <c r="B221" s="72" t="s">
        <v>731</v>
      </c>
      <c r="C221" s="75"/>
      <c r="D221" s="73" t="s">
        <v>540</v>
      </c>
      <c r="E221" s="75"/>
      <c r="F221" s="66" t="str">
        <f t="shared" si="7"/>
        <v>Exclude</v>
      </c>
      <c r="G221" s="66" t="s">
        <v>495</v>
      </c>
    </row>
    <row r="222" spans="1:7">
      <c r="A222" s="74">
        <v>3.1191</v>
      </c>
      <c r="B222" s="72" t="s">
        <v>732</v>
      </c>
      <c r="C222" s="73"/>
      <c r="D222" s="73" t="s">
        <v>500</v>
      </c>
      <c r="E222" s="75"/>
      <c r="F222" s="66" t="str">
        <f t="shared" si="7"/>
        <v>Exclude</v>
      </c>
      <c r="G222" s="66" t="s">
        <v>490</v>
      </c>
    </row>
    <row r="223" spans="1:7">
      <c r="A223" s="71">
        <v>2.2442000000000002</v>
      </c>
      <c r="B223" s="72" t="s">
        <v>733</v>
      </c>
      <c r="C223" s="73"/>
      <c r="D223" s="73" t="s">
        <v>76</v>
      </c>
      <c r="E223" s="73"/>
      <c r="F223" s="66" t="str">
        <f t="shared" si="7"/>
        <v>Exclude</v>
      </c>
      <c r="G223" s="66" t="s">
        <v>495</v>
      </c>
    </row>
    <row r="224" spans="1:7" ht="15" customHeight="1">
      <c r="A224" s="74">
        <v>2.7244000000000002</v>
      </c>
      <c r="B224" s="72" t="s">
        <v>734</v>
      </c>
      <c r="C224" s="73" t="s">
        <v>16</v>
      </c>
      <c r="D224" s="73" t="s">
        <v>10</v>
      </c>
      <c r="E224" s="73" t="s">
        <v>15</v>
      </c>
      <c r="F224" s="66" t="str">
        <f t="shared" si="7"/>
        <v>Include</v>
      </c>
    </row>
    <row r="225" spans="1:7">
      <c r="A225" s="71">
        <v>2.1124000000000001</v>
      </c>
      <c r="B225" s="72" t="s">
        <v>735</v>
      </c>
      <c r="C225" s="75"/>
      <c r="D225" s="73" t="s">
        <v>76</v>
      </c>
      <c r="E225" s="75"/>
      <c r="F225" s="66" t="str">
        <f t="shared" si="7"/>
        <v>Exclude</v>
      </c>
      <c r="G225" s="66" t="s">
        <v>495</v>
      </c>
    </row>
    <row r="226" spans="1:7">
      <c r="A226" s="74">
        <v>2.1213000000000002</v>
      </c>
      <c r="B226" s="72" t="s">
        <v>736</v>
      </c>
      <c r="C226" s="73"/>
      <c r="D226" s="73" t="s">
        <v>76</v>
      </c>
      <c r="E226" s="73"/>
      <c r="F226" s="66" t="str">
        <f t="shared" si="7"/>
        <v>Exclude</v>
      </c>
      <c r="G226" s="66" t="s">
        <v>495</v>
      </c>
    </row>
    <row r="227" spans="1:7" ht="15" customHeight="1">
      <c r="A227" s="74">
        <v>2.2427000000000001</v>
      </c>
      <c r="B227" s="72" t="s">
        <v>737</v>
      </c>
      <c r="C227" s="73" t="s">
        <v>82</v>
      </c>
      <c r="D227" s="73" t="s">
        <v>76</v>
      </c>
      <c r="E227" s="73" t="s">
        <v>79</v>
      </c>
      <c r="F227" s="66" t="str">
        <f t="shared" si="7"/>
        <v>Include</v>
      </c>
    </row>
    <row r="228" spans="1:7">
      <c r="A228" s="74">
        <v>3.7311999999999999</v>
      </c>
      <c r="B228" s="72" t="s">
        <v>738</v>
      </c>
      <c r="C228" s="73"/>
      <c r="D228" s="73" t="s">
        <v>739</v>
      </c>
      <c r="E228" s="75"/>
      <c r="F228" s="66" t="str">
        <f t="shared" si="7"/>
        <v>Exclude</v>
      </c>
      <c r="G228" s="66" t="s">
        <v>490</v>
      </c>
    </row>
    <row r="229" spans="1:7">
      <c r="A229" s="74">
        <v>2.2425999999999999</v>
      </c>
      <c r="B229" s="72" t="s">
        <v>740</v>
      </c>
      <c r="C229" s="73"/>
      <c r="D229" s="73" t="s">
        <v>10</v>
      </c>
      <c r="E229" s="73"/>
      <c r="F229" s="66" t="str">
        <f t="shared" si="7"/>
        <v>Exclude</v>
      </c>
      <c r="G229" s="66" t="s">
        <v>666</v>
      </c>
    </row>
    <row r="230" spans="1:7">
      <c r="A230" s="74">
        <v>2.2692000000000001</v>
      </c>
      <c r="B230" s="72" t="s">
        <v>741</v>
      </c>
      <c r="C230" s="73"/>
      <c r="D230" s="73" t="s">
        <v>76</v>
      </c>
      <c r="E230" s="73"/>
      <c r="F230" s="66" t="str">
        <f t="shared" si="7"/>
        <v>Exclude</v>
      </c>
      <c r="G230" s="66" t="s">
        <v>495</v>
      </c>
    </row>
    <row r="231" spans="1:7">
      <c r="A231" s="74">
        <v>2.4157000000000002</v>
      </c>
      <c r="B231" s="72" t="s">
        <v>742</v>
      </c>
      <c r="C231" s="73"/>
      <c r="D231" s="73" t="s">
        <v>40</v>
      </c>
      <c r="E231" s="73"/>
      <c r="F231" s="66" t="str">
        <f t="shared" si="7"/>
        <v>Exclude</v>
      </c>
      <c r="G231" s="66" t="s">
        <v>490</v>
      </c>
    </row>
    <row r="232" spans="1:7" ht="15" customHeight="1">
      <c r="A232" s="74">
        <v>2.7242999999999999</v>
      </c>
      <c r="B232" s="72" t="s">
        <v>743</v>
      </c>
      <c r="C232" s="73" t="s">
        <v>16</v>
      </c>
      <c r="D232" s="73" t="s">
        <v>10</v>
      </c>
      <c r="E232" s="73" t="s">
        <v>15</v>
      </c>
      <c r="F232" s="66" t="str">
        <f t="shared" si="7"/>
        <v>Include</v>
      </c>
    </row>
    <row r="233" spans="1:7">
      <c r="A233" s="74">
        <v>2.3321000000000001</v>
      </c>
      <c r="B233" s="72" t="s">
        <v>744</v>
      </c>
      <c r="C233" s="75"/>
      <c r="D233" s="73" t="s">
        <v>552</v>
      </c>
      <c r="E233" s="75"/>
      <c r="F233" s="66" t="str">
        <f t="shared" si="7"/>
        <v>Exclude</v>
      </c>
      <c r="G233" s="66" t="s">
        <v>666</v>
      </c>
    </row>
    <row r="234" spans="1:7">
      <c r="A234" s="74">
        <v>2.8113000000000001</v>
      </c>
      <c r="B234" s="72" t="s">
        <v>745</v>
      </c>
      <c r="C234" s="75"/>
      <c r="D234" s="73" t="s">
        <v>540</v>
      </c>
      <c r="E234" s="75"/>
      <c r="F234" s="66" t="str">
        <f t="shared" si="7"/>
        <v>Exclude</v>
      </c>
      <c r="G234" s="66" t="s">
        <v>495</v>
      </c>
    </row>
    <row r="235" spans="1:7">
      <c r="A235" s="74">
        <v>2.3511000000000002</v>
      </c>
      <c r="B235" s="72" t="s">
        <v>746</v>
      </c>
      <c r="C235" s="75"/>
      <c r="D235" s="73" t="s">
        <v>552</v>
      </c>
      <c r="E235" s="75"/>
      <c r="F235" s="66" t="str">
        <f t="shared" si="7"/>
        <v>Exclude</v>
      </c>
      <c r="G235" s="66" t="s">
        <v>541</v>
      </c>
    </row>
    <row r="236" spans="1:7" ht="15" customHeight="1">
      <c r="A236" s="74">
        <v>2.2610999999999999</v>
      </c>
      <c r="B236" s="72" t="s">
        <v>747</v>
      </c>
      <c r="C236" s="73" t="s">
        <v>92</v>
      </c>
      <c r="D236" s="73" t="s">
        <v>76</v>
      </c>
      <c r="E236" s="73" t="s">
        <v>89</v>
      </c>
      <c r="F236" s="66" t="str">
        <f t="shared" si="7"/>
        <v>Include</v>
      </c>
    </row>
    <row r="237" spans="1:7">
      <c r="A237" s="74">
        <v>2.2191999999999998</v>
      </c>
      <c r="B237" s="72" t="s">
        <v>748</v>
      </c>
      <c r="C237" s="73"/>
      <c r="D237" s="73" t="s">
        <v>76</v>
      </c>
      <c r="E237" s="73"/>
      <c r="F237" s="66" t="str">
        <f t="shared" si="7"/>
        <v>Exclude</v>
      </c>
      <c r="G237" s="66" t="s">
        <v>495</v>
      </c>
    </row>
    <row r="238" spans="1:7">
      <c r="A238" s="74">
        <v>2.9121000000000001</v>
      </c>
      <c r="B238" s="72" t="s">
        <v>749</v>
      </c>
      <c r="C238" s="75"/>
      <c r="D238" s="73" t="s">
        <v>577</v>
      </c>
      <c r="E238" s="75"/>
      <c r="F238" s="66" t="str">
        <f t="shared" si="7"/>
        <v>Exclude</v>
      </c>
      <c r="G238" s="66" t="s">
        <v>559</v>
      </c>
    </row>
    <row r="239" spans="1:7" ht="15" customHeight="1">
      <c r="A239" s="74">
        <v>2.4142000000000001</v>
      </c>
      <c r="B239" s="72" t="s">
        <v>750</v>
      </c>
      <c r="C239" s="73" t="s">
        <v>60</v>
      </c>
      <c r="D239" s="73" t="s">
        <v>40</v>
      </c>
      <c r="E239" s="73" t="s">
        <v>57</v>
      </c>
      <c r="F239" s="66" t="str">
        <f t="shared" si="7"/>
        <v>Include</v>
      </c>
    </row>
    <row r="240" spans="1:7">
      <c r="A240" s="74">
        <v>2.3512</v>
      </c>
      <c r="B240" s="72" t="s">
        <v>751</v>
      </c>
      <c r="C240" s="75"/>
      <c r="D240" s="73" t="s">
        <v>552</v>
      </c>
      <c r="E240" s="75"/>
      <c r="F240" s="66" t="str">
        <f t="shared" si="7"/>
        <v>Exclude</v>
      </c>
      <c r="G240" s="66" t="s">
        <v>541</v>
      </c>
    </row>
    <row r="241" spans="1:7">
      <c r="A241" s="71">
        <v>2.9110999999999998</v>
      </c>
      <c r="B241" s="72" t="s">
        <v>652</v>
      </c>
      <c r="C241" s="75"/>
      <c r="D241" s="73" t="s">
        <v>577</v>
      </c>
      <c r="E241" s="75"/>
      <c r="F241" s="66" t="str">
        <f t="shared" si="7"/>
        <v>Exclude</v>
      </c>
      <c r="G241" s="66" t="s">
        <v>559</v>
      </c>
    </row>
    <row r="242" spans="1:7">
      <c r="A242" s="74">
        <v>2.1135000000000002</v>
      </c>
      <c r="B242" s="72" t="s">
        <v>752</v>
      </c>
      <c r="C242" s="73"/>
      <c r="D242" s="73" t="s">
        <v>76</v>
      </c>
      <c r="E242" s="73"/>
      <c r="F242" s="66" t="str">
        <f>IF(C242="","Exclude","Include")</f>
        <v>Exclude</v>
      </c>
      <c r="G242" s="66" t="s">
        <v>495</v>
      </c>
    </row>
    <row r="243" spans="1:7">
      <c r="A243" s="74">
        <v>2.2111999999999998</v>
      </c>
      <c r="B243" s="72" t="s">
        <v>753</v>
      </c>
      <c r="C243" s="73"/>
      <c r="D243" s="73" t="s">
        <v>76</v>
      </c>
      <c r="E243" s="73"/>
      <c r="F243" s="66" t="str">
        <f t="shared" ref="F243:F261" si="8">IF(C243="","Exclude","Include")</f>
        <v>Exclude</v>
      </c>
      <c r="G243" s="66" t="s">
        <v>495</v>
      </c>
    </row>
    <row r="244" spans="1:7">
      <c r="A244" s="74">
        <v>2.4155000000000002</v>
      </c>
      <c r="B244" s="72" t="s">
        <v>754</v>
      </c>
      <c r="C244" s="73"/>
      <c r="D244" s="73" t="s">
        <v>40</v>
      </c>
      <c r="E244" s="73"/>
      <c r="F244" s="66" t="str">
        <f t="shared" si="8"/>
        <v>Exclude</v>
      </c>
      <c r="G244" s="66" t="s">
        <v>490</v>
      </c>
    </row>
    <row r="245" spans="1:7" ht="15" customHeight="1">
      <c r="A245" s="74">
        <v>2.4113000000000002</v>
      </c>
      <c r="B245" s="72" t="s">
        <v>755</v>
      </c>
      <c r="C245" s="73" t="s">
        <v>52</v>
      </c>
      <c r="D245" s="73" t="s">
        <v>40</v>
      </c>
      <c r="E245" s="73" t="s">
        <v>23</v>
      </c>
      <c r="F245" s="66" t="str">
        <f t="shared" si="8"/>
        <v>Include</v>
      </c>
    </row>
    <row r="246" spans="1:7">
      <c r="A246" s="74">
        <v>2.3513000000000002</v>
      </c>
      <c r="B246" s="72" t="s">
        <v>756</v>
      </c>
      <c r="C246" s="73"/>
      <c r="D246" s="73" t="s">
        <v>552</v>
      </c>
      <c r="E246" s="75"/>
      <c r="F246" s="66" t="str">
        <f t="shared" si="8"/>
        <v>Exclude</v>
      </c>
      <c r="G246" s="66" t="s">
        <v>541</v>
      </c>
    </row>
    <row r="247" spans="1:7">
      <c r="A247" s="74">
        <v>4.8120000000000003</v>
      </c>
      <c r="B247" s="72" t="s">
        <v>757</v>
      </c>
      <c r="C247" s="73"/>
      <c r="D247" s="73" t="s">
        <v>617</v>
      </c>
      <c r="E247" s="75"/>
      <c r="F247" s="66" t="str">
        <f t="shared" si="8"/>
        <v>Exclude</v>
      </c>
      <c r="G247" s="66" t="s">
        <v>495</v>
      </c>
    </row>
    <row r="248" spans="1:7" ht="15" customHeight="1">
      <c r="A248" s="74">
        <v>2.7311000000000001</v>
      </c>
      <c r="B248" s="72" t="s">
        <v>758</v>
      </c>
      <c r="C248" s="73" t="s">
        <v>24</v>
      </c>
      <c r="D248" s="73" t="s">
        <v>40</v>
      </c>
      <c r="E248" s="73" t="s">
        <v>61</v>
      </c>
      <c r="F248" s="66" t="str">
        <f t="shared" si="8"/>
        <v>Include</v>
      </c>
    </row>
    <row r="249" spans="1:7">
      <c r="A249" s="74">
        <v>4.1319999999999997</v>
      </c>
      <c r="B249" s="72" t="s">
        <v>759</v>
      </c>
      <c r="C249" s="73"/>
      <c r="D249" s="73" t="s">
        <v>594</v>
      </c>
      <c r="E249" s="75"/>
      <c r="F249" s="66" t="str">
        <f t="shared" si="8"/>
        <v>Exclude</v>
      </c>
      <c r="G249" s="66" t="s">
        <v>495</v>
      </c>
    </row>
    <row r="250" spans="1:7">
      <c r="A250" s="74">
        <v>3.6193</v>
      </c>
      <c r="B250" s="72" t="s">
        <v>760</v>
      </c>
      <c r="C250" s="73"/>
      <c r="D250" s="73" t="s">
        <v>597</v>
      </c>
      <c r="E250" s="75"/>
      <c r="F250" s="66" t="str">
        <f t="shared" si="8"/>
        <v>Exclude</v>
      </c>
      <c r="G250" s="66" t="s">
        <v>495</v>
      </c>
    </row>
    <row r="251" spans="1:7">
      <c r="A251" s="74">
        <v>3.6120999999999999</v>
      </c>
      <c r="B251" s="72" t="s">
        <v>761</v>
      </c>
      <c r="C251" s="73"/>
      <c r="D251" s="73" t="s">
        <v>597</v>
      </c>
      <c r="E251" s="75"/>
      <c r="F251" s="66" t="str">
        <f t="shared" si="8"/>
        <v>Exclude</v>
      </c>
      <c r="G251" s="66" t="s">
        <v>666</v>
      </c>
    </row>
    <row r="252" spans="1:7" ht="15" customHeight="1">
      <c r="A252" s="74">
        <v>2.2515000000000001</v>
      </c>
      <c r="B252" s="72" t="s">
        <v>762</v>
      </c>
      <c r="C252" s="73" t="s">
        <v>82</v>
      </c>
      <c r="D252" s="73" t="s">
        <v>76</v>
      </c>
      <c r="E252" s="73" t="s">
        <v>79</v>
      </c>
      <c r="F252" s="66" t="str">
        <f t="shared" si="8"/>
        <v>Include</v>
      </c>
    </row>
    <row r="253" spans="1:7" ht="15" customHeight="1">
      <c r="A253" s="74">
        <v>2.7492999999999999</v>
      </c>
      <c r="B253" s="72" t="s">
        <v>763</v>
      </c>
      <c r="C253" s="73" t="s">
        <v>12</v>
      </c>
      <c r="D253" s="73" t="s">
        <v>10</v>
      </c>
      <c r="E253" s="73" t="s">
        <v>11</v>
      </c>
      <c r="F253" s="66" t="str">
        <f t="shared" si="8"/>
        <v>Include</v>
      </c>
    </row>
    <row r="254" spans="1:7" ht="15" customHeight="1">
      <c r="A254" s="74">
        <v>2.7492000000000001</v>
      </c>
      <c r="B254" s="72" t="s">
        <v>764</v>
      </c>
      <c r="C254" s="73" t="s">
        <v>12</v>
      </c>
      <c r="D254" s="73" t="s">
        <v>10</v>
      </c>
      <c r="E254" s="73" t="s">
        <v>11</v>
      </c>
      <c r="F254" s="66" t="str">
        <f t="shared" si="8"/>
        <v>Include</v>
      </c>
    </row>
    <row r="255" spans="1:7" ht="15" customHeight="1">
      <c r="A255" s="74">
        <v>2.4226999999999999</v>
      </c>
      <c r="B255" s="72" t="s">
        <v>765</v>
      </c>
      <c r="C255" s="73" t="s">
        <v>48</v>
      </c>
      <c r="D255" s="73" t="s">
        <v>40</v>
      </c>
      <c r="E255" s="73" t="s">
        <v>41</v>
      </c>
      <c r="F255" s="66" t="str">
        <f t="shared" si="8"/>
        <v>Include</v>
      </c>
    </row>
    <row r="256" spans="1:7">
      <c r="A256" s="74">
        <v>2.2524000000000002</v>
      </c>
      <c r="B256" s="72" t="s">
        <v>766</v>
      </c>
      <c r="C256" s="73"/>
      <c r="D256" s="73" t="s">
        <v>76</v>
      </c>
      <c r="E256" s="73"/>
      <c r="F256" s="66" t="str">
        <f t="shared" si="8"/>
        <v>Exclude</v>
      </c>
      <c r="G256" s="66" t="s">
        <v>490</v>
      </c>
    </row>
    <row r="257" spans="1:7">
      <c r="A257" s="71">
        <v>2.3414000000000001</v>
      </c>
      <c r="B257" s="72" t="s">
        <v>767</v>
      </c>
      <c r="C257" s="73"/>
      <c r="D257" s="73" t="s">
        <v>552</v>
      </c>
      <c r="E257" s="75"/>
      <c r="F257" s="66" t="str">
        <f t="shared" si="8"/>
        <v>Exclude</v>
      </c>
      <c r="G257" s="66" t="s">
        <v>666</v>
      </c>
    </row>
    <row r="258" spans="1:7">
      <c r="A258" s="74">
        <v>3.4133</v>
      </c>
      <c r="B258" s="72" t="s">
        <v>768</v>
      </c>
      <c r="C258" s="73"/>
      <c r="D258" s="73" t="s">
        <v>503</v>
      </c>
      <c r="E258" s="75"/>
      <c r="F258" s="66" t="str">
        <f t="shared" si="8"/>
        <v>Exclude</v>
      </c>
      <c r="G258" s="66" t="s">
        <v>495</v>
      </c>
    </row>
    <row r="259" spans="1:7" ht="15" customHeight="1">
      <c r="A259" s="71">
        <v>2.4321000000000002</v>
      </c>
      <c r="B259" s="72" t="s">
        <v>769</v>
      </c>
      <c r="C259" s="73" t="s">
        <v>50</v>
      </c>
      <c r="D259" s="73" t="s">
        <v>40</v>
      </c>
      <c r="E259" s="73" t="s">
        <v>15</v>
      </c>
      <c r="F259" s="66" t="str">
        <f t="shared" si="8"/>
        <v>Include</v>
      </c>
    </row>
    <row r="260" spans="1:7" ht="15" customHeight="1">
      <c r="A260" s="74">
        <v>2.7446000000000002</v>
      </c>
      <c r="B260" s="72" t="s">
        <v>770</v>
      </c>
      <c r="C260" s="73" t="s">
        <v>12</v>
      </c>
      <c r="D260" s="73" t="s">
        <v>10</v>
      </c>
      <c r="E260" s="73" t="s">
        <v>11</v>
      </c>
      <c r="F260" s="66" t="str">
        <f t="shared" si="8"/>
        <v>Include</v>
      </c>
    </row>
    <row r="261" spans="1:7">
      <c r="A261" s="74">
        <v>2.6122999999999998</v>
      </c>
      <c r="B261" s="72" t="s">
        <v>771</v>
      </c>
      <c r="C261" s="73"/>
      <c r="D261" s="73" t="s">
        <v>500</v>
      </c>
      <c r="E261" s="75"/>
      <c r="F261" s="66" t="str">
        <f t="shared" si="8"/>
        <v>Exclude</v>
      </c>
      <c r="G261" s="66" t="s">
        <v>490</v>
      </c>
    </row>
    <row r="262" spans="1:7">
      <c r="A262" s="74">
        <v>2.2161</v>
      </c>
      <c r="B262" s="72" t="s">
        <v>772</v>
      </c>
      <c r="C262" s="75"/>
      <c r="D262" s="73" t="s">
        <v>76</v>
      </c>
      <c r="E262" s="73"/>
      <c r="F262" s="66" t="str">
        <f>IF(C262="","Exclude","Include")</f>
        <v>Exclude</v>
      </c>
      <c r="G262" s="66" t="s">
        <v>490</v>
      </c>
    </row>
    <row r="263" spans="1:7" ht="15" customHeight="1">
      <c r="A263" s="74">
        <v>2.2515999999999998</v>
      </c>
      <c r="B263" s="72" t="s">
        <v>773</v>
      </c>
      <c r="C263" s="73" t="s">
        <v>82</v>
      </c>
      <c r="D263" s="73" t="s">
        <v>76</v>
      </c>
      <c r="E263" s="73" t="s">
        <v>79</v>
      </c>
      <c r="F263" s="66" t="str">
        <f t="shared" ref="F263:F281" si="9">IF(C263="","Exclude","Include")</f>
        <v>Include</v>
      </c>
    </row>
    <row r="264" spans="1:7">
      <c r="A264" s="74">
        <v>2.2311000000000001</v>
      </c>
      <c r="B264" s="72" t="s">
        <v>774</v>
      </c>
      <c r="C264" s="73"/>
      <c r="D264" s="73" t="s">
        <v>76</v>
      </c>
      <c r="E264" s="73"/>
      <c r="F264" s="66" t="str">
        <f t="shared" si="9"/>
        <v>Exclude</v>
      </c>
      <c r="G264" s="66" t="s">
        <v>490</v>
      </c>
    </row>
    <row r="265" spans="1:7">
      <c r="A265" s="71">
        <v>2.4312999999999998</v>
      </c>
      <c r="B265" s="72" t="s">
        <v>775</v>
      </c>
      <c r="C265" s="73"/>
      <c r="D265" s="73" t="s">
        <v>40</v>
      </c>
      <c r="E265" s="73"/>
      <c r="F265" s="66" t="str">
        <f t="shared" si="9"/>
        <v>Exclude</v>
      </c>
      <c r="G265" s="66" t="s">
        <v>490</v>
      </c>
    </row>
    <row r="266" spans="1:7">
      <c r="A266" s="71">
        <v>4.6520000000000001</v>
      </c>
      <c r="B266" s="72" t="s">
        <v>776</v>
      </c>
      <c r="C266" s="73"/>
      <c r="D266" s="73" t="s">
        <v>672</v>
      </c>
      <c r="E266" s="75"/>
      <c r="F266" s="66" t="str">
        <f t="shared" si="9"/>
        <v>Exclude</v>
      </c>
      <c r="G266" s="66" t="s">
        <v>490</v>
      </c>
    </row>
    <row r="267" spans="1:7">
      <c r="A267" s="74">
        <v>2.2212000000000001</v>
      </c>
      <c r="B267" s="72" t="s">
        <v>777</v>
      </c>
      <c r="C267" s="75"/>
      <c r="D267" s="73" t="s">
        <v>76</v>
      </c>
      <c r="E267" s="73"/>
      <c r="F267" s="66" t="str">
        <f t="shared" si="9"/>
        <v>Exclude</v>
      </c>
      <c r="G267" s="66" t="s">
        <v>495</v>
      </c>
    </row>
    <row r="268" spans="1:7">
      <c r="A268" s="74">
        <v>2.7311999999999999</v>
      </c>
      <c r="B268" s="72" t="s">
        <v>778</v>
      </c>
      <c r="C268" s="73"/>
      <c r="D268" s="73" t="s">
        <v>40</v>
      </c>
      <c r="E268" s="73" t="s">
        <v>61</v>
      </c>
      <c r="F268" s="66" t="str">
        <f t="shared" si="9"/>
        <v>Exclude</v>
      </c>
      <c r="G268" s="66" t="s">
        <v>490</v>
      </c>
    </row>
    <row r="269" spans="1:7" ht="15" customHeight="1">
      <c r="A269" s="74">
        <v>2.7422</v>
      </c>
      <c r="B269" s="72" t="s">
        <v>779</v>
      </c>
      <c r="C269" s="73" t="s">
        <v>12</v>
      </c>
      <c r="D269" s="73" t="s">
        <v>10</v>
      </c>
      <c r="E269" s="73"/>
      <c r="F269" s="66" t="str">
        <f t="shared" si="9"/>
        <v>Include</v>
      </c>
    </row>
    <row r="270" spans="1:7">
      <c r="A270" s="74">
        <v>2.1131000000000002</v>
      </c>
      <c r="B270" s="72" t="s">
        <v>780</v>
      </c>
      <c r="C270" s="73"/>
      <c r="D270" s="73" t="s">
        <v>76</v>
      </c>
      <c r="E270" s="73"/>
      <c r="F270" s="66" t="str">
        <f t="shared" si="9"/>
        <v>Exclude</v>
      </c>
      <c r="G270" s="66" t="s">
        <v>495</v>
      </c>
    </row>
    <row r="271" spans="1:7">
      <c r="A271" s="74">
        <v>2.2513000000000001</v>
      </c>
      <c r="B271" s="72" t="s">
        <v>781</v>
      </c>
      <c r="C271" s="75"/>
      <c r="D271" s="73" t="s">
        <v>10</v>
      </c>
      <c r="E271" s="75"/>
      <c r="F271" s="66" t="str">
        <f t="shared" si="9"/>
        <v>Exclude</v>
      </c>
      <c r="G271" s="66" t="s">
        <v>495</v>
      </c>
    </row>
    <row r="272" spans="1:7">
      <c r="A272" s="74">
        <v>3.1160999999999999</v>
      </c>
      <c r="B272" s="72" t="s">
        <v>782</v>
      </c>
      <c r="C272" s="73"/>
      <c r="D272" s="73" t="s">
        <v>500</v>
      </c>
      <c r="E272" s="75"/>
      <c r="F272" s="66" t="str">
        <f t="shared" si="9"/>
        <v>Exclude</v>
      </c>
      <c r="G272" s="66" t="s">
        <v>490</v>
      </c>
    </row>
    <row r="273" spans="1:7">
      <c r="A273" s="74">
        <v>2.1114000000000002</v>
      </c>
      <c r="B273" s="72" t="s">
        <v>783</v>
      </c>
      <c r="C273" s="73"/>
      <c r="D273" s="73" t="s">
        <v>76</v>
      </c>
      <c r="E273" s="73"/>
      <c r="F273" s="66" t="str">
        <f t="shared" si="9"/>
        <v>Exclude</v>
      </c>
      <c r="G273" s="66" t="s">
        <v>495</v>
      </c>
    </row>
    <row r="274" spans="1:7">
      <c r="A274" s="74">
        <v>3.6122999999999998</v>
      </c>
      <c r="B274" s="72" t="s">
        <v>784</v>
      </c>
      <c r="C274" s="73"/>
      <c r="D274" s="73" t="s">
        <v>597</v>
      </c>
      <c r="E274" s="75"/>
      <c r="F274" s="66" t="str">
        <f t="shared" si="9"/>
        <v>Exclude</v>
      </c>
      <c r="G274" s="66" t="s">
        <v>666</v>
      </c>
    </row>
    <row r="275" spans="1:7">
      <c r="A275" s="74">
        <v>2.2624</v>
      </c>
      <c r="B275" s="72" t="s">
        <v>785</v>
      </c>
      <c r="C275" s="75"/>
      <c r="D275" s="73" t="s">
        <v>76</v>
      </c>
      <c r="E275" s="73"/>
      <c r="F275" s="66" t="str">
        <f t="shared" si="9"/>
        <v>Exclude</v>
      </c>
      <c r="G275" s="66" t="s">
        <v>490</v>
      </c>
    </row>
    <row r="276" spans="1:7">
      <c r="A276" s="74">
        <v>2.2690999999999999</v>
      </c>
      <c r="B276" s="72" t="s">
        <v>786</v>
      </c>
      <c r="C276" s="73"/>
      <c r="D276" s="73" t="s">
        <v>76</v>
      </c>
      <c r="E276" s="73"/>
      <c r="F276" s="66" t="str">
        <f t="shared" si="9"/>
        <v>Exclude</v>
      </c>
      <c r="G276" s="66" t="s">
        <v>490</v>
      </c>
    </row>
    <row r="277" spans="1:7">
      <c r="A277" s="74">
        <v>4.4539999999999997</v>
      </c>
      <c r="B277" s="72" t="s">
        <v>787</v>
      </c>
      <c r="C277" s="73"/>
      <c r="D277" s="73" t="s">
        <v>679</v>
      </c>
      <c r="E277" s="75"/>
      <c r="F277" s="66" t="str">
        <f t="shared" si="9"/>
        <v>Exclude</v>
      </c>
      <c r="G277" s="66" t="s">
        <v>490</v>
      </c>
    </row>
    <row r="278" spans="1:7">
      <c r="A278" s="74">
        <v>2.4131999999999998</v>
      </c>
      <c r="B278" s="72" t="s">
        <v>788</v>
      </c>
      <c r="C278" s="73"/>
      <c r="D278" s="73" t="s">
        <v>40</v>
      </c>
      <c r="E278" s="73"/>
      <c r="F278" s="66" t="str">
        <f t="shared" si="9"/>
        <v>Exclude</v>
      </c>
      <c r="G278" s="66" t="s">
        <v>490</v>
      </c>
    </row>
    <row r="279" spans="1:7">
      <c r="A279" s="74">
        <v>2.1122000000000001</v>
      </c>
      <c r="B279" s="72" t="s">
        <v>789</v>
      </c>
      <c r="C279" s="73"/>
      <c r="D279" s="73" t="s">
        <v>76</v>
      </c>
      <c r="E279" s="73"/>
      <c r="F279" s="66" t="str">
        <f t="shared" si="9"/>
        <v>Exclude</v>
      </c>
      <c r="G279" s="66" t="s">
        <v>495</v>
      </c>
    </row>
    <row r="280" spans="1:7">
      <c r="A280" s="74">
        <v>2.2446000000000002</v>
      </c>
      <c r="B280" s="72" t="s">
        <v>790</v>
      </c>
      <c r="C280" s="73"/>
      <c r="D280" s="73" t="s">
        <v>76</v>
      </c>
      <c r="E280" s="73"/>
      <c r="F280" s="66" t="str">
        <f t="shared" si="9"/>
        <v>Exclude</v>
      </c>
      <c r="G280" s="66" t="s">
        <v>495</v>
      </c>
    </row>
    <row r="281" spans="1:7">
      <c r="A281" s="74">
        <v>2.1322000000000001</v>
      </c>
      <c r="B281" s="72" t="s">
        <v>791</v>
      </c>
      <c r="C281" s="73"/>
      <c r="D281" s="73" t="s">
        <v>76</v>
      </c>
      <c r="E281" s="73"/>
      <c r="F281" s="66" t="str">
        <f t="shared" si="9"/>
        <v>Exclude</v>
      </c>
      <c r="G281" s="66" t="s">
        <v>559</v>
      </c>
    </row>
    <row r="282" spans="1:7">
      <c r="A282" s="74">
        <v>2.1116000000000001</v>
      </c>
      <c r="B282" s="72" t="s">
        <v>792</v>
      </c>
      <c r="C282" s="73"/>
      <c r="D282" s="73" t="s">
        <v>76</v>
      </c>
      <c r="E282" s="73"/>
      <c r="F282" s="66" t="str">
        <f>IF(C282="","Exclude","Include")</f>
        <v>Exclude</v>
      </c>
      <c r="G282" s="66" t="s">
        <v>495</v>
      </c>
    </row>
    <row r="283" spans="1:7">
      <c r="A283" s="74">
        <v>3.5211999999999999</v>
      </c>
      <c r="B283" s="72" t="s">
        <v>793</v>
      </c>
      <c r="C283" s="73"/>
      <c r="D283" s="73" t="s">
        <v>624</v>
      </c>
      <c r="E283" s="75"/>
      <c r="F283" s="66" t="str">
        <f t="shared" ref="F283:F300" si="10">IF(C283="","Exclude","Include")</f>
        <v>Exclude</v>
      </c>
      <c r="G283" s="66" t="s">
        <v>495</v>
      </c>
    </row>
    <row r="284" spans="1:7">
      <c r="A284" s="74">
        <v>2.2614999999999998</v>
      </c>
      <c r="B284" s="72" t="s">
        <v>794</v>
      </c>
      <c r="C284" s="73"/>
      <c r="D284" s="73" t="s">
        <v>76</v>
      </c>
      <c r="E284" s="73"/>
      <c r="F284" s="66" t="str">
        <f t="shared" si="10"/>
        <v>Exclude</v>
      </c>
      <c r="G284" s="66" t="s">
        <v>490</v>
      </c>
    </row>
    <row r="285" spans="1:7">
      <c r="A285" s="74">
        <v>2.4156</v>
      </c>
      <c r="B285" s="72" t="s">
        <v>795</v>
      </c>
      <c r="C285" s="73"/>
      <c r="D285" s="73" t="s">
        <v>40</v>
      </c>
      <c r="E285" s="73"/>
      <c r="F285" s="66" t="str">
        <f t="shared" si="10"/>
        <v>Exclude</v>
      </c>
      <c r="G285" s="66" t="s">
        <v>490</v>
      </c>
    </row>
    <row r="286" spans="1:7">
      <c r="A286" s="74">
        <v>2.2128000000000001</v>
      </c>
      <c r="B286" s="72" t="s">
        <v>796</v>
      </c>
      <c r="C286" s="73"/>
      <c r="D286" s="73" t="s">
        <v>76</v>
      </c>
      <c r="E286" s="73"/>
      <c r="F286" s="66" t="str">
        <f t="shared" si="10"/>
        <v>Exclude</v>
      </c>
      <c r="G286" s="66" t="s">
        <v>495</v>
      </c>
    </row>
    <row r="287" spans="1:7">
      <c r="A287" s="74">
        <v>2.7225000000000001</v>
      </c>
      <c r="B287" s="72" t="s">
        <v>797</v>
      </c>
      <c r="C287" s="73"/>
      <c r="D287" s="73" t="s">
        <v>10</v>
      </c>
      <c r="E287" s="73"/>
      <c r="F287" s="66" t="str">
        <f t="shared" si="10"/>
        <v>Exclude</v>
      </c>
      <c r="G287" s="66" t="s">
        <v>490</v>
      </c>
    </row>
    <row r="288" spans="1:7">
      <c r="A288" s="74">
        <v>3.5318000000000001</v>
      </c>
      <c r="B288" s="72" t="s">
        <v>798</v>
      </c>
      <c r="C288" s="73"/>
      <c r="D288" s="73" t="s">
        <v>624</v>
      </c>
      <c r="E288" s="75"/>
      <c r="F288" s="66" t="str">
        <f t="shared" si="10"/>
        <v>Exclude</v>
      </c>
      <c r="G288" s="66" t="s">
        <v>495</v>
      </c>
    </row>
    <row r="289" spans="1:7">
      <c r="A289" s="74">
        <v>2.1221999999999999</v>
      </c>
      <c r="B289" s="72" t="s">
        <v>799</v>
      </c>
      <c r="C289" s="73"/>
      <c r="D289" s="73" t="s">
        <v>76</v>
      </c>
      <c r="E289" s="73"/>
      <c r="F289" s="66" t="str">
        <f t="shared" si="10"/>
        <v>Exclude</v>
      </c>
      <c r="G289" s="66" t="s">
        <v>495</v>
      </c>
    </row>
    <row r="290" spans="1:7" ht="15" customHeight="1">
      <c r="A290" s="74">
        <v>2.7132999999999998</v>
      </c>
      <c r="B290" s="72" t="s">
        <v>800</v>
      </c>
      <c r="C290" s="73" t="s">
        <v>37</v>
      </c>
      <c r="D290" s="73" t="s">
        <v>27</v>
      </c>
      <c r="E290" s="73" t="s">
        <v>23</v>
      </c>
      <c r="F290" s="66" t="str">
        <f t="shared" si="10"/>
        <v>Include</v>
      </c>
    </row>
    <row r="291" spans="1:7">
      <c r="A291" s="74">
        <v>2.7222</v>
      </c>
      <c r="B291" s="72" t="s">
        <v>801</v>
      </c>
      <c r="C291" s="73"/>
      <c r="D291" s="73" t="s">
        <v>10</v>
      </c>
      <c r="E291" s="73"/>
      <c r="F291" s="66" t="str">
        <f t="shared" si="10"/>
        <v>Exclude</v>
      </c>
      <c r="G291" s="66" t="s">
        <v>490</v>
      </c>
    </row>
    <row r="292" spans="1:7">
      <c r="A292" s="74">
        <v>2.5112000000000001</v>
      </c>
      <c r="B292" s="72" t="s">
        <v>802</v>
      </c>
      <c r="C292" s="73"/>
      <c r="D292" s="73" t="s">
        <v>76</v>
      </c>
      <c r="E292" s="73"/>
      <c r="F292" s="66" t="str">
        <f t="shared" si="10"/>
        <v>Exclude</v>
      </c>
      <c r="G292" s="66" t="s">
        <v>490</v>
      </c>
    </row>
    <row r="293" spans="1:7">
      <c r="A293" s="74">
        <v>4.1219999999999999</v>
      </c>
      <c r="B293" s="72" t="s">
        <v>803</v>
      </c>
      <c r="C293" s="73"/>
      <c r="D293" s="73" t="s">
        <v>594</v>
      </c>
      <c r="E293" s="75"/>
      <c r="F293" s="66" t="str">
        <f t="shared" si="10"/>
        <v>Exclude</v>
      </c>
      <c r="G293" s="66" t="s">
        <v>490</v>
      </c>
    </row>
    <row r="294" spans="1:7">
      <c r="A294" s="74">
        <v>4.6310000000000002</v>
      </c>
      <c r="B294" s="72" t="s">
        <v>804</v>
      </c>
      <c r="C294" s="73"/>
      <c r="D294" s="73" t="s">
        <v>672</v>
      </c>
      <c r="E294" s="75"/>
      <c r="F294" s="66" t="str">
        <f t="shared" si="10"/>
        <v>Exclude</v>
      </c>
      <c r="G294" s="66" t="s">
        <v>541</v>
      </c>
    </row>
    <row r="295" spans="1:7" ht="15" customHeight="1">
      <c r="A295" s="74">
        <v>2.6232000000000002</v>
      </c>
      <c r="B295" s="72" t="s">
        <v>805</v>
      </c>
      <c r="C295" s="73" t="s">
        <v>24</v>
      </c>
      <c r="D295" s="73" t="s">
        <v>10</v>
      </c>
      <c r="E295" s="73" t="s">
        <v>23</v>
      </c>
      <c r="F295" s="66" t="str">
        <f t="shared" si="10"/>
        <v>Include</v>
      </c>
    </row>
    <row r="296" spans="1:7">
      <c r="A296" s="74">
        <v>3.5215000000000001</v>
      </c>
      <c r="B296" s="72" t="s">
        <v>806</v>
      </c>
      <c r="C296" s="73"/>
      <c r="D296" s="73" t="s">
        <v>624</v>
      </c>
      <c r="E296" s="75"/>
      <c r="F296" s="66" t="str">
        <f t="shared" si="10"/>
        <v>Exclude</v>
      </c>
      <c r="G296" s="66" t="s">
        <v>495</v>
      </c>
    </row>
    <row r="297" spans="1:7">
      <c r="A297" s="74">
        <v>4.4459999999999997</v>
      </c>
      <c r="B297" s="72" t="s">
        <v>807</v>
      </c>
      <c r="C297" s="73"/>
      <c r="D297" s="73" t="s">
        <v>679</v>
      </c>
      <c r="E297" s="75"/>
      <c r="F297" s="66" t="str">
        <f t="shared" si="10"/>
        <v>Exclude</v>
      </c>
      <c r="G297" s="66" t="s">
        <v>495</v>
      </c>
    </row>
    <row r="298" spans="1:7">
      <c r="A298" s="74">
        <v>4.4450000000000003</v>
      </c>
      <c r="B298" s="72" t="s">
        <v>808</v>
      </c>
      <c r="C298" s="73"/>
      <c r="D298" s="73" t="s">
        <v>679</v>
      </c>
      <c r="E298" s="75"/>
      <c r="F298" s="66" t="str">
        <f t="shared" si="10"/>
        <v>Exclude</v>
      </c>
      <c r="G298" s="66" t="s">
        <v>495</v>
      </c>
    </row>
    <row r="299" spans="1:7">
      <c r="A299" s="74">
        <v>2.4234</v>
      </c>
      <c r="B299" s="71" t="s">
        <v>809</v>
      </c>
      <c r="D299" s="73" t="s">
        <v>76</v>
      </c>
      <c r="E299" s="75"/>
      <c r="F299" s="66" t="str">
        <f t="shared" si="10"/>
        <v>Exclude</v>
      </c>
      <c r="G299" s="66" t="s">
        <v>490</v>
      </c>
    </row>
    <row r="300" spans="1:7">
      <c r="A300" s="74">
        <v>2.2311999999999999</v>
      </c>
      <c r="B300" s="71" t="s">
        <v>810</v>
      </c>
      <c r="C300" s="75"/>
      <c r="D300" s="73" t="s">
        <v>76</v>
      </c>
      <c r="E300" s="75"/>
      <c r="F300" s="66" t="str">
        <f t="shared" si="10"/>
        <v>Exclude</v>
      </c>
      <c r="G300" s="66" t="s">
        <v>495</v>
      </c>
    </row>
    <row r="301" spans="1:7">
      <c r="E301" s="73"/>
    </row>
    <row r="304" spans="1:7">
      <c r="B304" s="77"/>
      <c r="C304" s="78"/>
      <c r="D304" s="78"/>
      <c r="E304" s="78"/>
    </row>
    <row r="305" spans="2:5">
      <c r="B305" s="79"/>
      <c r="C305" s="79"/>
      <c r="D305" s="79"/>
      <c r="E305" s="79"/>
    </row>
    <row r="306" spans="2:5">
      <c r="B306" s="80"/>
      <c r="C306" s="80"/>
      <c r="D306" s="80"/>
      <c r="E306" s="80"/>
    </row>
    <row r="307" spans="2:5">
      <c r="B307" s="80"/>
      <c r="C307" s="80"/>
      <c r="D307" s="80"/>
      <c r="E307" s="80"/>
    </row>
    <row r="308" spans="2:5">
      <c r="B308" s="80"/>
      <c r="C308" s="80"/>
      <c r="D308" s="80"/>
      <c r="E308" s="80"/>
    </row>
    <row r="309" spans="2:5">
      <c r="B309" s="80"/>
      <c r="C309" s="80"/>
      <c r="D309" s="80"/>
      <c r="E309" s="80"/>
    </row>
    <row r="310" spans="2:5">
      <c r="B310" s="80"/>
      <c r="C310" s="80"/>
      <c r="D310" s="80"/>
      <c r="E310" s="80"/>
    </row>
    <row r="311" spans="2:5">
      <c r="B311" s="80"/>
      <c r="C311" s="80"/>
      <c r="D311" s="80"/>
      <c r="E311" s="80"/>
    </row>
    <row r="312" spans="2:5">
      <c r="B312" s="80"/>
      <c r="C312" s="80"/>
      <c r="D312" s="80"/>
      <c r="E312" s="80"/>
    </row>
    <row r="313" spans="2:5">
      <c r="B313" s="80"/>
      <c r="C313" s="80"/>
      <c r="D313" s="80"/>
      <c r="E313" s="80"/>
    </row>
    <row r="314" spans="2:5">
      <c r="B314" s="80"/>
      <c r="C314" s="80"/>
      <c r="D314" s="80"/>
      <c r="E314" s="80"/>
    </row>
    <row r="315" spans="2:5">
      <c r="B315" s="80"/>
      <c r="C315" s="80"/>
      <c r="D315" s="80"/>
      <c r="E315" s="80"/>
    </row>
    <row r="316" spans="2:5">
      <c r="B316" s="80"/>
      <c r="C316" s="80"/>
      <c r="D316" s="80"/>
      <c r="E316" s="80"/>
    </row>
    <row r="317" spans="2:5">
      <c r="B317" s="80"/>
      <c r="C317" s="80"/>
      <c r="D317" s="80"/>
      <c r="E317" s="80"/>
    </row>
    <row r="318" spans="2:5">
      <c r="B318" s="80"/>
      <c r="C318" s="80"/>
      <c r="D318" s="80"/>
      <c r="E318" s="80"/>
    </row>
    <row r="319" spans="2:5">
      <c r="B319" s="80"/>
      <c r="C319" s="80"/>
      <c r="D319" s="80"/>
      <c r="E319" s="80"/>
    </row>
    <row r="320" spans="2:5">
      <c r="B320" s="80"/>
      <c r="C320" s="80"/>
      <c r="D320" s="80"/>
      <c r="E320" s="80"/>
    </row>
    <row r="321" spans="2:5">
      <c r="B321" s="80"/>
      <c r="C321" s="80"/>
      <c r="D321" s="80"/>
      <c r="E321" s="80"/>
    </row>
    <row r="322" spans="2:5">
      <c r="B322" s="80"/>
      <c r="C322" s="80"/>
      <c r="D322" s="80"/>
      <c r="E322" s="80"/>
    </row>
    <row r="323" spans="2:5">
      <c r="B323" s="80"/>
      <c r="C323" s="80"/>
      <c r="D323" s="80"/>
      <c r="E323" s="80"/>
    </row>
    <row r="324" spans="2:5">
      <c r="B324" s="80"/>
      <c r="C324" s="80"/>
      <c r="D324" s="80"/>
      <c r="E324" s="80"/>
    </row>
    <row r="325" spans="2:5">
      <c r="B325" s="80"/>
      <c r="C325" s="80"/>
      <c r="D325" s="80"/>
      <c r="E325" s="80"/>
    </row>
    <row r="326" spans="2:5">
      <c r="B326" s="80"/>
      <c r="C326" s="80"/>
      <c r="D326" s="80"/>
      <c r="E326" s="80"/>
    </row>
    <row r="327" spans="2:5">
      <c r="B327" s="80"/>
      <c r="C327" s="80"/>
      <c r="D327" s="80"/>
      <c r="E327" s="80"/>
    </row>
    <row r="328" spans="2:5">
      <c r="B328" s="80"/>
      <c r="C328" s="80"/>
      <c r="D328" s="80"/>
      <c r="E328" s="80"/>
    </row>
    <row r="329" spans="2:5">
      <c r="B329" s="80"/>
      <c r="C329" s="80"/>
      <c r="D329" s="80"/>
      <c r="E329" s="80"/>
    </row>
    <row r="330" spans="2:5">
      <c r="B330" s="80"/>
      <c r="C330" s="80"/>
      <c r="D330" s="80"/>
      <c r="E330" s="80"/>
    </row>
    <row r="331" spans="2:5">
      <c r="B331" s="80"/>
      <c r="C331" s="80"/>
      <c r="D331" s="80"/>
      <c r="E331" s="80"/>
    </row>
    <row r="332" spans="2:5">
      <c r="B332" s="80"/>
      <c r="C332" s="80"/>
      <c r="D332" s="80"/>
      <c r="E332" s="80"/>
    </row>
    <row r="333" spans="2:5">
      <c r="B333" s="80"/>
      <c r="C333" s="80"/>
      <c r="D333" s="80"/>
      <c r="E333" s="80"/>
    </row>
    <row r="334" spans="2:5">
      <c r="B334" s="80"/>
      <c r="C334" s="80"/>
      <c r="D334" s="80"/>
      <c r="E334" s="80"/>
    </row>
    <row r="335" spans="2:5">
      <c r="B335" s="80"/>
      <c r="C335" s="80"/>
      <c r="D335" s="80"/>
      <c r="E335" s="80"/>
    </row>
    <row r="336" spans="2:5">
      <c r="B336" s="80"/>
      <c r="C336" s="80"/>
      <c r="D336" s="80"/>
      <c r="E336" s="80"/>
    </row>
    <row r="337" spans="2:5">
      <c r="B337" s="78"/>
      <c r="C337" s="78"/>
      <c r="D337" s="78"/>
      <c r="E337" s="78"/>
    </row>
  </sheetData>
  <autoFilter ref="A1:F300"/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37"/>
  <sheetViews>
    <sheetView zoomScale="80" zoomScaleNormal="80" workbookViewId="0">
      <pane ySplit="2" topLeftCell="A3" activePane="bottomLeft" state="frozen"/>
      <selection pane="bottomLeft" activeCell="J3" sqref="J3"/>
    </sheetView>
  </sheetViews>
  <sheetFormatPr defaultRowHeight="15"/>
  <cols>
    <col min="1" max="1" width="11.85546875" customWidth="1"/>
    <col min="2" max="2" width="10.42578125" customWidth="1"/>
    <col min="3" max="3" width="13.140625" customWidth="1"/>
    <col min="4" max="4" width="38.140625" bestFit="1" customWidth="1"/>
    <col min="5" max="5" width="49" hidden="1" customWidth="1"/>
    <col min="6" max="6" width="47.42578125" customWidth="1"/>
    <col min="7" max="7" width="16" customWidth="1"/>
    <col min="8" max="9" width="16" style="141" customWidth="1"/>
    <col min="10" max="17" width="16" customWidth="1"/>
    <col min="18" max="18" width="13.5703125" style="99" bestFit="1" customWidth="1"/>
    <col min="19" max="19" width="10.7109375" style="99" bestFit="1" customWidth="1"/>
    <col min="20" max="20" width="13.5703125" style="100" bestFit="1" customWidth="1"/>
    <col min="22" max="22" width="13.140625" customWidth="1"/>
    <col min="23" max="23" width="16" customWidth="1"/>
    <col min="24" max="24" width="6.7109375" bestFit="1" customWidth="1"/>
    <col min="25" max="25" width="6.7109375" customWidth="1"/>
    <col min="26" max="26" width="35.5703125" customWidth="1"/>
    <col min="27" max="28" width="9.140625" style="99"/>
    <col min="29" max="29" width="9.140625" style="104"/>
  </cols>
  <sheetData>
    <row r="1" spans="1:31">
      <c r="G1" s="38" t="s">
        <v>812</v>
      </c>
      <c r="H1" s="83"/>
      <c r="I1" s="83"/>
      <c r="R1" s="84" t="s">
        <v>813</v>
      </c>
      <c r="S1" s="84"/>
      <c r="T1" s="85"/>
      <c r="U1" s="86"/>
      <c r="V1" s="87" t="s">
        <v>814</v>
      </c>
      <c r="W1" s="87"/>
      <c r="X1" s="87"/>
      <c r="Y1" s="87"/>
      <c r="Z1" s="88" t="s">
        <v>858</v>
      </c>
      <c r="AA1" s="89"/>
      <c r="AB1" s="89"/>
      <c r="AC1" s="90"/>
      <c r="AD1" s="88"/>
      <c r="AE1" s="88"/>
    </row>
    <row r="2" spans="1:31">
      <c r="A2" s="31"/>
      <c r="B2" s="4" t="s">
        <v>2</v>
      </c>
      <c r="C2" s="4" t="s">
        <v>3</v>
      </c>
      <c r="D2" s="5" t="s">
        <v>4</v>
      </c>
      <c r="E2" s="5" t="s">
        <v>5</v>
      </c>
      <c r="F2" s="41" t="s">
        <v>100</v>
      </c>
      <c r="G2" s="41" t="s">
        <v>101</v>
      </c>
      <c r="H2" s="91" t="s">
        <v>811</v>
      </c>
      <c r="I2" s="91" t="s">
        <v>815</v>
      </c>
      <c r="J2" s="41" t="s">
        <v>102</v>
      </c>
      <c r="K2" s="41" t="s">
        <v>103</v>
      </c>
      <c r="L2" s="41" t="s">
        <v>102</v>
      </c>
      <c r="M2" s="41" t="s">
        <v>104</v>
      </c>
      <c r="N2" s="41" t="s">
        <v>102</v>
      </c>
      <c r="O2" s="41" t="s">
        <v>105</v>
      </c>
      <c r="P2" s="41" t="s">
        <v>102</v>
      </c>
      <c r="Q2" s="41" t="s">
        <v>816</v>
      </c>
      <c r="R2" s="84" t="s">
        <v>101</v>
      </c>
      <c r="S2" s="84" t="s">
        <v>103</v>
      </c>
      <c r="T2" s="85" t="s">
        <v>104</v>
      </c>
      <c r="U2" s="86" t="s">
        <v>105</v>
      </c>
      <c r="V2" s="92" t="s">
        <v>103</v>
      </c>
      <c r="W2" s="93" t="s">
        <v>104</v>
      </c>
      <c r="X2" s="93" t="s">
        <v>817</v>
      </c>
      <c r="Y2" s="93" t="s">
        <v>818</v>
      </c>
      <c r="Z2" s="88" t="s">
        <v>484</v>
      </c>
      <c r="AA2" s="89" t="s">
        <v>101</v>
      </c>
      <c r="AB2" s="89" t="s">
        <v>103</v>
      </c>
      <c r="AC2" s="90" t="s">
        <v>104</v>
      </c>
      <c r="AD2" s="88" t="s">
        <v>105</v>
      </c>
      <c r="AE2" s="88" t="s">
        <v>819</v>
      </c>
    </row>
    <row r="3" spans="1:31" ht="30">
      <c r="A3" s="7" t="s">
        <v>14</v>
      </c>
      <c r="B3" s="7" t="s">
        <v>10</v>
      </c>
      <c r="C3" s="8" t="s">
        <v>11</v>
      </c>
      <c r="D3" s="9" t="s">
        <v>12</v>
      </c>
      <c r="E3" s="10" t="s">
        <v>13</v>
      </c>
      <c r="F3" s="94" t="str">
        <f>IF(E3=0,"",CONCATENATE(A3,"_",D3))</f>
        <v>Chemicals_Building Envelope Improvements</v>
      </c>
      <c r="G3" s="95">
        <f>X3/Y3</f>
        <v>0.28846153846153844</v>
      </c>
      <c r="H3" s="96">
        <v>0.16650621387397826</v>
      </c>
      <c r="I3" s="96">
        <v>0.16650621387397826</v>
      </c>
      <c r="J3" s="94" t="s">
        <v>820</v>
      </c>
      <c r="K3" s="97">
        <f>V3</f>
        <v>8.0027589874900468E-2</v>
      </c>
      <c r="L3" s="94" t="s">
        <v>820</v>
      </c>
      <c r="M3" s="98">
        <f>W3</f>
        <v>8.9734282360179912E-2</v>
      </c>
      <c r="N3" s="94" t="s">
        <v>820</v>
      </c>
      <c r="O3" s="94">
        <f>AD3</f>
        <v>15</v>
      </c>
      <c r="P3" s="94" t="s">
        <v>850</v>
      </c>
      <c r="Q3" s="94"/>
      <c r="R3" s="99" t="s">
        <v>169</v>
      </c>
      <c r="S3" s="99" t="s">
        <v>169</v>
      </c>
      <c r="T3" s="100" t="s">
        <v>169</v>
      </c>
      <c r="U3" t="s">
        <v>169</v>
      </c>
      <c r="V3" s="101">
        <v>8.0027589874900468E-2</v>
      </c>
      <c r="W3" s="102">
        <v>8.9734282360179912E-2</v>
      </c>
      <c r="X3" s="103">
        <v>15</v>
      </c>
      <c r="Y3" s="103">
        <v>52</v>
      </c>
      <c r="Z3" t="s">
        <v>106</v>
      </c>
      <c r="AA3" s="99">
        <v>0.35</v>
      </c>
      <c r="AB3" s="99">
        <v>8.0027589874900468E-2</v>
      </c>
      <c r="AC3" s="104">
        <v>7.9959317460635629E-2</v>
      </c>
      <c r="AD3">
        <v>15</v>
      </c>
      <c r="AE3" t="s">
        <v>821</v>
      </c>
    </row>
    <row r="4" spans="1:31">
      <c r="A4" s="7" t="s">
        <v>14</v>
      </c>
      <c r="B4" s="11" t="s">
        <v>10</v>
      </c>
      <c r="C4" s="12" t="s">
        <v>15</v>
      </c>
      <c r="D4" s="13" t="s">
        <v>16</v>
      </c>
      <c r="E4" s="14" t="s">
        <v>17</v>
      </c>
      <c r="F4" s="94" t="str">
        <f t="shared" ref="F4:F67" si="0">IF(E4=0,"",CONCATENATE(A4,"_",D4))</f>
        <v>Chemicals_HVAC Equipment Upgrades</v>
      </c>
      <c r="G4" s="95">
        <f>X4/Y4</f>
        <v>9.6153846153846159E-2</v>
      </c>
      <c r="H4" s="96">
        <v>0.16650621387397826</v>
      </c>
      <c r="I4" s="96">
        <v>0.16650621387397826</v>
      </c>
      <c r="J4" s="94" t="s">
        <v>820</v>
      </c>
      <c r="K4" s="97">
        <f>AB4</f>
        <v>0.12457361387017252</v>
      </c>
      <c r="L4" s="94" t="s">
        <v>109</v>
      </c>
      <c r="M4" s="105">
        <f>AC4</f>
        <v>0.12450120829676717</v>
      </c>
      <c r="N4" s="94" t="s">
        <v>109</v>
      </c>
      <c r="O4" s="94">
        <v>18</v>
      </c>
      <c r="P4" s="94" t="s">
        <v>109</v>
      </c>
      <c r="Q4" s="94"/>
      <c r="R4" s="99" t="s">
        <v>169</v>
      </c>
      <c r="S4" s="99" t="s">
        <v>169</v>
      </c>
      <c r="T4" s="100" t="s">
        <v>169</v>
      </c>
      <c r="U4" t="s">
        <v>169</v>
      </c>
      <c r="V4" s="101">
        <v>3.9704886098227928E-2</v>
      </c>
      <c r="W4" s="102">
        <v>1.2954930129526139</v>
      </c>
      <c r="X4" s="103">
        <v>5</v>
      </c>
      <c r="Y4" s="103">
        <v>52</v>
      </c>
      <c r="Z4" t="s">
        <v>108</v>
      </c>
      <c r="AA4" s="99">
        <v>0.12187500000000001</v>
      </c>
      <c r="AB4" s="99">
        <v>0.12457361387017252</v>
      </c>
      <c r="AC4" s="104">
        <v>0.12450120829676717</v>
      </c>
      <c r="AD4">
        <v>18.75</v>
      </c>
      <c r="AE4" t="s">
        <v>822</v>
      </c>
    </row>
    <row r="5" spans="1:31" ht="30">
      <c r="A5" s="7" t="s">
        <v>14</v>
      </c>
      <c r="B5" s="8" t="s">
        <v>10</v>
      </c>
      <c r="C5" s="15" t="s">
        <v>19</v>
      </c>
      <c r="D5" s="16" t="s">
        <v>20</v>
      </c>
      <c r="E5" s="17" t="s">
        <v>21</v>
      </c>
      <c r="F5" s="94" t="str">
        <f t="shared" si="0"/>
        <v>Chemicals_HVAC Recommissioning</v>
      </c>
      <c r="G5" s="97" t="s">
        <v>823</v>
      </c>
      <c r="H5" s="96" t="e">
        <v>#N/A</v>
      </c>
      <c r="I5" s="96" t="s">
        <v>823</v>
      </c>
      <c r="J5" s="94"/>
      <c r="K5" s="95"/>
      <c r="L5" s="106"/>
      <c r="M5" s="107"/>
      <c r="N5" s="106"/>
      <c r="O5" s="94"/>
      <c r="P5" s="94"/>
      <c r="Q5" s="94"/>
      <c r="R5" s="99" t="s">
        <v>169</v>
      </c>
      <c r="S5" s="99" t="s">
        <v>169</v>
      </c>
      <c r="T5" s="100" t="s">
        <v>169</v>
      </c>
      <c r="U5" t="s">
        <v>169</v>
      </c>
      <c r="V5" s="101" t="s">
        <v>169</v>
      </c>
      <c r="W5" s="102" t="s">
        <v>169</v>
      </c>
      <c r="X5" s="103" t="s">
        <v>169</v>
      </c>
      <c r="Y5" s="103"/>
      <c r="Z5" t="s">
        <v>824</v>
      </c>
      <c r="AA5" s="99">
        <v>0.72588796964697899</v>
      </c>
      <c r="AB5" s="99">
        <v>5.4180713744944639E-2</v>
      </c>
      <c r="AC5" s="104">
        <v>1.562652522678969E-2</v>
      </c>
      <c r="AD5">
        <v>10</v>
      </c>
      <c r="AE5" t="s">
        <v>821</v>
      </c>
    </row>
    <row r="6" spans="1:31" ht="30.75" thickBot="1">
      <c r="A6" s="7" t="s">
        <v>14</v>
      </c>
      <c r="B6" s="18" t="s">
        <v>10</v>
      </c>
      <c r="C6" s="18" t="s">
        <v>23</v>
      </c>
      <c r="D6" s="19" t="s">
        <v>24</v>
      </c>
      <c r="E6" s="20" t="s">
        <v>25</v>
      </c>
      <c r="F6" s="94" t="str">
        <f t="shared" si="0"/>
        <v>Chemicals_HVAC Improved Controls</v>
      </c>
      <c r="G6" s="95">
        <f>X6/Y6</f>
        <v>9.6153846153846159E-2</v>
      </c>
      <c r="H6" s="96">
        <v>0.16650621387397826</v>
      </c>
      <c r="I6" s="96">
        <v>0.16650621387397826</v>
      </c>
      <c r="J6" s="94" t="s">
        <v>820</v>
      </c>
      <c r="K6" s="97">
        <f>V6</f>
        <v>7.0235820148090988E-2</v>
      </c>
      <c r="L6" s="94" t="s">
        <v>820</v>
      </c>
      <c r="M6" s="98">
        <f>W6</f>
        <v>6.8699635947150981E-3</v>
      </c>
      <c r="N6" s="94" t="s">
        <v>820</v>
      </c>
      <c r="O6" s="94">
        <f>AD6</f>
        <v>15</v>
      </c>
      <c r="P6" s="94" t="s">
        <v>850</v>
      </c>
      <c r="Q6" s="94"/>
      <c r="R6" s="99" t="s">
        <v>169</v>
      </c>
      <c r="S6" s="99" t="s">
        <v>169</v>
      </c>
      <c r="T6" s="100" t="s">
        <v>169</v>
      </c>
      <c r="U6" t="s">
        <v>169</v>
      </c>
      <c r="V6" s="101">
        <v>7.0235820148090988E-2</v>
      </c>
      <c r="W6" s="102">
        <v>6.8699635947150981E-3</v>
      </c>
      <c r="X6" s="103">
        <v>5</v>
      </c>
      <c r="Y6" s="103">
        <v>52</v>
      </c>
      <c r="Z6" t="s">
        <v>110</v>
      </c>
      <c r="AA6" s="99">
        <v>0.326649586341141</v>
      </c>
      <c r="AB6" s="99">
        <v>0.15879970572184263</v>
      </c>
      <c r="AC6" s="104">
        <v>2.4602487486578971E-2</v>
      </c>
      <c r="AD6">
        <v>15</v>
      </c>
      <c r="AE6" t="s">
        <v>821</v>
      </c>
    </row>
    <row r="7" spans="1:31">
      <c r="A7" s="7" t="s">
        <v>14</v>
      </c>
      <c r="B7" s="21" t="s">
        <v>27</v>
      </c>
      <c r="C7" s="21" t="s">
        <v>15</v>
      </c>
      <c r="D7" s="22" t="s">
        <v>28</v>
      </c>
      <c r="E7" s="22" t="s">
        <v>29</v>
      </c>
      <c r="F7" s="94" t="str">
        <f t="shared" si="0"/>
        <v>Chemicals_Efficient Lighting - High Bay</v>
      </c>
      <c r="G7" s="95">
        <f>AA7</f>
        <v>0.2</v>
      </c>
      <c r="H7" s="96" t="e">
        <v>#N/A</v>
      </c>
      <c r="I7" s="96">
        <v>0.2</v>
      </c>
      <c r="J7" s="106" t="s">
        <v>850</v>
      </c>
      <c r="K7" s="95">
        <v>0.4840776385483429</v>
      </c>
      <c r="L7" s="106" t="s">
        <v>109</v>
      </c>
      <c r="M7" s="107">
        <v>0.21585935505997855</v>
      </c>
      <c r="N7" s="106" t="s">
        <v>109</v>
      </c>
      <c r="O7" s="108">
        <v>13.666666666666666</v>
      </c>
      <c r="P7" s="106" t="s">
        <v>109</v>
      </c>
      <c r="Q7" s="94"/>
      <c r="R7" s="99" t="s">
        <v>169</v>
      </c>
      <c r="S7" s="99" t="s">
        <v>169</v>
      </c>
      <c r="T7" s="100" t="s">
        <v>169</v>
      </c>
      <c r="U7" t="s">
        <v>169</v>
      </c>
      <c r="V7" s="99" t="s">
        <v>169</v>
      </c>
      <c r="W7" s="100" t="s">
        <v>169</v>
      </c>
      <c r="X7" s="103" t="s">
        <v>169</v>
      </c>
      <c r="Y7" s="103"/>
      <c r="Z7" t="s">
        <v>111</v>
      </c>
      <c r="AA7" s="99">
        <v>0.2</v>
      </c>
      <c r="AB7" s="99">
        <v>0.14671007107036438</v>
      </c>
      <c r="AC7" s="104">
        <v>11.68784026398883</v>
      </c>
      <c r="AD7">
        <v>17</v>
      </c>
      <c r="AE7" t="s">
        <v>825</v>
      </c>
    </row>
    <row r="8" spans="1:31">
      <c r="A8" s="7" t="s">
        <v>14</v>
      </c>
      <c r="B8" s="15" t="s">
        <v>27</v>
      </c>
      <c r="C8" s="8" t="s">
        <v>15</v>
      </c>
      <c r="D8" s="13" t="s">
        <v>31</v>
      </c>
      <c r="E8" s="13" t="s">
        <v>32</v>
      </c>
      <c r="F8" s="94" t="str">
        <f t="shared" si="0"/>
        <v>Chemicals_Efficient Lighting - Other Interior Lighting</v>
      </c>
      <c r="G8" s="95">
        <f>AA8</f>
        <v>0.25</v>
      </c>
      <c r="H8" s="96">
        <v>0.84255921711664405</v>
      </c>
      <c r="I8" s="96">
        <v>0.84255921711664405</v>
      </c>
      <c r="J8" s="106" t="s">
        <v>850</v>
      </c>
      <c r="K8" s="95">
        <v>0.38992356359291769</v>
      </c>
      <c r="L8" s="106" t="s">
        <v>109</v>
      </c>
      <c r="M8" s="107">
        <v>0.39837300265191611</v>
      </c>
      <c r="N8" s="106" t="s">
        <v>109</v>
      </c>
      <c r="O8" s="108">
        <v>14.466666666666667</v>
      </c>
      <c r="P8" s="106" t="s">
        <v>109</v>
      </c>
      <c r="Q8" s="94"/>
      <c r="R8" s="99" t="s">
        <v>169</v>
      </c>
      <c r="S8" s="99" t="s">
        <v>169</v>
      </c>
      <c r="T8" s="100" t="s">
        <v>169</v>
      </c>
      <c r="U8" t="s">
        <v>169</v>
      </c>
      <c r="V8" s="99">
        <v>3.987274889963878E-2</v>
      </c>
      <c r="W8" s="100">
        <v>0.1284219817005548</v>
      </c>
      <c r="X8" s="103">
        <v>67</v>
      </c>
      <c r="Y8" s="103">
        <v>52</v>
      </c>
      <c r="Z8" t="s">
        <v>113</v>
      </c>
      <c r="AA8" s="99">
        <v>0.25</v>
      </c>
      <c r="AB8" s="99">
        <v>0.23117896171015975</v>
      </c>
      <c r="AC8" s="104">
        <v>1.0382730293415199</v>
      </c>
      <c r="AD8">
        <v>13</v>
      </c>
      <c r="AE8" t="s">
        <v>825</v>
      </c>
    </row>
    <row r="9" spans="1:31">
      <c r="A9" s="7" t="s">
        <v>14</v>
      </c>
      <c r="B9" s="15" t="s">
        <v>27</v>
      </c>
      <c r="C9" s="8" t="s">
        <v>15</v>
      </c>
      <c r="D9" s="23" t="s">
        <v>34</v>
      </c>
      <c r="E9" s="23" t="s">
        <v>35</v>
      </c>
      <c r="F9" s="94" t="str">
        <f t="shared" si="0"/>
        <v>Chemicals_Efficient Lighting - Exterior</v>
      </c>
      <c r="G9" s="95">
        <f>AA9</f>
        <v>0.15288835551611149</v>
      </c>
      <c r="H9" s="96" t="e">
        <v>#N/A</v>
      </c>
      <c r="I9" s="96">
        <v>0.15288835551611149</v>
      </c>
      <c r="J9" s="106" t="s">
        <v>850</v>
      </c>
      <c r="K9" s="95">
        <v>0.78740740740740733</v>
      </c>
      <c r="L9" s="106" t="s">
        <v>109</v>
      </c>
      <c r="M9" s="107">
        <v>0.11439796552351546</v>
      </c>
      <c r="N9" s="106" t="s">
        <v>109</v>
      </c>
      <c r="O9" s="108">
        <v>13.600000000000001</v>
      </c>
      <c r="P9" s="106" t="s">
        <v>109</v>
      </c>
      <c r="Q9" s="94"/>
      <c r="R9" s="99" t="s">
        <v>169</v>
      </c>
      <c r="S9" s="99" t="s">
        <v>169</v>
      </c>
      <c r="T9" s="100" t="s">
        <v>169</v>
      </c>
      <c r="U9" t="s">
        <v>169</v>
      </c>
      <c r="V9" s="99" t="s">
        <v>169</v>
      </c>
      <c r="W9" s="100" t="s">
        <v>169</v>
      </c>
      <c r="X9" s="103" t="s">
        <v>169</v>
      </c>
      <c r="Y9" s="103"/>
      <c r="Z9" t="s">
        <v>114</v>
      </c>
      <c r="AA9" s="99">
        <v>0.15288835551611149</v>
      </c>
      <c r="AB9" s="99">
        <v>0.75</v>
      </c>
      <c r="AC9" s="104">
        <v>0.03</v>
      </c>
      <c r="AD9">
        <v>15</v>
      </c>
      <c r="AE9" t="s">
        <v>826</v>
      </c>
    </row>
    <row r="10" spans="1:31" ht="45.75" thickBot="1">
      <c r="A10" s="7" t="s">
        <v>14</v>
      </c>
      <c r="B10" s="18" t="s">
        <v>27</v>
      </c>
      <c r="C10" s="18" t="s">
        <v>23</v>
      </c>
      <c r="D10" s="19" t="s">
        <v>37</v>
      </c>
      <c r="E10" s="20" t="s">
        <v>38</v>
      </c>
      <c r="F10" s="94" t="str">
        <f t="shared" si="0"/>
        <v>Chemicals_Lighting Controls</v>
      </c>
      <c r="G10" s="97">
        <f>R10</f>
        <v>0.3</v>
      </c>
      <c r="H10" s="96">
        <v>0.84255921711664405</v>
      </c>
      <c r="I10" s="96">
        <v>0.3</v>
      </c>
      <c r="J10" s="94" t="s">
        <v>6</v>
      </c>
      <c r="K10" s="97">
        <f>AVERAGE(S10,V10)</f>
        <v>0.18528930993617981</v>
      </c>
      <c r="L10" s="94" t="s">
        <v>827</v>
      </c>
      <c r="M10" s="98">
        <f>AVERAGE(T10,W10)</f>
        <v>0.11795645621700926</v>
      </c>
      <c r="N10" s="94" t="s">
        <v>827</v>
      </c>
      <c r="O10" s="94">
        <f>U10</f>
        <v>10</v>
      </c>
      <c r="P10" s="94" t="s">
        <v>6</v>
      </c>
      <c r="Q10" s="94"/>
      <c r="R10" s="99">
        <v>0.3</v>
      </c>
      <c r="S10" s="99">
        <v>0.28000000000000003</v>
      </c>
      <c r="T10" s="100">
        <v>0.21299999999999999</v>
      </c>
      <c r="U10">
        <v>10</v>
      </c>
      <c r="V10" s="99">
        <v>9.0578619872359586E-2</v>
      </c>
      <c r="W10" s="100">
        <v>2.291291243401853E-2</v>
      </c>
      <c r="X10" s="103">
        <v>31</v>
      </c>
      <c r="Y10" s="103">
        <v>52</v>
      </c>
      <c r="Z10" t="s">
        <v>115</v>
      </c>
      <c r="AA10" s="99">
        <v>0.3</v>
      </c>
      <c r="AB10" s="99">
        <v>0.28000000000000003</v>
      </c>
      <c r="AC10" s="104">
        <v>0.21299999999999999</v>
      </c>
      <c r="AD10">
        <v>10</v>
      </c>
      <c r="AE10" t="s">
        <v>828</v>
      </c>
    </row>
    <row r="11" spans="1:31">
      <c r="A11" s="7" t="s">
        <v>14</v>
      </c>
      <c r="B11" s="24" t="s">
        <v>40</v>
      </c>
      <c r="C11" s="24" t="s">
        <v>41</v>
      </c>
      <c r="D11" s="25" t="s">
        <v>42</v>
      </c>
      <c r="E11" s="26" t="s">
        <v>43</v>
      </c>
      <c r="F11" s="94" t="str">
        <f t="shared" si="0"/>
        <v>Chemicals_Compressed Air System Optimization</v>
      </c>
      <c r="G11" s="97">
        <f>R11</f>
        <v>0.25943110282117043</v>
      </c>
      <c r="H11" s="96">
        <v>0.91637875445436545</v>
      </c>
      <c r="I11" s="96">
        <v>0.25943110282117043</v>
      </c>
      <c r="J11" s="94" t="s">
        <v>6</v>
      </c>
      <c r="K11" s="97">
        <f>AVERAGE(S11,V11)</f>
        <v>0.10197822015443402</v>
      </c>
      <c r="L11" s="94" t="s">
        <v>827</v>
      </c>
      <c r="M11" s="98">
        <f>AVERAGE(T11,W11)</f>
        <v>5.4950624521925132E-2</v>
      </c>
      <c r="N11" s="94" t="s">
        <v>827</v>
      </c>
      <c r="O11" s="94">
        <f>U11</f>
        <v>10</v>
      </c>
      <c r="P11" s="94" t="s">
        <v>6</v>
      </c>
      <c r="Q11" s="94"/>
      <c r="R11" s="99">
        <v>0.25943110282117043</v>
      </c>
      <c r="S11" s="99">
        <v>0.2</v>
      </c>
      <c r="T11" s="100">
        <v>8.9147286821705432E-2</v>
      </c>
      <c r="U11">
        <v>10</v>
      </c>
      <c r="V11" s="99">
        <v>3.9564403088680079E-3</v>
      </c>
      <c r="W11" s="100">
        <v>2.0753962222144828E-2</v>
      </c>
      <c r="X11" s="103">
        <v>31</v>
      </c>
      <c r="Y11" s="103">
        <v>52</v>
      </c>
      <c r="Z11" t="s">
        <v>117</v>
      </c>
      <c r="AA11" s="99">
        <v>0.383411342658872</v>
      </c>
      <c r="AB11" s="99">
        <v>0.43914048168164238</v>
      </c>
      <c r="AC11" s="104">
        <v>0.11230407554114276</v>
      </c>
      <c r="AD11">
        <v>10</v>
      </c>
      <c r="AE11" t="s">
        <v>829</v>
      </c>
    </row>
    <row r="12" spans="1:31" ht="30">
      <c r="A12" s="7" t="s">
        <v>14</v>
      </c>
      <c r="B12" s="27" t="s">
        <v>40</v>
      </c>
      <c r="C12" s="27" t="s">
        <v>41</v>
      </c>
      <c r="D12" s="9" t="s">
        <v>45</v>
      </c>
      <c r="E12" s="10" t="s">
        <v>46</v>
      </c>
      <c r="F12" s="94" t="str">
        <f t="shared" si="0"/>
        <v>Chemicals_Compressed Air Controls</v>
      </c>
      <c r="G12" s="95">
        <f>X12/Y12</f>
        <v>0.15384615384615385</v>
      </c>
      <c r="H12" s="96">
        <v>0.91637875445436545</v>
      </c>
      <c r="I12" s="96">
        <v>0.91637875445436545</v>
      </c>
      <c r="J12" s="94" t="s">
        <v>820</v>
      </c>
      <c r="K12" s="97">
        <f>V12</f>
        <v>8.7440141283216932E-3</v>
      </c>
      <c r="L12" s="94" t="s">
        <v>820</v>
      </c>
      <c r="M12" s="98">
        <f>W12</f>
        <v>0.11342432667733872</v>
      </c>
      <c r="N12" s="94" t="s">
        <v>820</v>
      </c>
      <c r="O12" s="94">
        <f>AD12</f>
        <v>12.5</v>
      </c>
      <c r="P12" s="94" t="s">
        <v>850</v>
      </c>
      <c r="Q12" s="94"/>
      <c r="R12" s="99" t="s">
        <v>169</v>
      </c>
      <c r="S12" s="99" t="s">
        <v>169</v>
      </c>
      <c r="T12" s="100" t="s">
        <v>169</v>
      </c>
      <c r="U12" t="s">
        <v>169</v>
      </c>
      <c r="V12" s="99">
        <v>8.7440141283216932E-3</v>
      </c>
      <c r="W12" s="100">
        <v>0.11342432667733872</v>
      </c>
      <c r="X12" s="103">
        <v>8</v>
      </c>
      <c r="Y12" s="103">
        <v>52</v>
      </c>
      <c r="Z12" t="s">
        <v>118</v>
      </c>
      <c r="AA12" s="99">
        <v>0.386219850631494</v>
      </c>
      <c r="AB12" s="99">
        <v>0.12112580147148516</v>
      </c>
      <c r="AC12" s="104">
        <v>0.25468611779041073</v>
      </c>
      <c r="AD12">
        <v>12.5</v>
      </c>
      <c r="AE12" t="s">
        <v>821</v>
      </c>
    </row>
    <row r="13" spans="1:31">
      <c r="A13" s="7" t="s">
        <v>14</v>
      </c>
      <c r="B13" s="27" t="s">
        <v>40</v>
      </c>
      <c r="C13" s="27" t="s">
        <v>41</v>
      </c>
      <c r="D13" s="9" t="s">
        <v>48</v>
      </c>
      <c r="E13" s="10" t="s">
        <v>17</v>
      </c>
      <c r="F13" s="94" t="str">
        <f t="shared" si="0"/>
        <v>Chemicals_Compressed Air Equipment</v>
      </c>
      <c r="G13" s="95">
        <f>X13/Y13</f>
        <v>9.6153846153846159E-2</v>
      </c>
      <c r="H13" s="96">
        <v>0.91637875445436545</v>
      </c>
      <c r="I13" s="96">
        <v>0.91637875445436545</v>
      </c>
      <c r="J13" s="94" t="s">
        <v>820</v>
      </c>
      <c r="K13" s="97">
        <f>V13</f>
        <v>1.9960730454067502E-2</v>
      </c>
      <c r="L13" s="94" t="s">
        <v>820</v>
      </c>
      <c r="M13" s="98">
        <f>W13</f>
        <v>0.1008000202171174</v>
      </c>
      <c r="N13" s="94" t="s">
        <v>820</v>
      </c>
      <c r="O13" s="94">
        <f>AD13</f>
        <v>15</v>
      </c>
      <c r="P13" s="94" t="s">
        <v>850</v>
      </c>
      <c r="Q13" s="94"/>
      <c r="R13" s="99" t="s">
        <v>169</v>
      </c>
      <c r="S13" s="99" t="s">
        <v>169</v>
      </c>
      <c r="T13" s="100" t="s">
        <v>169</v>
      </c>
      <c r="U13" t="s">
        <v>169</v>
      </c>
      <c r="V13" s="99">
        <v>1.9960730454067502E-2</v>
      </c>
      <c r="W13" s="100">
        <v>0.1008000202171174</v>
      </c>
      <c r="X13" s="103">
        <v>5</v>
      </c>
      <c r="Y13" s="103">
        <v>52</v>
      </c>
      <c r="Z13" t="s">
        <v>119</v>
      </c>
      <c r="AA13" s="99">
        <v>0.80804003264769197</v>
      </c>
      <c r="AB13" s="99">
        <v>1.9979727926201854E-2</v>
      </c>
      <c r="AC13" s="104">
        <v>9.9160794287160833E-2</v>
      </c>
      <c r="AD13">
        <v>15</v>
      </c>
      <c r="AE13" t="s">
        <v>821</v>
      </c>
    </row>
    <row r="14" spans="1:31">
      <c r="A14" s="7" t="s">
        <v>14</v>
      </c>
      <c r="B14" s="27" t="s">
        <v>40</v>
      </c>
      <c r="C14" s="27" t="s">
        <v>15</v>
      </c>
      <c r="D14" s="16" t="s">
        <v>50</v>
      </c>
      <c r="E14" s="10" t="s">
        <v>17</v>
      </c>
      <c r="F14" s="94" t="str">
        <f t="shared" si="0"/>
        <v>Chemicals_Motor Equipment Upgrades</v>
      </c>
      <c r="G14" s="95">
        <f>X14/Y14</f>
        <v>0.38461538461538464</v>
      </c>
      <c r="H14" s="96">
        <v>0.91637875445436545</v>
      </c>
      <c r="I14" s="96">
        <v>0.91637875445436545</v>
      </c>
      <c r="J14" s="94" t="s">
        <v>820</v>
      </c>
      <c r="K14" s="97">
        <f>AVERAGE(S14,V14)</f>
        <v>1.8308737217420896E-2</v>
      </c>
      <c r="L14" s="94" t="s">
        <v>827</v>
      </c>
      <c r="M14" s="98">
        <f>AVERAGE(T14,W14)</f>
        <v>0.17303507858488265</v>
      </c>
      <c r="N14" s="94" t="s">
        <v>827</v>
      </c>
      <c r="O14" s="94">
        <f>U14</f>
        <v>10</v>
      </c>
      <c r="P14" s="94" t="s">
        <v>6</v>
      </c>
      <c r="Q14" s="94"/>
      <c r="R14" s="99">
        <v>0.21</v>
      </c>
      <c r="S14" s="99">
        <v>0.02</v>
      </c>
      <c r="T14" s="100">
        <v>0.2369106846718787</v>
      </c>
      <c r="U14">
        <v>10</v>
      </c>
      <c r="V14" s="99">
        <v>1.6617474434841791E-2</v>
      </c>
      <c r="W14" s="100">
        <v>0.10915947249788663</v>
      </c>
      <c r="X14" s="103">
        <v>20</v>
      </c>
      <c r="Y14" s="103">
        <v>52</v>
      </c>
      <c r="Z14" t="s">
        <v>120</v>
      </c>
      <c r="AA14" s="99">
        <v>0.35119346242667498</v>
      </c>
      <c r="AB14" s="99">
        <v>5.2997286865783928E-2</v>
      </c>
      <c r="AC14" s="104">
        <v>0.1827082218701038</v>
      </c>
      <c r="AD14">
        <v>12.333333333333334</v>
      </c>
      <c r="AE14" t="s">
        <v>821</v>
      </c>
    </row>
    <row r="15" spans="1:31">
      <c r="A15" s="7" t="s">
        <v>14</v>
      </c>
      <c r="B15" s="27" t="s">
        <v>40</v>
      </c>
      <c r="C15" s="27" t="s">
        <v>23</v>
      </c>
      <c r="D15" s="16" t="s">
        <v>52</v>
      </c>
      <c r="E15" s="17" t="s">
        <v>53</v>
      </c>
      <c r="F15" s="94" t="str">
        <f t="shared" si="0"/>
        <v>Chemicals_Motor Improved Controls</v>
      </c>
      <c r="G15" s="95">
        <f>X15/Y15</f>
        <v>3.8461538461538464E-2</v>
      </c>
      <c r="H15" s="96">
        <v>0.91637875445436545</v>
      </c>
      <c r="I15" s="96">
        <v>0.91637875445436545</v>
      </c>
      <c r="J15" s="94" t="s">
        <v>820</v>
      </c>
      <c r="K15" s="97">
        <f>V15</f>
        <v>4.8284825291325089E-3</v>
      </c>
      <c r="L15" s="94" t="s">
        <v>820</v>
      </c>
      <c r="M15" s="98">
        <f>W15</f>
        <v>0.12230480782107941</v>
      </c>
      <c r="N15" s="94" t="s">
        <v>820</v>
      </c>
      <c r="O15" s="94">
        <f>AD15</f>
        <v>15</v>
      </c>
      <c r="P15" s="94" t="s">
        <v>850</v>
      </c>
      <c r="Q15" s="94"/>
      <c r="R15" s="99" t="s">
        <v>169</v>
      </c>
      <c r="S15" s="99" t="s">
        <v>169</v>
      </c>
      <c r="T15" s="100" t="s">
        <v>169</v>
      </c>
      <c r="U15" t="s">
        <v>169</v>
      </c>
      <c r="V15" s="99">
        <v>4.8284825291325089E-3</v>
      </c>
      <c r="W15" s="100">
        <v>0.12230480782107941</v>
      </c>
      <c r="X15" s="103">
        <v>2</v>
      </c>
      <c r="Y15" s="103">
        <v>52</v>
      </c>
      <c r="Z15" t="s">
        <v>121</v>
      </c>
      <c r="AA15" s="99">
        <v>0.33299225813685202</v>
      </c>
      <c r="AB15" s="99">
        <v>1.7924559675950556E-2</v>
      </c>
      <c r="AC15" s="104">
        <v>6.3804187305185556E-2</v>
      </c>
      <c r="AD15">
        <v>15</v>
      </c>
      <c r="AE15" t="s">
        <v>821</v>
      </c>
    </row>
    <row r="16" spans="1:31">
      <c r="A16" s="7" t="s">
        <v>14</v>
      </c>
      <c r="B16" s="27" t="s">
        <v>40</v>
      </c>
      <c r="C16" s="27" t="s">
        <v>57</v>
      </c>
      <c r="D16" s="9" t="s">
        <v>58</v>
      </c>
      <c r="E16" s="10" t="s">
        <v>59</v>
      </c>
      <c r="F16" s="94" t="str">
        <f t="shared" si="0"/>
        <v>Chemicals_Motor Optimization</v>
      </c>
      <c r="G16" s="95">
        <f>X16/Y16</f>
        <v>0.63461538461538458</v>
      </c>
      <c r="H16" s="96">
        <v>0.91637875445436545</v>
      </c>
      <c r="I16" s="96">
        <v>0.91637875445436545</v>
      </c>
      <c r="J16" s="94" t="s">
        <v>820</v>
      </c>
      <c r="K16" s="97">
        <f>V16</f>
        <v>9.2861855018500812E-3</v>
      </c>
      <c r="L16" s="94" t="s">
        <v>820</v>
      </c>
      <c r="M16" s="98">
        <f>W16</f>
        <v>6.8247623171652561E-2</v>
      </c>
      <c r="N16" s="94" t="s">
        <v>820</v>
      </c>
      <c r="O16" s="94">
        <v>10</v>
      </c>
      <c r="P16" s="94" t="s">
        <v>830</v>
      </c>
      <c r="Q16" s="94"/>
      <c r="R16" s="99" t="s">
        <v>169</v>
      </c>
      <c r="S16" s="99" t="s">
        <v>169</v>
      </c>
      <c r="T16" s="100" t="s">
        <v>169</v>
      </c>
      <c r="U16" t="s">
        <v>169</v>
      </c>
      <c r="V16" s="99">
        <v>9.2861855018500812E-3</v>
      </c>
      <c r="W16" s="100">
        <v>6.8247623171652561E-2</v>
      </c>
      <c r="X16" s="103">
        <v>33</v>
      </c>
      <c r="Y16" s="103">
        <v>52</v>
      </c>
      <c r="Z16" t="e">
        <v>#N/A</v>
      </c>
      <c r="AA16" s="99" t="e">
        <v>#N/A</v>
      </c>
      <c r="AB16" s="99" t="e">
        <v>#N/A</v>
      </c>
      <c r="AC16" s="104" t="e">
        <v>#N/A</v>
      </c>
      <c r="AD16" t="e">
        <v>#N/A</v>
      </c>
      <c r="AE16" t="e">
        <v>#N/A</v>
      </c>
    </row>
    <row r="17" spans="1:31">
      <c r="A17" s="7" t="s">
        <v>14</v>
      </c>
      <c r="B17" s="27" t="s">
        <v>40</v>
      </c>
      <c r="C17" s="27" t="s">
        <v>61</v>
      </c>
      <c r="D17" s="28" t="s">
        <v>62</v>
      </c>
      <c r="E17" s="29" t="s">
        <v>63</v>
      </c>
      <c r="F17" s="94" t="str">
        <f t="shared" si="0"/>
        <v>Chemicals_Fan Improved Controls</v>
      </c>
      <c r="G17" s="95" t="s">
        <v>831</v>
      </c>
      <c r="H17" s="96" t="e">
        <v>#N/A</v>
      </c>
      <c r="I17" s="96" t="s">
        <v>831</v>
      </c>
      <c r="J17" s="106"/>
      <c r="K17" s="95"/>
      <c r="L17" s="106"/>
      <c r="M17" s="95"/>
      <c r="N17" s="106"/>
      <c r="O17" s="95"/>
      <c r="P17" s="106"/>
      <c r="Q17" s="94"/>
      <c r="R17" s="99" t="s">
        <v>169</v>
      </c>
      <c r="S17" s="99" t="s">
        <v>169</v>
      </c>
      <c r="T17" s="100" t="s">
        <v>169</v>
      </c>
      <c r="U17" t="s">
        <v>169</v>
      </c>
      <c r="V17" s="99" t="s">
        <v>169</v>
      </c>
      <c r="W17" s="100" t="s">
        <v>169</v>
      </c>
      <c r="X17" s="103" t="s">
        <v>169</v>
      </c>
      <c r="Y17" s="103"/>
      <c r="Z17" t="s">
        <v>832</v>
      </c>
      <c r="AA17" s="99">
        <v>0.32979272553469302</v>
      </c>
      <c r="AB17" s="99">
        <v>0.15879970572184263</v>
      </c>
      <c r="AC17" s="104">
        <v>2.4602487486578971E-2</v>
      </c>
      <c r="AD17">
        <v>15</v>
      </c>
      <c r="AE17" t="s">
        <v>821</v>
      </c>
    </row>
    <row r="18" spans="1:31">
      <c r="A18" s="7" t="s">
        <v>14</v>
      </c>
      <c r="B18" s="27" t="s">
        <v>40</v>
      </c>
      <c r="C18" s="27" t="s">
        <v>61</v>
      </c>
      <c r="D18" s="9" t="s">
        <v>65</v>
      </c>
      <c r="E18" s="10" t="s">
        <v>66</v>
      </c>
      <c r="F18" s="94" t="str">
        <f t="shared" si="0"/>
        <v>Chemicals_Fan System Optimization</v>
      </c>
      <c r="G18" s="95" t="s">
        <v>831</v>
      </c>
      <c r="H18" s="96">
        <v>0.91637875445436545</v>
      </c>
      <c r="I18" s="96">
        <v>0.91637875445436545</v>
      </c>
      <c r="J18" s="106"/>
      <c r="K18" s="109"/>
      <c r="L18" s="106"/>
      <c r="M18" s="110"/>
      <c r="N18" s="106"/>
      <c r="O18" s="106"/>
      <c r="P18" s="94"/>
      <c r="Q18" s="94"/>
      <c r="R18" s="99" t="s">
        <v>169</v>
      </c>
      <c r="S18" s="99" t="s">
        <v>169</v>
      </c>
      <c r="T18" s="100" t="s">
        <v>169</v>
      </c>
      <c r="U18" t="s">
        <v>169</v>
      </c>
      <c r="V18" s="99">
        <v>3.8752816675464519E-4</v>
      </c>
      <c r="W18" s="100">
        <v>0.10201999591920016</v>
      </c>
      <c r="X18" s="103">
        <v>1</v>
      </c>
      <c r="Y18" s="103">
        <v>52</v>
      </c>
      <c r="Z18" t="e">
        <v>#N/A</v>
      </c>
      <c r="AA18" s="99" t="e">
        <v>#N/A</v>
      </c>
      <c r="AB18" s="99" t="e">
        <v>#N/A</v>
      </c>
      <c r="AC18" s="104" t="e">
        <v>#N/A</v>
      </c>
      <c r="AD18" t="e">
        <v>#N/A</v>
      </c>
      <c r="AE18" t="e">
        <v>#N/A</v>
      </c>
    </row>
    <row r="19" spans="1:31" ht="30">
      <c r="A19" s="7" t="s">
        <v>14</v>
      </c>
      <c r="B19" s="27" t="s">
        <v>40</v>
      </c>
      <c r="C19" s="27" t="s">
        <v>61</v>
      </c>
      <c r="D19" s="9" t="s">
        <v>68</v>
      </c>
      <c r="E19" s="10" t="s">
        <v>17</v>
      </c>
      <c r="F19" s="94" t="str">
        <f t="shared" si="0"/>
        <v>Chemicals_Fan Equipment Upgrades</v>
      </c>
      <c r="G19" s="95" t="s">
        <v>831</v>
      </c>
      <c r="H19" s="96" t="e">
        <v>#N/A</v>
      </c>
      <c r="I19" s="96" t="s">
        <v>831</v>
      </c>
      <c r="J19" s="106"/>
      <c r="K19" s="95"/>
      <c r="L19" s="106"/>
      <c r="M19" s="95"/>
      <c r="N19" s="106"/>
      <c r="O19" s="95"/>
      <c r="P19" s="106"/>
      <c r="Q19" s="94"/>
      <c r="R19" s="99">
        <v>0.21</v>
      </c>
      <c r="S19" s="99">
        <v>0.02</v>
      </c>
      <c r="T19" s="100">
        <v>0.2369106846718787</v>
      </c>
      <c r="U19">
        <v>10</v>
      </c>
      <c r="V19" s="99" t="s">
        <v>169</v>
      </c>
      <c r="W19" s="100" t="s">
        <v>169</v>
      </c>
      <c r="X19" s="103" t="s">
        <v>169</v>
      </c>
      <c r="Y19" s="103"/>
      <c r="Z19" t="s">
        <v>833</v>
      </c>
      <c r="AA19" s="99">
        <v>0.73287272341042797</v>
      </c>
      <c r="AB19" s="99">
        <v>6.3991860597351805E-2</v>
      </c>
      <c r="AC19" s="104">
        <v>9.7283632679726187E-2</v>
      </c>
      <c r="AD19">
        <v>15</v>
      </c>
      <c r="AE19" t="s">
        <v>821</v>
      </c>
    </row>
    <row r="20" spans="1:31">
      <c r="A20" s="7" t="s">
        <v>14</v>
      </c>
      <c r="B20" s="27" t="s">
        <v>40</v>
      </c>
      <c r="C20" s="24" t="s">
        <v>69</v>
      </c>
      <c r="D20" s="9" t="s">
        <v>70</v>
      </c>
      <c r="E20" s="17" t="s">
        <v>71</v>
      </c>
      <c r="F20" s="94" t="str">
        <f t="shared" si="0"/>
        <v>Chemicals_Pump Improved Controls</v>
      </c>
      <c r="G20" s="97">
        <f>AA20</f>
        <v>0.34214391488500501</v>
      </c>
      <c r="H20" s="96" t="e">
        <v>#N/A</v>
      </c>
      <c r="I20" s="96">
        <v>0.34214391488500501</v>
      </c>
      <c r="J20" s="94" t="s">
        <v>850</v>
      </c>
      <c r="K20" s="111">
        <f>AB20</f>
        <v>1.7924559675950556E-2</v>
      </c>
      <c r="L20" s="112" t="s">
        <v>851</v>
      </c>
      <c r="M20" s="113">
        <f>AC20</f>
        <v>6.3804187305185556E-2</v>
      </c>
      <c r="N20" s="112" t="s">
        <v>851</v>
      </c>
      <c r="O20" s="94">
        <f>AD20</f>
        <v>15</v>
      </c>
      <c r="P20" s="94" t="s">
        <v>850</v>
      </c>
      <c r="Q20" s="94"/>
      <c r="R20" s="99" t="s">
        <v>169</v>
      </c>
      <c r="S20" s="99" t="s">
        <v>169</v>
      </c>
      <c r="T20" s="100" t="s">
        <v>169</v>
      </c>
      <c r="U20" t="s">
        <v>169</v>
      </c>
      <c r="V20" s="99" t="s">
        <v>169</v>
      </c>
      <c r="W20" s="100" t="s">
        <v>169</v>
      </c>
      <c r="X20" s="103" t="s">
        <v>169</v>
      </c>
      <c r="Y20" s="103"/>
      <c r="Z20" t="s">
        <v>123</v>
      </c>
      <c r="AA20" s="99">
        <v>0.34214391488500501</v>
      </c>
      <c r="AB20" s="99">
        <v>1.7924559675950556E-2</v>
      </c>
      <c r="AC20" s="104">
        <v>6.3804187305185556E-2</v>
      </c>
      <c r="AD20">
        <v>15</v>
      </c>
      <c r="AE20" t="s">
        <v>821</v>
      </c>
    </row>
    <row r="21" spans="1:31">
      <c r="A21" s="7" t="s">
        <v>14</v>
      </c>
      <c r="B21" s="27" t="s">
        <v>40</v>
      </c>
      <c r="C21" s="27" t="s">
        <v>69</v>
      </c>
      <c r="D21" s="9" t="s">
        <v>73</v>
      </c>
      <c r="E21" s="10" t="s">
        <v>74</v>
      </c>
      <c r="F21" s="94" t="str">
        <f t="shared" si="0"/>
        <v>Chemicals_Pump System Optimization</v>
      </c>
      <c r="G21" s="95">
        <f>X21/Y21</f>
        <v>3.8461538461538464E-2</v>
      </c>
      <c r="H21" s="96">
        <v>0.91637875445436545</v>
      </c>
      <c r="I21" s="96">
        <v>0.91637875445436545</v>
      </c>
      <c r="J21" s="94" t="s">
        <v>820</v>
      </c>
      <c r="K21" s="97">
        <f>V21</f>
        <v>6.0947559478798312E-2</v>
      </c>
      <c r="L21" s="94" t="s">
        <v>820</v>
      </c>
      <c r="M21" s="98">
        <f>W21</f>
        <v>0.10081432316358971</v>
      </c>
      <c r="N21" s="94" t="s">
        <v>820</v>
      </c>
      <c r="O21" s="94">
        <v>10</v>
      </c>
      <c r="P21" s="94" t="s">
        <v>830</v>
      </c>
      <c r="Q21" s="94"/>
      <c r="R21" s="99" t="s">
        <v>169</v>
      </c>
      <c r="S21" s="99" t="s">
        <v>169</v>
      </c>
      <c r="T21" s="100" t="s">
        <v>169</v>
      </c>
      <c r="U21" t="s">
        <v>169</v>
      </c>
      <c r="V21" s="99">
        <v>6.0947559478798312E-2</v>
      </c>
      <c r="W21" s="100">
        <v>0.10081432316358971</v>
      </c>
      <c r="X21" s="103">
        <v>2</v>
      </c>
      <c r="Y21" s="103">
        <v>52</v>
      </c>
      <c r="Z21" t="s">
        <v>124</v>
      </c>
      <c r="AA21" s="99">
        <v>0.31008057076080942</v>
      </c>
      <c r="AB21" s="99">
        <v>7.4999999999999997E-2</v>
      </c>
      <c r="AC21" s="104">
        <v>0</v>
      </c>
      <c r="AD21">
        <v>10</v>
      </c>
      <c r="AE21" t="s">
        <v>828</v>
      </c>
    </row>
    <row r="22" spans="1:31" ht="30.75" thickBot="1">
      <c r="A22" s="7" t="s">
        <v>14</v>
      </c>
      <c r="B22" s="32" t="s">
        <v>40</v>
      </c>
      <c r="C22" s="32" t="s">
        <v>69</v>
      </c>
      <c r="D22" s="33" t="s">
        <v>75</v>
      </c>
      <c r="E22" s="34" t="s">
        <v>17</v>
      </c>
      <c r="F22" s="94" t="str">
        <f t="shared" si="0"/>
        <v>Chemicals_Pump Equipment Upgrade</v>
      </c>
      <c r="G22" s="97">
        <f>AA22</f>
        <v>0.76031981085556599</v>
      </c>
      <c r="H22" s="96" t="e">
        <v>#N/A</v>
      </c>
      <c r="I22" s="96">
        <v>0.76031981085556599</v>
      </c>
      <c r="J22" s="94" t="s">
        <v>850</v>
      </c>
      <c r="K22" s="111">
        <f>AB22</f>
        <v>6.3991860597351805E-2</v>
      </c>
      <c r="L22" s="112" t="s">
        <v>851</v>
      </c>
      <c r="M22" s="113">
        <f>AC22</f>
        <v>9.7283632679726187E-2</v>
      </c>
      <c r="N22" s="112" t="s">
        <v>851</v>
      </c>
      <c r="O22" s="94">
        <f>AD22</f>
        <v>15</v>
      </c>
      <c r="P22" s="94" t="s">
        <v>850</v>
      </c>
      <c r="Q22" s="94"/>
      <c r="R22" s="99">
        <v>0.21</v>
      </c>
      <c r="S22" s="99">
        <v>0.02</v>
      </c>
      <c r="T22" s="100">
        <v>0.2369106846718787</v>
      </c>
      <c r="U22">
        <v>10</v>
      </c>
      <c r="V22" s="99" t="s">
        <v>169</v>
      </c>
      <c r="W22" s="100" t="s">
        <v>169</v>
      </c>
      <c r="X22" s="103" t="s">
        <v>169</v>
      </c>
      <c r="Y22" s="103"/>
      <c r="Z22" t="s">
        <v>125</v>
      </c>
      <c r="AA22" s="99">
        <v>0.76031981085556599</v>
      </c>
      <c r="AB22" s="99">
        <v>6.3991860597351805E-2</v>
      </c>
      <c r="AC22" s="104">
        <v>9.7283632679726187E-2</v>
      </c>
      <c r="AD22">
        <v>15</v>
      </c>
      <c r="AE22" t="s">
        <v>821</v>
      </c>
    </row>
    <row r="23" spans="1:31" ht="30">
      <c r="A23" s="7" t="s">
        <v>14</v>
      </c>
      <c r="B23" s="24" t="s">
        <v>76</v>
      </c>
      <c r="C23" s="24" t="s">
        <v>72</v>
      </c>
      <c r="D23" s="25" t="s">
        <v>77</v>
      </c>
      <c r="E23" s="26" t="s">
        <v>78</v>
      </c>
      <c r="F23" s="94" t="str">
        <f t="shared" si="0"/>
        <v>Chemicals_Plant Energy Management</v>
      </c>
      <c r="G23" s="97">
        <f>AA23</f>
        <v>0.27363272978322201</v>
      </c>
      <c r="H23" s="96" t="e">
        <v>#N/A</v>
      </c>
      <c r="I23" s="96">
        <v>0.27363272978322201</v>
      </c>
      <c r="J23" s="94" t="s">
        <v>850</v>
      </c>
      <c r="K23" s="97">
        <f>AB23</f>
        <v>0.12</v>
      </c>
      <c r="L23" s="94" t="s">
        <v>852</v>
      </c>
      <c r="M23" s="105">
        <f>AC23</f>
        <v>2.3178294573643413E-2</v>
      </c>
      <c r="N23" s="94" t="s">
        <v>852</v>
      </c>
      <c r="O23" s="94">
        <f>AD23</f>
        <v>10.5</v>
      </c>
      <c r="P23" s="94" t="s">
        <v>850</v>
      </c>
      <c r="Q23" s="94"/>
      <c r="R23" s="99" t="s">
        <v>169</v>
      </c>
      <c r="S23" s="99" t="s">
        <v>169</v>
      </c>
      <c r="T23" s="100" t="s">
        <v>169</v>
      </c>
      <c r="U23" t="s">
        <v>169</v>
      </c>
      <c r="V23" s="99" t="s">
        <v>169</v>
      </c>
      <c r="W23" s="100" t="s">
        <v>169</v>
      </c>
      <c r="X23" s="103" t="s">
        <v>169</v>
      </c>
      <c r="Y23" s="103"/>
      <c r="Z23" t="s">
        <v>126</v>
      </c>
      <c r="AA23" s="99">
        <v>0.27363272978322201</v>
      </c>
      <c r="AB23" s="99">
        <v>0.12</v>
      </c>
      <c r="AC23" s="104">
        <v>2.3178294573643413E-2</v>
      </c>
      <c r="AD23" s="142">
        <v>10.5</v>
      </c>
      <c r="AE23" t="s">
        <v>828</v>
      </c>
    </row>
    <row r="24" spans="1:31">
      <c r="A24" s="7" t="s">
        <v>14</v>
      </c>
      <c r="B24" s="27" t="s">
        <v>76</v>
      </c>
      <c r="C24" s="27" t="s">
        <v>79</v>
      </c>
      <c r="D24" s="9" t="s">
        <v>80</v>
      </c>
      <c r="E24" s="17" t="s">
        <v>81</v>
      </c>
      <c r="F24" s="94" t="str">
        <f t="shared" si="0"/>
        <v>Chemicals_Process Heat Improved Controls</v>
      </c>
      <c r="G24" s="97">
        <f>AA24</f>
        <v>0.32936417344113</v>
      </c>
      <c r="H24" s="96">
        <v>0.50537197889516561</v>
      </c>
      <c r="I24" s="96">
        <v>0.50537197889516561</v>
      </c>
      <c r="J24" s="94" t="s">
        <v>850</v>
      </c>
      <c r="K24" s="97">
        <f>V24</f>
        <v>9.8879770148177469E-3</v>
      </c>
      <c r="L24" s="94" t="s">
        <v>820</v>
      </c>
      <c r="M24" s="98">
        <f>W24</f>
        <v>0.19970236950559611</v>
      </c>
      <c r="N24" s="94" t="s">
        <v>820</v>
      </c>
      <c r="O24" s="94">
        <f>AD24</f>
        <v>15</v>
      </c>
      <c r="P24" s="94" t="s">
        <v>850</v>
      </c>
      <c r="Q24" s="94"/>
      <c r="R24" s="99" t="s">
        <v>169</v>
      </c>
      <c r="S24" s="99" t="s">
        <v>169</v>
      </c>
      <c r="T24" s="100" t="s">
        <v>169</v>
      </c>
      <c r="U24" t="s">
        <v>169</v>
      </c>
      <c r="V24" s="99">
        <v>9.8879770148177469E-3</v>
      </c>
      <c r="W24" s="100">
        <v>0.19970236950559611</v>
      </c>
      <c r="X24" s="103">
        <v>2</v>
      </c>
      <c r="Y24" s="103">
        <v>52</v>
      </c>
      <c r="Z24" t="s">
        <v>127</v>
      </c>
      <c r="AA24" s="99">
        <v>0.32936417344113</v>
      </c>
      <c r="AB24" s="99">
        <v>2.2834365348713255E-2</v>
      </c>
      <c r="AC24" s="104">
        <v>0.89743076601721827</v>
      </c>
      <c r="AD24">
        <v>15</v>
      </c>
      <c r="AE24" t="s">
        <v>821</v>
      </c>
    </row>
    <row r="25" spans="1:31">
      <c r="A25" s="7" t="s">
        <v>14</v>
      </c>
      <c r="B25" s="27" t="s">
        <v>76</v>
      </c>
      <c r="C25" s="27" t="s">
        <v>79</v>
      </c>
      <c r="D25" s="35" t="s">
        <v>82</v>
      </c>
      <c r="E25" s="10" t="s">
        <v>83</v>
      </c>
      <c r="F25" s="94" t="str">
        <f t="shared" si="0"/>
        <v>Chemicals_Process Heat System Optimization</v>
      </c>
      <c r="G25" s="95">
        <f>X25/Y25</f>
        <v>0.38461538461538464</v>
      </c>
      <c r="H25" s="96">
        <v>0.50537197889516561</v>
      </c>
      <c r="I25" s="96">
        <v>0.50537197889516561</v>
      </c>
      <c r="J25" s="94" t="s">
        <v>820</v>
      </c>
      <c r="K25" s="97">
        <f>V25</f>
        <v>0.11323543768111997</v>
      </c>
      <c r="L25" s="94" t="s">
        <v>820</v>
      </c>
      <c r="M25" s="98">
        <f>W25</f>
        <v>0.79190975734815205</v>
      </c>
      <c r="N25" s="94" t="s">
        <v>820</v>
      </c>
      <c r="O25" s="94">
        <f>AD25</f>
        <v>2</v>
      </c>
      <c r="P25" s="94" t="s">
        <v>850</v>
      </c>
      <c r="Q25" s="94"/>
      <c r="R25" s="99" t="s">
        <v>169</v>
      </c>
      <c r="S25" s="99" t="s">
        <v>169</v>
      </c>
      <c r="T25" s="100" t="s">
        <v>169</v>
      </c>
      <c r="U25" t="s">
        <v>169</v>
      </c>
      <c r="V25" s="99">
        <v>0.11323543768111997</v>
      </c>
      <c r="W25" s="100">
        <v>0.79190975734815205</v>
      </c>
      <c r="X25" s="103">
        <v>20</v>
      </c>
      <c r="Y25" s="103">
        <v>52</v>
      </c>
      <c r="Z25" t="s">
        <v>128</v>
      </c>
      <c r="AA25" s="99">
        <v>0.634331000701435</v>
      </c>
      <c r="AB25" s="99">
        <v>4.8796449010468423E-2</v>
      </c>
      <c r="AC25" s="104">
        <v>3.6661040581199091</v>
      </c>
      <c r="AD25">
        <v>2</v>
      </c>
      <c r="AE25" t="s">
        <v>821</v>
      </c>
    </row>
    <row r="26" spans="1:31" ht="30">
      <c r="A26" s="7" t="s">
        <v>14</v>
      </c>
      <c r="B26" s="27" t="s">
        <v>76</v>
      </c>
      <c r="C26" s="27" t="s">
        <v>79</v>
      </c>
      <c r="D26" s="9" t="s">
        <v>84</v>
      </c>
      <c r="E26" s="10" t="s">
        <v>17</v>
      </c>
      <c r="F26" s="94" t="str">
        <f t="shared" si="0"/>
        <v>Chemicals_Process Heat Equipment Upgrade</v>
      </c>
      <c r="G26" s="95" t="s">
        <v>831</v>
      </c>
      <c r="H26" s="96">
        <v>0.50537197889516561</v>
      </c>
      <c r="I26" s="96">
        <v>0.50537197889516561</v>
      </c>
      <c r="J26" s="94"/>
      <c r="K26" s="94"/>
      <c r="L26" s="94"/>
      <c r="M26" s="94"/>
      <c r="N26" s="94"/>
      <c r="O26" s="94"/>
      <c r="P26" s="94"/>
      <c r="Q26" s="94"/>
      <c r="R26" s="99" t="s">
        <v>169</v>
      </c>
      <c r="S26" s="99" t="s">
        <v>169</v>
      </c>
      <c r="T26" s="100" t="s">
        <v>169</v>
      </c>
      <c r="U26" t="s">
        <v>169</v>
      </c>
      <c r="V26" s="99" t="s">
        <v>169</v>
      </c>
      <c r="W26" s="100" t="s">
        <v>169</v>
      </c>
      <c r="X26" s="103">
        <v>1</v>
      </c>
      <c r="Y26" s="103">
        <v>52</v>
      </c>
      <c r="Z26" t="e">
        <v>#N/A</v>
      </c>
      <c r="AA26" s="99" t="e">
        <v>#N/A</v>
      </c>
      <c r="AB26" s="99" t="e">
        <v>#N/A</v>
      </c>
      <c r="AC26" s="104" t="e">
        <v>#N/A</v>
      </c>
      <c r="AD26" t="e">
        <v>#N/A</v>
      </c>
      <c r="AE26" t="e">
        <v>#N/A</v>
      </c>
    </row>
    <row r="27" spans="1:31">
      <c r="A27" s="7" t="s">
        <v>14</v>
      </c>
      <c r="B27" s="27" t="s">
        <v>76</v>
      </c>
      <c r="C27" s="27" t="s">
        <v>85</v>
      </c>
      <c r="D27" s="9" t="s">
        <v>86</v>
      </c>
      <c r="E27" s="10" t="s">
        <v>87</v>
      </c>
      <c r="F27" s="94" t="str">
        <f t="shared" si="0"/>
        <v>Chemicals_Process Other Systems Optimization</v>
      </c>
      <c r="G27" s="95" t="s">
        <v>831</v>
      </c>
      <c r="H27" s="96">
        <v>2.3588956422776645E-2</v>
      </c>
      <c r="I27" s="96">
        <v>2.3588956422776645E-2</v>
      </c>
      <c r="J27" s="94"/>
      <c r="K27" s="94"/>
      <c r="L27" s="94"/>
      <c r="M27" s="94"/>
      <c r="N27" s="94"/>
      <c r="O27" s="94"/>
      <c r="P27" s="94"/>
      <c r="Q27" s="94"/>
      <c r="R27" s="99" t="s">
        <v>169</v>
      </c>
      <c r="S27" s="99" t="s">
        <v>169</v>
      </c>
      <c r="T27" s="100" t="s">
        <v>169</v>
      </c>
      <c r="U27" t="s">
        <v>169</v>
      </c>
      <c r="V27" s="99">
        <v>1.1694171686739128</v>
      </c>
      <c r="W27" s="100">
        <v>2.3940562845322446E-2</v>
      </c>
      <c r="X27" s="103">
        <v>3</v>
      </c>
      <c r="Y27" s="103">
        <v>52</v>
      </c>
      <c r="Z27" t="s">
        <v>834</v>
      </c>
      <c r="AA27" s="99">
        <v>0.27363272978322201</v>
      </c>
      <c r="AB27" s="99">
        <v>0.12</v>
      </c>
      <c r="AC27" s="104">
        <v>2.3178294573643413E-2</v>
      </c>
      <c r="AD27" s="142">
        <f>16/3</f>
        <v>5.333333333333333</v>
      </c>
      <c r="AE27" t="s">
        <v>828</v>
      </c>
    </row>
    <row r="28" spans="1:31" ht="30">
      <c r="A28" s="7" t="s">
        <v>14</v>
      </c>
      <c r="B28" s="27" t="s">
        <v>76</v>
      </c>
      <c r="C28" s="27" t="s">
        <v>85</v>
      </c>
      <c r="D28" s="9" t="s">
        <v>88</v>
      </c>
      <c r="E28" s="10" t="s">
        <v>17</v>
      </c>
      <c r="F28" s="94" t="str">
        <f t="shared" si="0"/>
        <v>Chemicals_Process Other Equipment Upgrades</v>
      </c>
      <c r="G28" s="95" t="s">
        <v>831</v>
      </c>
      <c r="H28" s="96" t="e">
        <v>#N/A</v>
      </c>
      <c r="I28" s="96" t="s">
        <v>831</v>
      </c>
      <c r="J28" s="94"/>
      <c r="K28" s="94"/>
      <c r="L28" s="94"/>
      <c r="M28" s="94"/>
      <c r="N28" s="94"/>
      <c r="O28" s="94"/>
      <c r="P28" s="94"/>
      <c r="Q28" s="94"/>
      <c r="R28" s="99" t="s">
        <v>169</v>
      </c>
      <c r="S28" s="99" t="s">
        <v>169</v>
      </c>
      <c r="T28" s="100" t="s">
        <v>169</v>
      </c>
      <c r="U28" t="s">
        <v>169</v>
      </c>
      <c r="V28" s="99" t="s">
        <v>169</v>
      </c>
      <c r="W28" s="100" t="s">
        <v>169</v>
      </c>
      <c r="X28" s="103" t="s">
        <v>169</v>
      </c>
      <c r="Y28" s="103"/>
      <c r="Z28" t="e">
        <v>#N/A</v>
      </c>
      <c r="AA28" s="99" t="e">
        <v>#N/A</v>
      </c>
      <c r="AB28" s="99" t="e">
        <v>#N/A</v>
      </c>
      <c r="AC28" s="104" t="e">
        <v>#N/A</v>
      </c>
      <c r="AD28" t="e">
        <v>#N/A</v>
      </c>
      <c r="AE28" t="e">
        <v>#N/A</v>
      </c>
    </row>
    <row r="29" spans="1:31">
      <c r="A29" s="7" t="s">
        <v>14</v>
      </c>
      <c r="B29" s="15" t="s">
        <v>76</v>
      </c>
      <c r="C29" s="15" t="s">
        <v>89</v>
      </c>
      <c r="D29" s="9" t="s">
        <v>90</v>
      </c>
      <c r="E29" s="10" t="s">
        <v>91</v>
      </c>
      <c r="F29" s="94" t="str">
        <f t="shared" si="0"/>
        <v>Chemicals_Process Refrig System Optimization</v>
      </c>
      <c r="G29" s="97">
        <f>R29</f>
        <v>0.1</v>
      </c>
      <c r="H29" s="96" t="e">
        <v>#N/A</v>
      </c>
      <c r="I29" s="96">
        <v>0.1</v>
      </c>
      <c r="J29" s="94" t="s">
        <v>6</v>
      </c>
      <c r="K29" s="97">
        <f>AVERAGE(S29,V29)</f>
        <v>0.4</v>
      </c>
      <c r="L29" s="94" t="s">
        <v>6</v>
      </c>
      <c r="M29" s="105">
        <f>AVERAGE(T29,W29)</f>
        <v>7.1837783975712667E-3</v>
      </c>
      <c r="N29" s="94" t="s">
        <v>6</v>
      </c>
      <c r="O29" s="94">
        <f>U29</f>
        <v>4.666666666666667</v>
      </c>
      <c r="P29" s="94" t="s">
        <v>6</v>
      </c>
      <c r="Q29" s="94"/>
      <c r="R29" s="99">
        <v>0.1</v>
      </c>
      <c r="S29" s="99">
        <v>0.4</v>
      </c>
      <c r="T29" s="100">
        <v>7.1837783975712667E-3</v>
      </c>
      <c r="U29" s="142">
        <f>14/3</f>
        <v>4.666666666666667</v>
      </c>
      <c r="V29" s="99" t="s">
        <v>169</v>
      </c>
      <c r="W29" s="100" t="s">
        <v>169</v>
      </c>
      <c r="X29" s="103" t="s">
        <v>169</v>
      </c>
      <c r="Y29" s="103"/>
      <c r="Z29" t="s">
        <v>129</v>
      </c>
      <c r="AA29" s="99">
        <v>0.54666941708535577</v>
      </c>
      <c r="AB29" s="99">
        <v>0.16934481941849577</v>
      </c>
      <c r="AC29" s="104">
        <v>0.13733026736206846</v>
      </c>
      <c r="AD29">
        <v>6.5</v>
      </c>
      <c r="AE29" t="s">
        <v>828</v>
      </c>
    </row>
    <row r="30" spans="1:31">
      <c r="A30" s="7" t="s">
        <v>14</v>
      </c>
      <c r="B30" s="15" t="s">
        <v>76</v>
      </c>
      <c r="C30" s="15" t="s">
        <v>89</v>
      </c>
      <c r="D30" s="13" t="s">
        <v>92</v>
      </c>
      <c r="E30" s="17" t="s">
        <v>93</v>
      </c>
      <c r="F30" s="94" t="str">
        <f t="shared" si="0"/>
        <v>Chemicals_Process Refrig Controls</v>
      </c>
      <c r="G30" s="97">
        <f>AA30</f>
        <v>0.33750000000000002</v>
      </c>
      <c r="H30" s="96">
        <v>7.2988449124941235E-2</v>
      </c>
      <c r="I30" s="96">
        <v>7.2988449124941235E-2</v>
      </c>
      <c r="J30" s="94" t="s">
        <v>850</v>
      </c>
      <c r="K30" s="97">
        <f>V30</f>
        <v>4.5643524555411569E-2</v>
      </c>
      <c r="L30" s="94" t="s">
        <v>820</v>
      </c>
      <c r="M30" s="98">
        <f>W30</f>
        <v>6.1468212153143664E-3</v>
      </c>
      <c r="N30" s="94" t="s">
        <v>820</v>
      </c>
      <c r="O30" s="94">
        <f>AD30</f>
        <v>15</v>
      </c>
      <c r="P30" s="94" t="s">
        <v>850</v>
      </c>
      <c r="Q30" s="94"/>
      <c r="R30" s="99" t="s">
        <v>169</v>
      </c>
      <c r="S30" s="99" t="s">
        <v>169</v>
      </c>
      <c r="T30" s="100" t="s">
        <v>169</v>
      </c>
      <c r="U30" t="s">
        <v>169</v>
      </c>
      <c r="V30" s="99">
        <v>4.5643524555411569E-2</v>
      </c>
      <c r="W30" s="100">
        <v>6.1468212153143664E-3</v>
      </c>
      <c r="X30" s="103">
        <v>1</v>
      </c>
      <c r="Y30" s="103">
        <v>52</v>
      </c>
      <c r="Z30" t="s">
        <v>130</v>
      </c>
      <c r="AA30" s="99">
        <v>0.33750000000000002</v>
      </c>
      <c r="AB30" s="99">
        <v>0.06</v>
      </c>
      <c r="AC30" s="104">
        <v>0.88</v>
      </c>
      <c r="AD30">
        <v>15</v>
      </c>
      <c r="AE30" t="s">
        <v>835</v>
      </c>
    </row>
    <row r="31" spans="1:31" ht="30">
      <c r="A31" s="7" t="s">
        <v>14</v>
      </c>
      <c r="B31" s="15" t="s">
        <v>76</v>
      </c>
      <c r="C31" s="15" t="s">
        <v>89</v>
      </c>
      <c r="D31" s="13" t="s">
        <v>94</v>
      </c>
      <c r="E31" s="14" t="s">
        <v>17</v>
      </c>
      <c r="F31" s="94" t="str">
        <f t="shared" si="0"/>
        <v>Chemicals_Process Refrig Equipment Upgrade</v>
      </c>
      <c r="G31" s="97">
        <f>R31</f>
        <v>0.28343313373253493</v>
      </c>
      <c r="H31" s="96">
        <v>7.2988449124941235E-2</v>
      </c>
      <c r="I31" s="96">
        <v>0.28343313373253493</v>
      </c>
      <c r="J31" s="94" t="s">
        <v>6</v>
      </c>
      <c r="K31" s="97">
        <f>AVERAGE(S31,V31)</f>
        <v>0.19806234652754262</v>
      </c>
      <c r="L31" s="94" t="s">
        <v>827</v>
      </c>
      <c r="M31" s="98">
        <f>AVERAGE(T31,W31)</f>
        <v>0.14989626438513595</v>
      </c>
      <c r="N31" s="94" t="s">
        <v>827</v>
      </c>
      <c r="O31" s="94">
        <f>U31</f>
        <v>10</v>
      </c>
      <c r="P31" s="94" t="s">
        <v>6</v>
      </c>
      <c r="Q31" s="94"/>
      <c r="R31" s="99">
        <v>0.28343313373253493</v>
      </c>
      <c r="S31" s="99">
        <v>0.14822834331337328</v>
      </c>
      <c r="T31" s="100">
        <v>9.0181652199477005E-2</v>
      </c>
      <c r="U31">
        <v>10</v>
      </c>
      <c r="V31" s="99">
        <v>0.24789634974171193</v>
      </c>
      <c r="W31" s="100">
        <v>0.20961087657079489</v>
      </c>
      <c r="X31" s="103">
        <v>7</v>
      </c>
      <c r="Y31" s="103">
        <v>52</v>
      </c>
      <c r="Z31" t="s">
        <v>131</v>
      </c>
      <c r="AA31" s="99">
        <v>0.19</v>
      </c>
      <c r="AB31" s="99">
        <v>0.13534987441044982</v>
      </c>
      <c r="AC31" s="104">
        <v>0.22880083488696656</v>
      </c>
      <c r="AD31">
        <v>20</v>
      </c>
      <c r="AE31" t="s">
        <v>828</v>
      </c>
    </row>
    <row r="32" spans="1:31" s="119" customFormat="1" ht="30">
      <c r="A32" s="51" t="s">
        <v>18</v>
      </c>
      <c r="B32" s="51" t="s">
        <v>10</v>
      </c>
      <c r="C32" s="52" t="s">
        <v>11</v>
      </c>
      <c r="D32" s="53" t="s">
        <v>12</v>
      </c>
      <c r="E32" s="54" t="s">
        <v>13</v>
      </c>
      <c r="F32" s="114" t="str">
        <f t="shared" si="0"/>
        <v>Electronic Equipment_Building Envelope Improvements</v>
      </c>
      <c r="G32" s="115">
        <f>X32/Y32</f>
        <v>0.7</v>
      </c>
      <c r="H32" s="96">
        <v>0.22256754299591336</v>
      </c>
      <c r="I32" s="96">
        <v>0.22256754299591336</v>
      </c>
      <c r="J32" s="114" t="s">
        <v>820</v>
      </c>
      <c r="K32" s="115">
        <f>V32</f>
        <v>0.1391810650419211</v>
      </c>
      <c r="L32" s="114" t="s">
        <v>820</v>
      </c>
      <c r="M32" s="116">
        <f>W32</f>
        <v>0.17391366059233643</v>
      </c>
      <c r="N32" s="114" t="s">
        <v>820</v>
      </c>
      <c r="O32" s="114">
        <f>AD32</f>
        <v>15</v>
      </c>
      <c r="P32" s="114" t="s">
        <v>850</v>
      </c>
      <c r="Q32" s="114"/>
      <c r="R32" s="117" t="s">
        <v>169</v>
      </c>
      <c r="S32" s="117" t="s">
        <v>169</v>
      </c>
      <c r="T32" s="118" t="s">
        <v>169</v>
      </c>
      <c r="U32" s="119" t="s">
        <v>169</v>
      </c>
      <c r="V32" s="117">
        <v>0.1391810650419211</v>
      </c>
      <c r="W32" s="118">
        <v>0.17391366059233643</v>
      </c>
      <c r="X32" s="103">
        <v>21</v>
      </c>
      <c r="Y32" s="103">
        <v>30</v>
      </c>
      <c r="Z32" t="s">
        <v>132</v>
      </c>
      <c r="AA32" s="99">
        <v>0.35</v>
      </c>
      <c r="AB32" s="99">
        <v>0.14424322838171033</v>
      </c>
      <c r="AC32" s="104">
        <v>0.1758612833954995</v>
      </c>
      <c r="AD32">
        <v>15</v>
      </c>
      <c r="AE32" t="s">
        <v>821</v>
      </c>
    </row>
    <row r="33" spans="1:31" ht="30">
      <c r="A33" s="51" t="s">
        <v>18</v>
      </c>
      <c r="B33" s="58" t="s">
        <v>10</v>
      </c>
      <c r="C33" s="59" t="s">
        <v>15</v>
      </c>
      <c r="D33" s="60" t="s">
        <v>16</v>
      </c>
      <c r="E33" s="61" t="s">
        <v>17</v>
      </c>
      <c r="F33" s="114" t="str">
        <f t="shared" si="0"/>
        <v>Electronic Equipment_HVAC Equipment Upgrades</v>
      </c>
      <c r="G33" s="115">
        <f>AA33</f>
        <v>0.12187500000000001</v>
      </c>
      <c r="H33" s="96">
        <v>0.22256754299591336</v>
      </c>
      <c r="I33" s="96">
        <v>0.22256754299591336</v>
      </c>
      <c r="J33" s="114" t="s">
        <v>850</v>
      </c>
      <c r="K33" s="115">
        <f>AB33</f>
        <v>0.12457361387017252</v>
      </c>
      <c r="L33" s="114" t="s">
        <v>109</v>
      </c>
      <c r="M33" s="116">
        <f>AC33</f>
        <v>0.12450120829676717</v>
      </c>
      <c r="N33" s="114" t="s">
        <v>109</v>
      </c>
      <c r="O33" s="114">
        <v>18</v>
      </c>
      <c r="P33" s="114" t="s">
        <v>109</v>
      </c>
      <c r="Q33" s="94"/>
      <c r="R33" s="99" t="s">
        <v>169</v>
      </c>
      <c r="S33" s="99" t="s">
        <v>169</v>
      </c>
      <c r="T33" s="100" t="s">
        <v>169</v>
      </c>
      <c r="U33" t="s">
        <v>169</v>
      </c>
      <c r="V33" s="99">
        <v>0.19145273031018709</v>
      </c>
      <c r="W33" s="100">
        <v>0.35542618301238993</v>
      </c>
      <c r="X33" s="103">
        <v>1</v>
      </c>
      <c r="Y33" s="103">
        <v>30</v>
      </c>
      <c r="Z33" t="s">
        <v>133</v>
      </c>
      <c r="AA33" s="99">
        <v>0.12187500000000001</v>
      </c>
      <c r="AB33" s="99">
        <v>0.12457361387017252</v>
      </c>
      <c r="AC33" s="104">
        <v>0.12450120829676717</v>
      </c>
      <c r="AD33">
        <v>18.75</v>
      </c>
      <c r="AE33" t="s">
        <v>836</v>
      </c>
    </row>
    <row r="34" spans="1:31" ht="30">
      <c r="A34" s="51" t="s">
        <v>18</v>
      </c>
      <c r="B34" s="52" t="s">
        <v>10</v>
      </c>
      <c r="C34" s="51" t="s">
        <v>19</v>
      </c>
      <c r="D34" s="60" t="s">
        <v>20</v>
      </c>
      <c r="E34" s="61" t="s">
        <v>21</v>
      </c>
      <c r="F34" s="114" t="str">
        <f t="shared" si="0"/>
        <v>Electronic Equipment_HVAC Recommissioning</v>
      </c>
      <c r="G34" s="115">
        <f>X34/Y34</f>
        <v>6.6666666666666666E-2</v>
      </c>
      <c r="H34" s="96">
        <v>0.22256754299591336</v>
      </c>
      <c r="I34" s="96">
        <v>0.22256754299591336</v>
      </c>
      <c r="J34" s="114" t="s">
        <v>820</v>
      </c>
      <c r="K34" s="115">
        <f>V34</f>
        <v>6.6811682836380226E-2</v>
      </c>
      <c r="L34" s="114" t="s">
        <v>820</v>
      </c>
      <c r="M34" s="116">
        <f>W34</f>
        <v>3.5919491265497525E-2</v>
      </c>
      <c r="N34" s="114" t="s">
        <v>820</v>
      </c>
      <c r="O34" s="114">
        <f>AD34</f>
        <v>10</v>
      </c>
      <c r="P34" s="114" t="s">
        <v>850</v>
      </c>
      <c r="Q34" s="94"/>
      <c r="R34" s="99" t="s">
        <v>169</v>
      </c>
      <c r="S34" s="99" t="s">
        <v>169</v>
      </c>
      <c r="T34" s="100" t="s">
        <v>169</v>
      </c>
      <c r="U34" t="s">
        <v>169</v>
      </c>
      <c r="V34" s="99">
        <v>6.6811682836380226E-2</v>
      </c>
      <c r="W34" s="100">
        <v>3.5919491265497525E-2</v>
      </c>
      <c r="X34" s="103">
        <v>2</v>
      </c>
      <c r="Y34" s="103">
        <v>30</v>
      </c>
      <c r="Z34" t="s">
        <v>134</v>
      </c>
      <c r="AA34" s="99">
        <v>0.86423236304497097</v>
      </c>
      <c r="AB34" s="99">
        <v>9.3105266156501582E-2</v>
      </c>
      <c r="AC34" s="104">
        <v>4.6301392927219388E-3</v>
      </c>
      <c r="AD34">
        <v>10</v>
      </c>
      <c r="AE34" t="s">
        <v>821</v>
      </c>
    </row>
    <row r="35" spans="1:31" ht="30.75" thickBot="1">
      <c r="A35" s="51" t="s">
        <v>18</v>
      </c>
      <c r="B35" s="120" t="s">
        <v>10</v>
      </c>
      <c r="C35" s="120" t="s">
        <v>23</v>
      </c>
      <c r="D35" s="121" t="s">
        <v>24</v>
      </c>
      <c r="E35" s="122" t="s">
        <v>25</v>
      </c>
      <c r="F35" s="114" t="str">
        <f t="shared" si="0"/>
        <v>Electronic Equipment_HVAC Improved Controls</v>
      </c>
      <c r="G35" s="115">
        <f>X35/Y35</f>
        <v>0.1</v>
      </c>
      <c r="H35" s="96">
        <v>0.22256754299591336</v>
      </c>
      <c r="I35" s="96">
        <v>0.22256754299591336</v>
      </c>
      <c r="J35" s="114" t="s">
        <v>820</v>
      </c>
      <c r="K35" s="115">
        <f>V35</f>
        <v>5.5289992544488353E-2</v>
      </c>
      <c r="L35" s="114" t="s">
        <v>820</v>
      </c>
      <c r="M35" s="116">
        <f>W35</f>
        <v>0.13599634090562585</v>
      </c>
      <c r="N35" s="114" t="s">
        <v>820</v>
      </c>
      <c r="O35" s="114">
        <f>AD35</f>
        <v>15</v>
      </c>
      <c r="P35" s="114" t="s">
        <v>850</v>
      </c>
      <c r="Q35" s="94"/>
      <c r="R35" s="99" t="s">
        <v>169</v>
      </c>
      <c r="S35" s="99" t="s">
        <v>169</v>
      </c>
      <c r="T35" s="100" t="s">
        <v>169</v>
      </c>
      <c r="U35" t="s">
        <v>169</v>
      </c>
      <c r="V35" s="99">
        <v>5.5289992544488353E-2</v>
      </c>
      <c r="W35" s="100">
        <v>0.13599634090562585</v>
      </c>
      <c r="X35" s="103">
        <v>3</v>
      </c>
      <c r="Y35" s="103">
        <v>30</v>
      </c>
      <c r="Z35" t="s">
        <v>135</v>
      </c>
      <c r="AA35" s="99">
        <v>0.38890456337023699</v>
      </c>
      <c r="AB35" s="99">
        <v>0.15879970572184263</v>
      </c>
      <c r="AC35" s="104">
        <v>2.4602487486578971E-2</v>
      </c>
      <c r="AD35">
        <v>15</v>
      </c>
      <c r="AE35" t="s">
        <v>821</v>
      </c>
    </row>
    <row r="36" spans="1:31">
      <c r="A36" s="51" t="s">
        <v>18</v>
      </c>
      <c r="B36" s="123" t="s">
        <v>27</v>
      </c>
      <c r="C36" s="123" t="s">
        <v>15</v>
      </c>
      <c r="D36" s="124" t="s">
        <v>28</v>
      </c>
      <c r="E36" s="124" t="s">
        <v>29</v>
      </c>
      <c r="F36" s="114" t="str">
        <f t="shared" si="0"/>
        <v>Electronic Equipment_Efficient Lighting - High Bay</v>
      </c>
      <c r="G36" s="115">
        <f>AA36</f>
        <v>0.2</v>
      </c>
      <c r="H36" s="96" t="e">
        <v>#N/A</v>
      </c>
      <c r="I36" s="96">
        <v>0.2</v>
      </c>
      <c r="J36" s="114" t="s">
        <v>850</v>
      </c>
      <c r="K36" s="115">
        <v>0.4840776385483429</v>
      </c>
      <c r="L36" s="114" t="s">
        <v>109</v>
      </c>
      <c r="M36" s="125">
        <v>0.21585935505997855</v>
      </c>
      <c r="N36" s="114" t="s">
        <v>109</v>
      </c>
      <c r="O36" s="126">
        <v>13.666666666666666</v>
      </c>
      <c r="P36" s="114" t="s">
        <v>109</v>
      </c>
      <c r="Q36" s="94"/>
      <c r="R36" s="99" t="s">
        <v>169</v>
      </c>
      <c r="S36" s="99" t="s">
        <v>169</v>
      </c>
      <c r="T36" s="100" t="s">
        <v>169</v>
      </c>
      <c r="U36" t="s">
        <v>169</v>
      </c>
      <c r="V36" s="99" t="s">
        <v>169</v>
      </c>
      <c r="W36" s="100" t="s">
        <v>169</v>
      </c>
      <c r="X36" s="103" t="s">
        <v>169</v>
      </c>
      <c r="Y36" s="103"/>
      <c r="Z36" t="s">
        <v>136</v>
      </c>
      <c r="AA36" s="99">
        <v>0.2</v>
      </c>
      <c r="AB36" s="99">
        <v>0.14671007107036438</v>
      </c>
      <c r="AC36" s="104">
        <v>11.68784026398883</v>
      </c>
      <c r="AD36">
        <v>17</v>
      </c>
      <c r="AE36" t="s">
        <v>825</v>
      </c>
    </row>
    <row r="37" spans="1:31">
      <c r="A37" s="51" t="s">
        <v>18</v>
      </c>
      <c r="B37" s="51" t="s">
        <v>27</v>
      </c>
      <c r="C37" s="52" t="s">
        <v>15</v>
      </c>
      <c r="D37" s="60" t="s">
        <v>31</v>
      </c>
      <c r="E37" s="60" t="s">
        <v>32</v>
      </c>
      <c r="F37" s="114" t="str">
        <f t="shared" si="0"/>
        <v>Electronic Equipment_Efficient Lighting - Other Interior Lighting</v>
      </c>
      <c r="G37" s="115">
        <f>AA37</f>
        <v>0.25</v>
      </c>
      <c r="H37" s="96">
        <v>0.69194734727271634</v>
      </c>
      <c r="I37" s="96">
        <v>0.69194734727271634</v>
      </c>
      <c r="J37" s="114" t="s">
        <v>850</v>
      </c>
      <c r="K37" s="115">
        <v>0.38992356359291769</v>
      </c>
      <c r="L37" s="114" t="s">
        <v>109</v>
      </c>
      <c r="M37" s="125">
        <v>0.39837300265191611</v>
      </c>
      <c r="N37" s="114" t="s">
        <v>109</v>
      </c>
      <c r="O37" s="126">
        <v>14.466666666666667</v>
      </c>
      <c r="P37" s="114" t="s">
        <v>109</v>
      </c>
      <c r="Q37" s="94"/>
      <c r="R37" s="99" t="s">
        <v>169</v>
      </c>
      <c r="S37" s="99" t="s">
        <v>169</v>
      </c>
      <c r="T37" s="100" t="s">
        <v>169</v>
      </c>
      <c r="U37" t="s">
        <v>169</v>
      </c>
      <c r="V37" s="99">
        <v>0.16090305950058995</v>
      </c>
      <c r="W37" s="100">
        <v>0.17252746849755846</v>
      </c>
      <c r="X37" s="103">
        <v>32</v>
      </c>
      <c r="Y37" s="103">
        <v>30</v>
      </c>
      <c r="Z37" t="s">
        <v>137</v>
      </c>
      <c r="AA37" s="99">
        <v>0.25</v>
      </c>
      <c r="AB37" s="99">
        <v>0.23117896171015975</v>
      </c>
      <c r="AC37" s="104">
        <v>1.0382730293415199</v>
      </c>
      <c r="AD37">
        <v>13</v>
      </c>
      <c r="AE37" t="s">
        <v>825</v>
      </c>
    </row>
    <row r="38" spans="1:31">
      <c r="A38" s="51" t="s">
        <v>18</v>
      </c>
      <c r="B38" s="51" t="s">
        <v>27</v>
      </c>
      <c r="C38" s="52" t="s">
        <v>15</v>
      </c>
      <c r="D38" s="127" t="s">
        <v>34</v>
      </c>
      <c r="E38" s="127" t="s">
        <v>35</v>
      </c>
      <c r="F38" s="114" t="str">
        <f t="shared" si="0"/>
        <v>Electronic Equipment_Efficient Lighting - Exterior</v>
      </c>
      <c r="G38" s="115">
        <f>AA38</f>
        <v>0.15288835551611149</v>
      </c>
      <c r="H38" s="96" t="e">
        <v>#N/A</v>
      </c>
      <c r="I38" s="96">
        <v>0.15288835551611149</v>
      </c>
      <c r="J38" s="114" t="s">
        <v>850</v>
      </c>
      <c r="K38" s="115">
        <v>0.78740740740740733</v>
      </c>
      <c r="L38" s="114" t="s">
        <v>109</v>
      </c>
      <c r="M38" s="125">
        <v>0.11439796552351546</v>
      </c>
      <c r="N38" s="114" t="s">
        <v>109</v>
      </c>
      <c r="O38" s="126">
        <v>13.600000000000001</v>
      </c>
      <c r="P38" s="114" t="s">
        <v>109</v>
      </c>
      <c r="Q38" s="94"/>
      <c r="R38" s="99" t="s">
        <v>169</v>
      </c>
      <c r="S38" s="99" t="s">
        <v>169</v>
      </c>
      <c r="T38" s="100" t="s">
        <v>169</v>
      </c>
      <c r="U38" t="s">
        <v>169</v>
      </c>
      <c r="V38" s="99" t="s">
        <v>169</v>
      </c>
      <c r="W38" s="100" t="s">
        <v>169</v>
      </c>
      <c r="X38" s="103" t="s">
        <v>169</v>
      </c>
      <c r="Y38" s="103"/>
      <c r="Z38" t="s">
        <v>138</v>
      </c>
      <c r="AA38" s="99">
        <v>0.15288835551611149</v>
      </c>
      <c r="AB38" s="99">
        <v>0.75</v>
      </c>
      <c r="AC38" s="104">
        <v>0.03</v>
      </c>
      <c r="AD38">
        <v>15</v>
      </c>
      <c r="AE38" t="s">
        <v>826</v>
      </c>
    </row>
    <row r="39" spans="1:31" ht="45.75" thickBot="1">
      <c r="A39" s="51" t="s">
        <v>18</v>
      </c>
      <c r="B39" s="120" t="s">
        <v>27</v>
      </c>
      <c r="C39" s="120" t="s">
        <v>23</v>
      </c>
      <c r="D39" s="121" t="s">
        <v>37</v>
      </c>
      <c r="E39" s="122" t="s">
        <v>38</v>
      </c>
      <c r="F39" s="114" t="str">
        <f t="shared" si="0"/>
        <v>Electronic Equipment_Lighting Controls</v>
      </c>
      <c r="G39" s="115">
        <f>R39</f>
        <v>0.3</v>
      </c>
      <c r="H39" s="96">
        <v>0.69194734727271634</v>
      </c>
      <c r="I39" s="96">
        <v>0.3</v>
      </c>
      <c r="J39" s="114" t="s">
        <v>6</v>
      </c>
      <c r="K39" s="115">
        <f>AVERAGE(S39,V39)</f>
        <v>0.15168687334655417</v>
      </c>
      <c r="L39" s="114" t="s">
        <v>827</v>
      </c>
      <c r="M39" s="116">
        <f>AVERAGE(T39,W39)</f>
        <v>0.14448400046622428</v>
      </c>
      <c r="N39" s="114" t="s">
        <v>827</v>
      </c>
      <c r="O39" s="114">
        <f>U39</f>
        <v>10</v>
      </c>
      <c r="P39" s="114" t="s">
        <v>6</v>
      </c>
      <c r="Q39" s="94"/>
      <c r="R39" s="99">
        <v>0.3</v>
      </c>
      <c r="S39" s="99">
        <v>0.28000000000000003</v>
      </c>
      <c r="T39" s="100">
        <v>0.21299999999999999</v>
      </c>
      <c r="U39">
        <v>10</v>
      </c>
      <c r="V39" s="99">
        <v>2.3373746693108335E-2</v>
      </c>
      <c r="W39" s="100">
        <v>7.5968000932448557E-2</v>
      </c>
      <c r="X39" s="103">
        <v>15</v>
      </c>
      <c r="Y39" s="103">
        <v>30</v>
      </c>
      <c r="Z39" t="s">
        <v>139</v>
      </c>
      <c r="AA39" s="99">
        <v>0.29102678571428553</v>
      </c>
      <c r="AB39" s="99">
        <v>0.14291500000000001</v>
      </c>
      <c r="AC39" s="104">
        <v>1.5915000000000001</v>
      </c>
      <c r="AD39">
        <v>9</v>
      </c>
      <c r="AE39" t="s">
        <v>828</v>
      </c>
    </row>
    <row r="40" spans="1:31">
      <c r="A40" s="51" t="s">
        <v>18</v>
      </c>
      <c r="B40" s="123" t="s">
        <v>40</v>
      </c>
      <c r="C40" s="123" t="s">
        <v>41</v>
      </c>
      <c r="D40" s="128" t="s">
        <v>42</v>
      </c>
      <c r="E40" s="129" t="s">
        <v>43</v>
      </c>
      <c r="F40" s="114" t="str">
        <f t="shared" si="0"/>
        <v>Electronic Equipment_Compressed Air System Optimization</v>
      </c>
      <c r="G40" s="115">
        <f>R40</f>
        <v>0.25943110282117043</v>
      </c>
      <c r="H40" s="96">
        <v>0.87539901569251077</v>
      </c>
      <c r="I40" s="96">
        <v>0.25943110282117043</v>
      </c>
      <c r="J40" s="114" t="s">
        <v>6</v>
      </c>
      <c r="K40" s="115">
        <f>AVERAGE(S40,V40)</f>
        <v>0.10721497847452481</v>
      </c>
      <c r="L40" s="114" t="s">
        <v>827</v>
      </c>
      <c r="M40" s="116">
        <f>AVERAGE(T40,W40)</f>
        <v>4.823407896478013E-2</v>
      </c>
      <c r="N40" s="114" t="s">
        <v>827</v>
      </c>
      <c r="O40" s="114">
        <f>U40</f>
        <v>10</v>
      </c>
      <c r="P40" s="114" t="s">
        <v>6</v>
      </c>
      <c r="Q40" s="94"/>
      <c r="R40" s="99">
        <v>0.25943110282117043</v>
      </c>
      <c r="S40" s="99">
        <v>0.2</v>
      </c>
      <c r="T40" s="100">
        <v>8.9147286821705432E-2</v>
      </c>
      <c r="U40">
        <v>10</v>
      </c>
      <c r="V40" s="99">
        <v>1.4429956949049598E-2</v>
      </c>
      <c r="W40" s="100">
        <v>7.3208711078548237E-3</v>
      </c>
      <c r="X40" s="103">
        <v>18</v>
      </c>
      <c r="Y40" s="103">
        <v>30</v>
      </c>
      <c r="Z40" t="s">
        <v>140</v>
      </c>
      <c r="AA40" s="99">
        <v>0.35002785628979899</v>
      </c>
      <c r="AB40" s="99">
        <v>0.43914048168164238</v>
      </c>
      <c r="AC40" s="104">
        <v>0.11230407554114276</v>
      </c>
      <c r="AD40">
        <v>10</v>
      </c>
      <c r="AE40" t="s">
        <v>829</v>
      </c>
    </row>
    <row r="41" spans="1:31" ht="30">
      <c r="A41" s="51" t="s">
        <v>18</v>
      </c>
      <c r="B41" s="52" t="s">
        <v>40</v>
      </c>
      <c r="C41" s="52" t="s">
        <v>41</v>
      </c>
      <c r="D41" s="53" t="s">
        <v>45</v>
      </c>
      <c r="E41" s="54" t="s">
        <v>46</v>
      </c>
      <c r="F41" s="114" t="str">
        <f t="shared" si="0"/>
        <v>Electronic Equipment_Compressed Air Controls</v>
      </c>
      <c r="G41" s="115">
        <f>X41/Y41</f>
        <v>0.13333333333333333</v>
      </c>
      <c r="H41" s="96">
        <v>0.87539901569251077</v>
      </c>
      <c r="I41" s="96">
        <v>0.87539901569251077</v>
      </c>
      <c r="J41" s="114" t="s">
        <v>820</v>
      </c>
      <c r="K41" s="115">
        <f>V41</f>
        <v>1.483312290137977E-2</v>
      </c>
      <c r="L41" s="114" t="s">
        <v>820</v>
      </c>
      <c r="M41" s="116">
        <f>W41</f>
        <v>3.0674294529793662E-2</v>
      </c>
      <c r="N41" s="114" t="s">
        <v>820</v>
      </c>
      <c r="O41" s="114">
        <f>AD41</f>
        <v>12.5</v>
      </c>
      <c r="P41" s="114" t="s">
        <v>850</v>
      </c>
      <c r="Q41" s="94"/>
      <c r="R41" s="99" t="s">
        <v>169</v>
      </c>
      <c r="S41" s="99" t="s">
        <v>169</v>
      </c>
      <c r="T41" s="100" t="s">
        <v>169</v>
      </c>
      <c r="U41" t="s">
        <v>169</v>
      </c>
      <c r="V41" s="99">
        <v>1.483312290137977E-2</v>
      </c>
      <c r="W41" s="100">
        <v>3.0674294529793662E-2</v>
      </c>
      <c r="X41" s="103">
        <v>4</v>
      </c>
      <c r="Y41" s="103">
        <v>30</v>
      </c>
      <c r="Z41" t="s">
        <v>141</v>
      </c>
      <c r="AA41" s="99">
        <v>9.9393299676915042E-2</v>
      </c>
      <c r="AB41" s="99">
        <v>0.12995125146215367</v>
      </c>
      <c r="AC41" s="104">
        <v>0.2535985020376505</v>
      </c>
      <c r="AD41">
        <v>12.5</v>
      </c>
      <c r="AE41" t="s">
        <v>821</v>
      </c>
    </row>
    <row r="42" spans="1:31" ht="30">
      <c r="A42" s="51" t="s">
        <v>18</v>
      </c>
      <c r="B42" s="52" t="s">
        <v>40</v>
      </c>
      <c r="C42" s="52" t="s">
        <v>41</v>
      </c>
      <c r="D42" s="53" t="s">
        <v>48</v>
      </c>
      <c r="E42" s="54" t="s">
        <v>17</v>
      </c>
      <c r="F42" s="114" t="str">
        <f t="shared" si="0"/>
        <v>Electronic Equipment_Compressed Air Equipment</v>
      </c>
      <c r="G42" s="115">
        <f>X42/Y42</f>
        <v>0.1</v>
      </c>
      <c r="H42" s="96">
        <v>0.87539901569251077</v>
      </c>
      <c r="I42" s="96">
        <v>0.87539901569251077</v>
      </c>
      <c r="J42" s="114" t="s">
        <v>820</v>
      </c>
      <c r="K42" s="115">
        <f>V42</f>
        <v>6.3388462409738014E-2</v>
      </c>
      <c r="L42" s="114" t="s">
        <v>820</v>
      </c>
      <c r="M42" s="116">
        <f>W42</f>
        <v>3.8234440034846578E-2</v>
      </c>
      <c r="N42" s="114" t="s">
        <v>820</v>
      </c>
      <c r="O42" s="114">
        <f>AD42</f>
        <v>15</v>
      </c>
      <c r="P42" s="114" t="s">
        <v>850</v>
      </c>
      <c r="Q42" s="94"/>
      <c r="R42" s="99" t="s">
        <v>169</v>
      </c>
      <c r="S42" s="99" t="s">
        <v>169</v>
      </c>
      <c r="T42" s="100" t="s">
        <v>169</v>
      </c>
      <c r="U42" t="s">
        <v>169</v>
      </c>
      <c r="V42" s="99">
        <v>6.3388462409738014E-2</v>
      </c>
      <c r="W42" s="100">
        <v>3.8234440034846578E-2</v>
      </c>
      <c r="X42" s="103">
        <v>3</v>
      </c>
      <c r="Y42" s="103">
        <v>30</v>
      </c>
      <c r="Z42" t="s">
        <v>142</v>
      </c>
      <c r="AA42" s="99">
        <v>0.73768428044565104</v>
      </c>
      <c r="AB42" s="99">
        <v>6.3388462409738014E-2</v>
      </c>
      <c r="AC42" s="104">
        <v>3.8234440034846578E-2</v>
      </c>
      <c r="AD42">
        <v>15</v>
      </c>
      <c r="AE42" t="s">
        <v>821</v>
      </c>
    </row>
    <row r="43" spans="1:31" ht="30">
      <c r="A43" s="51" t="s">
        <v>18</v>
      </c>
      <c r="B43" s="52" t="s">
        <v>40</v>
      </c>
      <c r="C43" s="52" t="s">
        <v>15</v>
      </c>
      <c r="D43" s="60" t="s">
        <v>50</v>
      </c>
      <c r="E43" s="54" t="s">
        <v>17</v>
      </c>
      <c r="F43" s="114" t="str">
        <f t="shared" si="0"/>
        <v>Electronic Equipment_Motor Equipment Upgrades</v>
      </c>
      <c r="G43" s="115">
        <f>X43/Y43</f>
        <v>0.13333333333333333</v>
      </c>
      <c r="H43" s="96">
        <v>0.87539901569251077</v>
      </c>
      <c r="I43" s="96">
        <v>0.87539901569251077</v>
      </c>
      <c r="J43" s="114" t="s">
        <v>820</v>
      </c>
      <c r="K43" s="115">
        <f>V43</f>
        <v>1.2529697370477481E-2</v>
      </c>
      <c r="L43" s="114" t="s">
        <v>820</v>
      </c>
      <c r="M43" s="116">
        <f>W43</f>
        <v>0.16440594077828513</v>
      </c>
      <c r="N43" s="114" t="s">
        <v>820</v>
      </c>
      <c r="O43" s="114">
        <f>AD43</f>
        <v>12</v>
      </c>
      <c r="P43" s="114" t="s">
        <v>850</v>
      </c>
      <c r="Q43" s="94"/>
      <c r="R43" s="99" t="s">
        <v>169</v>
      </c>
      <c r="S43" s="99" t="s">
        <v>169</v>
      </c>
      <c r="T43" s="100" t="s">
        <v>169</v>
      </c>
      <c r="U43" t="s">
        <v>169</v>
      </c>
      <c r="V43" s="99">
        <v>1.2529697370477481E-2</v>
      </c>
      <c r="W43" s="100">
        <v>0.16440594077828513</v>
      </c>
      <c r="X43" s="103">
        <v>4</v>
      </c>
      <c r="Y43" s="103">
        <v>30</v>
      </c>
      <c r="Z43" t="s">
        <v>143</v>
      </c>
      <c r="AA43" s="99">
        <v>0.104745078492458</v>
      </c>
      <c r="AB43" s="99">
        <v>7.4999999999999997E-2</v>
      </c>
      <c r="AC43" s="104">
        <v>0.21393034825870647</v>
      </c>
      <c r="AD43">
        <v>12</v>
      </c>
      <c r="AE43" t="s">
        <v>837</v>
      </c>
    </row>
    <row r="44" spans="1:31">
      <c r="A44" s="51" t="s">
        <v>18</v>
      </c>
      <c r="B44" s="52" t="s">
        <v>40</v>
      </c>
      <c r="C44" s="52" t="s">
        <v>23</v>
      </c>
      <c r="D44" s="60" t="s">
        <v>52</v>
      </c>
      <c r="E44" s="61" t="s">
        <v>53</v>
      </c>
      <c r="F44" s="114" t="str">
        <f t="shared" si="0"/>
        <v>Electronic Equipment_Motor Improved Controls</v>
      </c>
      <c r="G44" s="115">
        <f>AA44</f>
        <v>0.33668060944004302</v>
      </c>
      <c r="H44" s="96" t="e">
        <v>#N/A</v>
      </c>
      <c r="I44" s="96">
        <v>0.33668060944004302</v>
      </c>
      <c r="J44" s="114" t="s">
        <v>850</v>
      </c>
      <c r="K44" s="111">
        <f>AB44</f>
        <v>1.7924559675950556E-2</v>
      </c>
      <c r="L44" s="112" t="s">
        <v>851</v>
      </c>
      <c r="M44" s="130">
        <f>AC44</f>
        <v>6.3804187305185556E-2</v>
      </c>
      <c r="N44" s="112" t="s">
        <v>851</v>
      </c>
      <c r="O44" s="114">
        <f>AD44</f>
        <v>15</v>
      </c>
      <c r="P44" s="114" t="s">
        <v>850</v>
      </c>
      <c r="Q44" s="94"/>
      <c r="R44" s="99" t="s">
        <v>169</v>
      </c>
      <c r="S44" s="99" t="s">
        <v>169</v>
      </c>
      <c r="T44" s="100" t="s">
        <v>169</v>
      </c>
      <c r="U44" t="s">
        <v>169</v>
      </c>
      <c r="V44" s="99" t="s">
        <v>169</v>
      </c>
      <c r="W44" s="100" t="s">
        <v>169</v>
      </c>
      <c r="X44" s="103" t="s">
        <v>169</v>
      </c>
      <c r="Y44" s="103">
        <v>30</v>
      </c>
      <c r="Z44" t="s">
        <v>144</v>
      </c>
      <c r="AA44" s="99">
        <v>0.33668060944004302</v>
      </c>
      <c r="AB44" s="99">
        <v>1.7924559675950556E-2</v>
      </c>
      <c r="AC44" s="104">
        <v>6.3804187305185556E-2</v>
      </c>
      <c r="AD44">
        <v>15</v>
      </c>
      <c r="AE44" t="s">
        <v>821</v>
      </c>
    </row>
    <row r="45" spans="1:31">
      <c r="A45" s="51" t="s">
        <v>18</v>
      </c>
      <c r="B45" s="52" t="s">
        <v>40</v>
      </c>
      <c r="C45" s="52" t="s">
        <v>57</v>
      </c>
      <c r="D45" s="53" t="s">
        <v>58</v>
      </c>
      <c r="E45" s="54" t="s">
        <v>59</v>
      </c>
      <c r="F45" s="114" t="str">
        <f t="shared" si="0"/>
        <v>Electronic Equipment_Motor Optimization</v>
      </c>
      <c r="G45" s="115">
        <f>X45/Y45</f>
        <v>0.16666666666666666</v>
      </c>
      <c r="H45" s="96">
        <v>0.87539901569251077</v>
      </c>
      <c r="I45" s="96">
        <v>0.87539901569251077</v>
      </c>
      <c r="J45" s="114" t="s">
        <v>820</v>
      </c>
      <c r="K45" s="115">
        <f>V45</f>
        <v>0.10676182492866478</v>
      </c>
      <c r="L45" s="114" t="s">
        <v>820</v>
      </c>
      <c r="M45" s="116">
        <f>W45</f>
        <v>7.0953168076258122E-2</v>
      </c>
      <c r="N45" s="114" t="s">
        <v>820</v>
      </c>
      <c r="O45" s="114">
        <v>10</v>
      </c>
      <c r="P45" s="114" t="s">
        <v>830</v>
      </c>
      <c r="Q45" s="94"/>
      <c r="R45" s="99" t="s">
        <v>169</v>
      </c>
      <c r="S45" s="99" t="s">
        <v>169</v>
      </c>
      <c r="T45" s="100" t="s">
        <v>169</v>
      </c>
      <c r="U45" t="s">
        <v>169</v>
      </c>
      <c r="V45" s="99">
        <v>0.10676182492866478</v>
      </c>
      <c r="W45" s="100">
        <v>7.0953168076258122E-2</v>
      </c>
      <c r="X45" s="103">
        <v>5</v>
      </c>
      <c r="Y45" s="103">
        <v>30</v>
      </c>
      <c r="Z45" t="e">
        <v>#N/A</v>
      </c>
      <c r="AA45" s="99" t="e">
        <v>#N/A</v>
      </c>
      <c r="AB45" s="99" t="e">
        <v>#N/A</v>
      </c>
      <c r="AC45" s="104" t="e">
        <v>#N/A</v>
      </c>
      <c r="AD45" t="e">
        <v>#N/A</v>
      </c>
      <c r="AE45" t="e">
        <v>#N/A</v>
      </c>
    </row>
    <row r="46" spans="1:31">
      <c r="A46" s="51" t="s">
        <v>18</v>
      </c>
      <c r="B46" s="52" t="s">
        <v>40</v>
      </c>
      <c r="C46" s="52" t="s">
        <v>61</v>
      </c>
      <c r="D46" s="53" t="s">
        <v>62</v>
      </c>
      <c r="E46" s="54" t="s">
        <v>63</v>
      </c>
      <c r="F46" s="114" t="str">
        <f t="shared" si="0"/>
        <v>Electronic Equipment_Fan Improved Controls</v>
      </c>
      <c r="G46" s="115">
        <f>AA46</f>
        <v>0.33211095612118102</v>
      </c>
      <c r="H46" s="96">
        <v>0.87539901569251077</v>
      </c>
      <c r="I46" s="96">
        <v>0.87539901569251077</v>
      </c>
      <c r="J46" s="114" t="s">
        <v>850</v>
      </c>
      <c r="K46" s="111">
        <f>AB46</f>
        <v>0.15879970572184263</v>
      </c>
      <c r="L46" s="112" t="s">
        <v>851</v>
      </c>
      <c r="M46" s="130">
        <f>AC46</f>
        <v>2.4602487486578971E-2</v>
      </c>
      <c r="N46" s="112" t="s">
        <v>851</v>
      </c>
      <c r="O46" s="114">
        <f>AD46</f>
        <v>15</v>
      </c>
      <c r="P46" s="114" t="s">
        <v>850</v>
      </c>
      <c r="Q46" s="94"/>
      <c r="R46" s="99" t="s">
        <v>169</v>
      </c>
      <c r="S46" s="99" t="s">
        <v>169</v>
      </c>
      <c r="T46" s="100" t="s">
        <v>169</v>
      </c>
      <c r="U46" t="s">
        <v>169</v>
      </c>
      <c r="V46" s="99">
        <v>2.1511191133494957E-2</v>
      </c>
      <c r="W46" s="100">
        <v>0.10642828661137584</v>
      </c>
      <c r="X46" s="103">
        <v>2</v>
      </c>
      <c r="Y46" s="103">
        <v>30</v>
      </c>
      <c r="Z46" t="s">
        <v>146</v>
      </c>
      <c r="AA46" s="99">
        <v>0.33211095612118102</v>
      </c>
      <c r="AB46" s="99">
        <v>0.15879970572184263</v>
      </c>
      <c r="AC46" s="104">
        <v>2.4602487486578971E-2</v>
      </c>
      <c r="AD46">
        <v>15</v>
      </c>
      <c r="AE46" t="s">
        <v>821</v>
      </c>
    </row>
    <row r="47" spans="1:31">
      <c r="A47" s="51" t="s">
        <v>18</v>
      </c>
      <c r="B47" s="52" t="s">
        <v>40</v>
      </c>
      <c r="C47" s="52" t="s">
        <v>61</v>
      </c>
      <c r="D47" s="53" t="s">
        <v>65</v>
      </c>
      <c r="E47" s="54" t="s">
        <v>66</v>
      </c>
      <c r="F47" s="114" t="str">
        <f t="shared" si="0"/>
        <v>Electronic Equipment_Fan System Optimization</v>
      </c>
      <c r="G47" s="115" t="s">
        <v>831</v>
      </c>
      <c r="H47" s="96" t="e">
        <v>#N/A</v>
      </c>
      <c r="I47" s="96" t="s">
        <v>831</v>
      </c>
      <c r="J47" s="114"/>
      <c r="K47" s="114"/>
      <c r="L47" s="114"/>
      <c r="M47" s="114"/>
      <c r="N47" s="114"/>
      <c r="O47" s="114"/>
      <c r="P47" s="114"/>
      <c r="Q47" s="94"/>
      <c r="R47" s="99" t="s">
        <v>169</v>
      </c>
      <c r="S47" s="99" t="s">
        <v>169</v>
      </c>
      <c r="T47" s="100" t="s">
        <v>169</v>
      </c>
      <c r="U47" t="s">
        <v>169</v>
      </c>
      <c r="V47" s="99" t="s">
        <v>169</v>
      </c>
      <c r="W47" s="100" t="s">
        <v>169</v>
      </c>
      <c r="X47" s="103" t="s">
        <v>169</v>
      </c>
      <c r="Y47" s="103">
        <v>30</v>
      </c>
      <c r="Z47" t="e">
        <v>#N/A</v>
      </c>
      <c r="AA47" s="99" t="e">
        <v>#N/A</v>
      </c>
      <c r="AB47" s="99" t="e">
        <v>#N/A</v>
      </c>
      <c r="AC47" s="104" t="e">
        <v>#N/A</v>
      </c>
      <c r="AD47" t="e">
        <v>#N/A</v>
      </c>
      <c r="AE47" t="e">
        <v>#N/A</v>
      </c>
    </row>
    <row r="48" spans="1:31" ht="30">
      <c r="A48" s="51" t="s">
        <v>18</v>
      </c>
      <c r="B48" s="52" t="s">
        <v>40</v>
      </c>
      <c r="C48" s="52" t="s">
        <v>61</v>
      </c>
      <c r="D48" s="53" t="s">
        <v>68</v>
      </c>
      <c r="E48" s="54" t="s">
        <v>17</v>
      </c>
      <c r="F48" s="114" t="str">
        <f t="shared" si="0"/>
        <v>Electronic Equipment_Fan Equipment Upgrades</v>
      </c>
      <c r="G48" s="115" t="s">
        <v>831</v>
      </c>
      <c r="H48" s="96" t="e">
        <v>#N/A</v>
      </c>
      <c r="I48" s="96" t="s">
        <v>831</v>
      </c>
      <c r="J48" s="114"/>
      <c r="K48" s="114"/>
      <c r="L48" s="114"/>
      <c r="M48" s="114"/>
      <c r="N48" s="114"/>
      <c r="O48" s="114"/>
      <c r="P48" s="114"/>
      <c r="Q48" s="94"/>
      <c r="R48" s="99" t="s">
        <v>169</v>
      </c>
      <c r="S48" s="99" t="s">
        <v>169</v>
      </c>
      <c r="T48" s="100" t="s">
        <v>169</v>
      </c>
      <c r="U48" t="s">
        <v>169</v>
      </c>
      <c r="V48" s="99" t="s">
        <v>169</v>
      </c>
      <c r="W48" s="100" t="s">
        <v>169</v>
      </c>
      <c r="X48" s="103" t="s">
        <v>169</v>
      </c>
      <c r="Y48" s="103">
        <v>30</v>
      </c>
      <c r="Z48" t="e">
        <v>#N/A</v>
      </c>
      <c r="AA48" s="99" t="e">
        <v>#N/A</v>
      </c>
      <c r="AB48" s="99" t="e">
        <v>#N/A</v>
      </c>
      <c r="AC48" s="104" t="e">
        <v>#N/A</v>
      </c>
      <c r="AD48" t="e">
        <v>#N/A</v>
      </c>
      <c r="AE48" t="e">
        <v>#N/A</v>
      </c>
    </row>
    <row r="49" spans="1:31">
      <c r="A49" s="51" t="s">
        <v>18</v>
      </c>
      <c r="B49" s="52" t="s">
        <v>40</v>
      </c>
      <c r="C49" s="123" t="s">
        <v>69</v>
      </c>
      <c r="D49" s="53" t="s">
        <v>70</v>
      </c>
      <c r="E49" s="61" t="s">
        <v>71</v>
      </c>
      <c r="F49" s="114" t="str">
        <f t="shared" si="0"/>
        <v>Electronic Equipment_Pump Improved Controls</v>
      </c>
      <c r="G49" s="115">
        <f>AA49</f>
        <v>0.32816058466954601</v>
      </c>
      <c r="H49" s="96" t="e">
        <v>#N/A</v>
      </c>
      <c r="I49" s="96">
        <v>0.32816058466954601</v>
      </c>
      <c r="J49" s="114" t="s">
        <v>850</v>
      </c>
      <c r="K49" s="111">
        <f>AB49</f>
        <v>1.7924559675950556E-2</v>
      </c>
      <c r="L49" s="112" t="s">
        <v>851</v>
      </c>
      <c r="M49" s="130">
        <f>AC49</f>
        <v>6.3804187305185556E-2</v>
      </c>
      <c r="N49" s="112" t="s">
        <v>851</v>
      </c>
      <c r="O49" s="114">
        <f>AD49</f>
        <v>15</v>
      </c>
      <c r="P49" s="114" t="s">
        <v>850</v>
      </c>
      <c r="Q49" s="94"/>
      <c r="R49" s="99" t="s">
        <v>169</v>
      </c>
      <c r="S49" s="99" t="s">
        <v>169</v>
      </c>
      <c r="T49" s="100" t="s">
        <v>169</v>
      </c>
      <c r="U49" t="s">
        <v>169</v>
      </c>
      <c r="V49" s="99" t="s">
        <v>169</v>
      </c>
      <c r="W49" s="100" t="s">
        <v>169</v>
      </c>
      <c r="X49" s="103" t="s">
        <v>169</v>
      </c>
      <c r="Y49" s="103">
        <v>30</v>
      </c>
      <c r="Z49" t="s">
        <v>147</v>
      </c>
      <c r="AA49" s="99">
        <v>0.32816058466954601</v>
      </c>
      <c r="AB49" s="99">
        <v>1.7924559675950556E-2</v>
      </c>
      <c r="AC49" s="104">
        <v>6.3804187305185556E-2</v>
      </c>
      <c r="AD49">
        <v>15</v>
      </c>
      <c r="AE49" t="s">
        <v>821</v>
      </c>
    </row>
    <row r="50" spans="1:31">
      <c r="A50" s="51" t="s">
        <v>18</v>
      </c>
      <c r="B50" s="52" t="s">
        <v>40</v>
      </c>
      <c r="C50" s="52" t="s">
        <v>69</v>
      </c>
      <c r="D50" s="53" t="s">
        <v>73</v>
      </c>
      <c r="E50" s="54" t="s">
        <v>74</v>
      </c>
      <c r="F50" s="114" t="str">
        <f t="shared" si="0"/>
        <v>Electronic Equipment_Pump System Optimization</v>
      </c>
      <c r="G50" s="115" t="s">
        <v>831</v>
      </c>
      <c r="H50" s="96" t="e">
        <v>#N/A</v>
      </c>
      <c r="I50" s="96" t="s">
        <v>831</v>
      </c>
      <c r="J50" s="114"/>
      <c r="K50" s="114"/>
      <c r="L50" s="114"/>
      <c r="M50" s="114"/>
      <c r="N50" s="114"/>
      <c r="O50" s="114"/>
      <c r="P50" s="114"/>
      <c r="Q50" s="94"/>
      <c r="R50" s="99" t="s">
        <v>169</v>
      </c>
      <c r="S50" s="99" t="s">
        <v>169</v>
      </c>
      <c r="T50" s="100" t="s">
        <v>169</v>
      </c>
      <c r="U50" t="s">
        <v>169</v>
      </c>
      <c r="V50" s="99" t="s">
        <v>169</v>
      </c>
      <c r="W50" s="100" t="s">
        <v>169</v>
      </c>
      <c r="X50" s="103" t="s">
        <v>169</v>
      </c>
      <c r="Y50" s="103">
        <v>30</v>
      </c>
      <c r="Z50" t="s">
        <v>838</v>
      </c>
      <c r="AA50" s="99">
        <v>0.31008057076080942</v>
      </c>
      <c r="AB50" s="99">
        <v>7.4999999999999997E-2</v>
      </c>
      <c r="AC50" s="104">
        <v>0</v>
      </c>
      <c r="AD50">
        <v>10</v>
      </c>
      <c r="AE50" t="s">
        <v>828</v>
      </c>
    </row>
    <row r="51" spans="1:31" ht="30.75" thickBot="1">
      <c r="A51" s="51" t="s">
        <v>18</v>
      </c>
      <c r="B51" s="131" t="s">
        <v>40</v>
      </c>
      <c r="C51" s="131" t="s">
        <v>69</v>
      </c>
      <c r="D51" s="132" t="s">
        <v>75</v>
      </c>
      <c r="E51" s="133" t="s">
        <v>17</v>
      </c>
      <c r="F51" s="114" t="str">
        <f t="shared" si="0"/>
        <v>Electronic Equipment_Pump Equipment Upgrade</v>
      </c>
      <c r="G51" s="115" t="s">
        <v>831</v>
      </c>
      <c r="H51" s="96" t="e">
        <v>#N/A</v>
      </c>
      <c r="I51" s="96" t="s">
        <v>831</v>
      </c>
      <c r="J51" s="114"/>
      <c r="K51" s="114"/>
      <c r="L51" s="114"/>
      <c r="M51" s="114"/>
      <c r="N51" s="114"/>
      <c r="O51" s="114"/>
      <c r="P51" s="114"/>
      <c r="Q51" s="94"/>
      <c r="R51" s="99" t="s">
        <v>169</v>
      </c>
      <c r="S51" s="99" t="s">
        <v>169</v>
      </c>
      <c r="T51" s="100" t="s">
        <v>169</v>
      </c>
      <c r="U51" t="s">
        <v>169</v>
      </c>
      <c r="V51" s="99" t="s">
        <v>169</v>
      </c>
      <c r="W51" s="100" t="s">
        <v>169</v>
      </c>
      <c r="X51" s="103" t="s">
        <v>169</v>
      </c>
      <c r="Y51" s="103">
        <v>30</v>
      </c>
      <c r="Z51" t="e">
        <v>#N/A</v>
      </c>
      <c r="AA51" s="99" t="e">
        <v>#N/A</v>
      </c>
      <c r="AB51" s="99" t="e">
        <v>#N/A</v>
      </c>
      <c r="AC51" s="104" t="e">
        <v>#N/A</v>
      </c>
      <c r="AD51" t="e">
        <v>#N/A</v>
      </c>
      <c r="AE51" t="e">
        <v>#N/A</v>
      </c>
    </row>
    <row r="52" spans="1:31" ht="30">
      <c r="A52" s="51" t="s">
        <v>18</v>
      </c>
      <c r="B52" s="123" t="s">
        <v>76</v>
      </c>
      <c r="C52" s="123" t="s">
        <v>72</v>
      </c>
      <c r="D52" s="128" t="s">
        <v>77</v>
      </c>
      <c r="E52" s="129" t="s">
        <v>78</v>
      </c>
      <c r="F52" s="114" t="str">
        <f t="shared" si="0"/>
        <v>Electronic Equipment_Plant Energy Management</v>
      </c>
      <c r="G52" s="115">
        <f>AA52</f>
        <v>0.27363272978322201</v>
      </c>
      <c r="H52" s="96" t="e">
        <v>#N/A</v>
      </c>
      <c r="I52" s="96">
        <v>0.27363272978322201</v>
      </c>
      <c r="J52" s="114" t="s">
        <v>850</v>
      </c>
      <c r="K52" s="115">
        <f>AB52</f>
        <v>0.12</v>
      </c>
      <c r="L52" s="114" t="s">
        <v>852</v>
      </c>
      <c r="M52" s="116">
        <f>AC52</f>
        <v>2.3178294573643413E-2</v>
      </c>
      <c r="N52" s="114" t="s">
        <v>852</v>
      </c>
      <c r="O52" s="114">
        <f>AD52</f>
        <v>10.5</v>
      </c>
      <c r="P52" s="114" t="s">
        <v>850</v>
      </c>
      <c r="Q52" s="94"/>
      <c r="R52" s="99" t="s">
        <v>169</v>
      </c>
      <c r="S52" s="99" t="s">
        <v>169</v>
      </c>
      <c r="T52" s="100" t="s">
        <v>169</v>
      </c>
      <c r="U52" t="s">
        <v>169</v>
      </c>
      <c r="V52" s="99" t="s">
        <v>169</v>
      </c>
      <c r="W52" s="100" t="s">
        <v>169</v>
      </c>
      <c r="X52" s="103" t="s">
        <v>169</v>
      </c>
      <c r="Y52" s="103">
        <v>30</v>
      </c>
      <c r="Z52" t="s">
        <v>148</v>
      </c>
      <c r="AA52" s="99">
        <v>0.27363272978322201</v>
      </c>
      <c r="AB52" s="99">
        <v>0.12</v>
      </c>
      <c r="AC52" s="104">
        <v>2.3178294573643413E-2</v>
      </c>
      <c r="AD52" s="142">
        <v>10.5</v>
      </c>
      <c r="AE52" t="s">
        <v>828</v>
      </c>
    </row>
    <row r="53" spans="1:31">
      <c r="A53" s="51" t="s">
        <v>18</v>
      </c>
      <c r="B53" s="52" t="s">
        <v>76</v>
      </c>
      <c r="C53" s="52" t="s">
        <v>79</v>
      </c>
      <c r="D53" s="53" t="s">
        <v>80</v>
      </c>
      <c r="E53" s="61" t="s">
        <v>81</v>
      </c>
      <c r="F53" s="114" t="str">
        <f t="shared" si="0"/>
        <v>Electronic Equipment_Process Heat Improved Controls</v>
      </c>
      <c r="G53" s="115">
        <f>AA53</f>
        <v>0.36074620146839298</v>
      </c>
      <c r="H53" s="96" t="e">
        <v>#N/A</v>
      </c>
      <c r="I53" s="96">
        <v>0.36074620146839298</v>
      </c>
      <c r="J53" s="114" t="s">
        <v>850</v>
      </c>
      <c r="K53" s="111">
        <f>AB53</f>
        <v>2.2834365348713255E-2</v>
      </c>
      <c r="L53" s="112" t="s">
        <v>851</v>
      </c>
      <c r="M53" s="130">
        <f>AC53</f>
        <v>0.89743076601721827</v>
      </c>
      <c r="N53" s="112" t="s">
        <v>851</v>
      </c>
      <c r="O53" s="114">
        <f>AD53</f>
        <v>15</v>
      </c>
      <c r="P53" s="114" t="s">
        <v>850</v>
      </c>
      <c r="Q53" s="94"/>
      <c r="R53" s="99" t="s">
        <v>169</v>
      </c>
      <c r="S53" s="99" t="s">
        <v>169</v>
      </c>
      <c r="T53" s="100" t="s">
        <v>169</v>
      </c>
      <c r="U53" t="s">
        <v>169</v>
      </c>
      <c r="V53" s="99" t="s">
        <v>169</v>
      </c>
      <c r="W53" s="100" t="s">
        <v>169</v>
      </c>
      <c r="X53" s="103" t="s">
        <v>169</v>
      </c>
      <c r="Y53" s="103">
        <v>30</v>
      </c>
      <c r="Z53" t="s">
        <v>149</v>
      </c>
      <c r="AA53" s="99">
        <v>0.36074620146839298</v>
      </c>
      <c r="AB53" s="99">
        <v>2.2834365348713255E-2</v>
      </c>
      <c r="AC53" s="104">
        <v>0.89743076601721827</v>
      </c>
      <c r="AD53">
        <v>15</v>
      </c>
      <c r="AE53" t="s">
        <v>821</v>
      </c>
    </row>
    <row r="54" spans="1:31">
      <c r="A54" s="51" t="s">
        <v>18</v>
      </c>
      <c r="B54" s="52" t="s">
        <v>76</v>
      </c>
      <c r="C54" s="52" t="s">
        <v>79</v>
      </c>
      <c r="D54" s="53" t="s">
        <v>82</v>
      </c>
      <c r="E54" s="54" t="s">
        <v>83</v>
      </c>
      <c r="F54" s="114" t="str">
        <f t="shared" si="0"/>
        <v>Electronic Equipment_Process Heat System Optimization</v>
      </c>
      <c r="G54" s="115">
        <f>X54/Y54</f>
        <v>0.36666666666666664</v>
      </c>
      <c r="H54" s="96">
        <v>9.1043363342979106E-2</v>
      </c>
      <c r="I54" s="96">
        <v>9.1043363342979106E-2</v>
      </c>
      <c r="J54" s="114" t="s">
        <v>820</v>
      </c>
      <c r="K54" s="115">
        <f>V54</f>
        <v>0.13632585623997936</v>
      </c>
      <c r="L54" s="114" t="s">
        <v>820</v>
      </c>
      <c r="M54" s="116">
        <f>W54</f>
        <v>4.2354247002650489E-2</v>
      </c>
      <c r="N54" s="114" t="s">
        <v>820</v>
      </c>
      <c r="O54" s="114">
        <f>AD54</f>
        <v>2</v>
      </c>
      <c r="P54" s="114" t="s">
        <v>850</v>
      </c>
      <c r="Q54" s="94"/>
      <c r="R54" s="99" t="s">
        <v>169</v>
      </c>
      <c r="S54" s="99" t="s">
        <v>169</v>
      </c>
      <c r="T54" s="100" t="s">
        <v>169</v>
      </c>
      <c r="U54" t="s">
        <v>169</v>
      </c>
      <c r="V54" s="99">
        <v>0.13632585623997936</v>
      </c>
      <c r="W54" s="100">
        <v>4.2354247002650489E-2</v>
      </c>
      <c r="X54" s="103">
        <v>11</v>
      </c>
      <c r="Y54" s="103">
        <v>30</v>
      </c>
      <c r="Z54" t="s">
        <v>150</v>
      </c>
      <c r="AA54" s="99">
        <v>0.694770462087276</v>
      </c>
      <c r="AB54" s="99">
        <v>9.5361599107855605E-3</v>
      </c>
      <c r="AC54" s="104">
        <v>1.2757723012842763</v>
      </c>
      <c r="AD54">
        <v>2</v>
      </c>
      <c r="AE54" t="s">
        <v>821</v>
      </c>
    </row>
    <row r="55" spans="1:31" ht="30">
      <c r="A55" s="51" t="s">
        <v>18</v>
      </c>
      <c r="B55" s="52" t="s">
        <v>76</v>
      </c>
      <c r="C55" s="52" t="s">
        <v>79</v>
      </c>
      <c r="D55" s="53" t="s">
        <v>84</v>
      </c>
      <c r="E55" s="54" t="s">
        <v>17</v>
      </c>
      <c r="F55" s="114" t="str">
        <f t="shared" si="0"/>
        <v>Electronic Equipment_Process Heat Equipment Upgrade</v>
      </c>
      <c r="G55" s="115" t="s">
        <v>831</v>
      </c>
      <c r="H55" s="96" t="e">
        <v>#N/A</v>
      </c>
      <c r="I55" s="96" t="s">
        <v>831</v>
      </c>
      <c r="J55" s="114"/>
      <c r="K55" s="114"/>
      <c r="L55" s="114"/>
      <c r="M55" s="114"/>
      <c r="N55" s="114"/>
      <c r="O55" s="114"/>
      <c r="P55" s="114"/>
      <c r="Q55" s="94"/>
      <c r="R55" s="99" t="s">
        <v>169</v>
      </c>
      <c r="S55" s="99" t="s">
        <v>169</v>
      </c>
      <c r="T55" s="100" t="s">
        <v>169</v>
      </c>
      <c r="U55" t="s">
        <v>169</v>
      </c>
      <c r="V55" s="99" t="s">
        <v>169</v>
      </c>
      <c r="W55" s="100" t="s">
        <v>169</v>
      </c>
      <c r="X55" s="103" t="s">
        <v>169</v>
      </c>
      <c r="Y55" s="103">
        <v>30</v>
      </c>
      <c r="Z55" t="e">
        <v>#N/A</v>
      </c>
      <c r="AA55" s="99" t="e">
        <v>#N/A</v>
      </c>
      <c r="AB55" s="99" t="e">
        <v>#N/A</v>
      </c>
      <c r="AC55" s="104" t="e">
        <v>#N/A</v>
      </c>
      <c r="AD55" t="e">
        <v>#N/A</v>
      </c>
      <c r="AE55" t="e">
        <v>#N/A</v>
      </c>
    </row>
    <row r="56" spans="1:31">
      <c r="A56" s="51" t="s">
        <v>18</v>
      </c>
      <c r="B56" s="52" t="s">
        <v>76</v>
      </c>
      <c r="C56" s="52" t="s">
        <v>85</v>
      </c>
      <c r="D56" s="53" t="s">
        <v>86</v>
      </c>
      <c r="E56" s="54" t="s">
        <v>87</v>
      </c>
      <c r="F56" s="114" t="str">
        <f t="shared" si="0"/>
        <v>Electronic Equipment_Process Other Systems Optimization</v>
      </c>
      <c r="G56" s="115">
        <f>AA56</f>
        <v>0.27363272978322201</v>
      </c>
      <c r="H56" s="96">
        <v>2.9157342564234363E-2</v>
      </c>
      <c r="I56" s="96">
        <v>2.9157342564234363E-2</v>
      </c>
      <c r="J56" s="114" t="s">
        <v>850</v>
      </c>
      <c r="K56" s="115">
        <f>AVERAGE(S56,V56)</f>
        <v>0.25451247626796852</v>
      </c>
      <c r="L56" s="114" t="s">
        <v>827</v>
      </c>
      <c r="M56" s="116">
        <f>AVERAGE(T56,W56)</f>
        <v>0.11982989641285631</v>
      </c>
      <c r="N56" s="114" t="s">
        <v>827</v>
      </c>
      <c r="O56" s="114">
        <f>AD56</f>
        <v>5.333333333333333</v>
      </c>
      <c r="P56" s="114" t="s">
        <v>850</v>
      </c>
      <c r="Q56" s="94"/>
      <c r="R56" s="99">
        <v>0.8</v>
      </c>
      <c r="S56" s="99">
        <v>0.05</v>
      </c>
      <c r="T56" s="100">
        <v>0.20676505598360737</v>
      </c>
      <c r="U56">
        <v>10</v>
      </c>
      <c r="V56" s="99">
        <v>0.459024952535937</v>
      </c>
      <c r="W56" s="100">
        <v>3.2894736842105261E-2</v>
      </c>
      <c r="X56" s="103">
        <v>2</v>
      </c>
      <c r="Y56" s="103">
        <v>30</v>
      </c>
      <c r="Z56" t="s">
        <v>151</v>
      </c>
      <c r="AA56" s="99">
        <v>0.27363272978322201</v>
      </c>
      <c r="AB56" s="99">
        <v>0.12</v>
      </c>
      <c r="AC56" s="104">
        <v>2.3178294573643413E-2</v>
      </c>
      <c r="AD56" s="142">
        <f>16/3</f>
        <v>5.333333333333333</v>
      </c>
      <c r="AE56" t="s">
        <v>828</v>
      </c>
    </row>
    <row r="57" spans="1:31" ht="30">
      <c r="A57" s="51" t="s">
        <v>18</v>
      </c>
      <c r="B57" s="52" t="s">
        <v>76</v>
      </c>
      <c r="C57" s="52" t="s">
        <v>85</v>
      </c>
      <c r="D57" s="53" t="s">
        <v>88</v>
      </c>
      <c r="E57" s="54" t="s">
        <v>17</v>
      </c>
      <c r="F57" s="114" t="str">
        <f t="shared" si="0"/>
        <v>Electronic Equipment_Process Other Equipment Upgrades</v>
      </c>
      <c r="G57" s="115" t="s">
        <v>831</v>
      </c>
      <c r="H57" s="96" t="e">
        <v>#N/A</v>
      </c>
      <c r="I57" s="96" t="s">
        <v>831</v>
      </c>
      <c r="J57" s="114"/>
      <c r="K57" s="114"/>
      <c r="L57" s="114"/>
      <c r="M57" s="114"/>
      <c r="N57" s="114"/>
      <c r="O57" s="114"/>
      <c r="P57" s="114"/>
      <c r="Q57" s="94"/>
      <c r="R57" s="99">
        <v>0.35</v>
      </c>
      <c r="S57" s="99">
        <v>1</v>
      </c>
      <c r="T57" s="100">
        <v>0.49869122964506413</v>
      </c>
      <c r="U57">
        <v>10</v>
      </c>
      <c r="V57" s="99" t="s">
        <v>169</v>
      </c>
      <c r="W57" s="100" t="s">
        <v>169</v>
      </c>
      <c r="X57" s="103" t="s">
        <v>169</v>
      </c>
      <c r="Y57" s="103">
        <v>30</v>
      </c>
      <c r="Z57" t="e">
        <v>#N/A</v>
      </c>
      <c r="AA57" s="99" t="e">
        <v>#N/A</v>
      </c>
      <c r="AB57" s="99" t="e">
        <v>#N/A</v>
      </c>
      <c r="AC57" s="104" t="e">
        <v>#N/A</v>
      </c>
      <c r="AD57" t="e">
        <v>#N/A</v>
      </c>
      <c r="AE57" t="e">
        <v>#N/A</v>
      </c>
    </row>
    <row r="58" spans="1:31">
      <c r="A58" s="51" t="s">
        <v>18</v>
      </c>
      <c r="B58" s="51" t="s">
        <v>76</v>
      </c>
      <c r="C58" s="51" t="s">
        <v>89</v>
      </c>
      <c r="D58" s="53" t="s">
        <v>90</v>
      </c>
      <c r="E58" s="54" t="s">
        <v>91</v>
      </c>
      <c r="F58" s="114" t="str">
        <f t="shared" si="0"/>
        <v>Electronic Equipment_Process Refrig System Optimization</v>
      </c>
      <c r="G58" s="115">
        <f>R58</f>
        <v>0.1</v>
      </c>
      <c r="H58" s="96" t="e">
        <v>#N/A</v>
      </c>
      <c r="I58" s="96">
        <v>0.1</v>
      </c>
      <c r="J58" s="114" t="s">
        <v>6</v>
      </c>
      <c r="K58" s="115">
        <f>AVERAGE(S58,V58)</f>
        <v>0.4</v>
      </c>
      <c r="L58" s="114" t="s">
        <v>6</v>
      </c>
      <c r="M58" s="116">
        <f>AVERAGE(T58,W58)</f>
        <v>7.1837783975712667E-3</v>
      </c>
      <c r="N58" s="114" t="s">
        <v>6</v>
      </c>
      <c r="O58" s="114">
        <f>U58</f>
        <v>4.666666666666667</v>
      </c>
      <c r="P58" s="114" t="s">
        <v>6</v>
      </c>
      <c r="Q58" s="94"/>
      <c r="R58" s="99">
        <v>0.1</v>
      </c>
      <c r="S58" s="99">
        <v>0.4</v>
      </c>
      <c r="T58" s="100">
        <v>7.1837783975712667E-3</v>
      </c>
      <c r="U58" s="142">
        <f>14/3</f>
        <v>4.666666666666667</v>
      </c>
      <c r="V58" s="99" t="s">
        <v>169</v>
      </c>
      <c r="W58" s="100" t="s">
        <v>169</v>
      </c>
      <c r="X58" s="103" t="s">
        <v>169</v>
      </c>
      <c r="Y58" s="103">
        <v>30</v>
      </c>
      <c r="Z58" t="s">
        <v>152</v>
      </c>
      <c r="AA58" s="99">
        <v>0.54666941708535577</v>
      </c>
      <c r="AB58" s="99">
        <v>0.16934481941849577</v>
      </c>
      <c r="AC58" s="104">
        <v>0.13733026736206846</v>
      </c>
      <c r="AD58">
        <v>6.5</v>
      </c>
      <c r="AE58" t="s">
        <v>828</v>
      </c>
    </row>
    <row r="59" spans="1:31">
      <c r="A59" s="51" t="s">
        <v>18</v>
      </c>
      <c r="B59" s="51" t="s">
        <v>76</v>
      </c>
      <c r="C59" s="51" t="s">
        <v>89</v>
      </c>
      <c r="D59" s="60" t="s">
        <v>92</v>
      </c>
      <c r="E59" s="61" t="s">
        <v>93</v>
      </c>
      <c r="F59" s="114" t="str">
        <f t="shared" si="0"/>
        <v>Electronic Equipment_Process Refrig Controls</v>
      </c>
      <c r="G59" s="115">
        <f>AA59</f>
        <v>0.33750000000000002</v>
      </c>
      <c r="H59" s="96" t="e">
        <v>#N/A</v>
      </c>
      <c r="I59" s="96">
        <v>0.33750000000000002</v>
      </c>
      <c r="J59" s="114" t="s">
        <v>850</v>
      </c>
      <c r="K59" s="111">
        <f>AB59</f>
        <v>0.06</v>
      </c>
      <c r="L59" s="112" t="s">
        <v>851</v>
      </c>
      <c r="M59" s="130">
        <f>AC59</f>
        <v>0.88</v>
      </c>
      <c r="N59" s="112" t="s">
        <v>851</v>
      </c>
      <c r="O59" s="114">
        <f>AD59</f>
        <v>15</v>
      </c>
      <c r="P59" s="114" t="s">
        <v>850</v>
      </c>
      <c r="Q59" s="94"/>
      <c r="R59" s="99" t="s">
        <v>169</v>
      </c>
      <c r="S59" s="99" t="s">
        <v>169</v>
      </c>
      <c r="T59" s="100" t="s">
        <v>169</v>
      </c>
      <c r="U59" t="s">
        <v>169</v>
      </c>
      <c r="V59" s="99" t="s">
        <v>169</v>
      </c>
      <c r="W59" s="100" t="s">
        <v>169</v>
      </c>
      <c r="X59" s="103" t="s">
        <v>169</v>
      </c>
      <c r="Y59" s="103">
        <v>30</v>
      </c>
      <c r="Z59" t="s">
        <v>153</v>
      </c>
      <c r="AA59" s="99">
        <v>0.33750000000000002</v>
      </c>
      <c r="AB59" s="99">
        <v>0.06</v>
      </c>
      <c r="AC59" s="104">
        <v>0.88</v>
      </c>
      <c r="AD59">
        <v>15</v>
      </c>
      <c r="AE59" t="s">
        <v>835</v>
      </c>
    </row>
    <row r="60" spans="1:31" ht="30">
      <c r="A60" s="51" t="s">
        <v>18</v>
      </c>
      <c r="B60" s="51" t="s">
        <v>76</v>
      </c>
      <c r="C60" s="51" t="s">
        <v>89</v>
      </c>
      <c r="D60" s="60" t="s">
        <v>94</v>
      </c>
      <c r="E60" s="61" t="s">
        <v>17</v>
      </c>
      <c r="F60" s="114" t="str">
        <f t="shared" si="0"/>
        <v>Electronic Equipment_Process Refrig Equipment Upgrade</v>
      </c>
      <c r="G60" s="115">
        <f>R60</f>
        <v>0.28343313373253493</v>
      </c>
      <c r="H60" s="96">
        <v>0.17263224609104871</v>
      </c>
      <c r="I60" s="96">
        <v>0.28343313373253493</v>
      </c>
      <c r="J60" s="114" t="s">
        <v>6</v>
      </c>
      <c r="K60" s="115">
        <f>AVERAGE(S60)</f>
        <v>0.14822834331337328</v>
      </c>
      <c r="L60" s="114" t="s">
        <v>6</v>
      </c>
      <c r="M60" s="116">
        <f>AVERAGE(T60)</f>
        <v>9.0181652199477005E-2</v>
      </c>
      <c r="N60" s="114" t="s">
        <v>6</v>
      </c>
      <c r="O60" s="114">
        <f>U60</f>
        <v>10</v>
      </c>
      <c r="P60" s="114" t="s">
        <v>6</v>
      </c>
      <c r="Q60" s="94"/>
      <c r="R60" s="99">
        <v>0.28343313373253493</v>
      </c>
      <c r="S60" s="99">
        <v>0.14822834331337328</v>
      </c>
      <c r="T60" s="100">
        <v>9.0181652199477005E-2</v>
      </c>
      <c r="U60">
        <v>10</v>
      </c>
      <c r="V60" s="99">
        <v>2.306293912110561</v>
      </c>
      <c r="W60" s="100">
        <v>0.20728559146780678</v>
      </c>
      <c r="X60" s="103">
        <v>5</v>
      </c>
      <c r="Y60" s="103">
        <v>30</v>
      </c>
      <c r="Z60" t="s">
        <v>154</v>
      </c>
      <c r="AA60" s="99">
        <v>0.19333333333333336</v>
      </c>
      <c r="AB60" s="99">
        <v>0.39023324960696654</v>
      </c>
      <c r="AC60" s="104">
        <v>0.34025039256765388</v>
      </c>
      <c r="AD60">
        <v>16.666666666666668</v>
      </c>
      <c r="AE60" t="s">
        <v>828</v>
      </c>
    </row>
    <row r="61" spans="1:31" ht="30">
      <c r="A61" s="7" t="s">
        <v>22</v>
      </c>
      <c r="B61" s="7" t="s">
        <v>10</v>
      </c>
      <c r="C61" s="8" t="s">
        <v>11</v>
      </c>
      <c r="D61" s="9" t="s">
        <v>12</v>
      </c>
      <c r="E61" s="10" t="s">
        <v>13</v>
      </c>
      <c r="F61" s="94" t="str">
        <f t="shared" si="0"/>
        <v>Fabricated Metal_Building Envelope Improvements</v>
      </c>
      <c r="G61" s="95">
        <f>X61/Y61</f>
        <v>0.26153846153846155</v>
      </c>
      <c r="H61" s="96">
        <v>0.2287060771061917</v>
      </c>
      <c r="I61" s="96">
        <v>0.2287060771061917</v>
      </c>
      <c r="J61" s="94" t="s">
        <v>820</v>
      </c>
      <c r="K61" s="97">
        <f>V61</f>
        <v>0.32384787311464908</v>
      </c>
      <c r="L61" s="94" t="s">
        <v>820</v>
      </c>
      <c r="M61" s="98">
        <f>W61</f>
        <v>0.14940547507157004</v>
      </c>
      <c r="N61" s="94" t="s">
        <v>820</v>
      </c>
      <c r="O61" s="94">
        <f>AD61</f>
        <v>15</v>
      </c>
      <c r="P61" s="94" t="s">
        <v>850</v>
      </c>
      <c r="Q61" s="94"/>
      <c r="R61" s="99" t="s">
        <v>169</v>
      </c>
      <c r="S61" s="99" t="s">
        <v>169</v>
      </c>
      <c r="T61" s="100" t="s">
        <v>169</v>
      </c>
      <c r="U61" t="s">
        <v>169</v>
      </c>
      <c r="V61" s="99">
        <v>0.32384787311464908</v>
      </c>
      <c r="W61" s="100">
        <v>0.14940547507157004</v>
      </c>
      <c r="X61" s="103">
        <v>17</v>
      </c>
      <c r="Y61" s="103">
        <v>65</v>
      </c>
      <c r="Z61" t="s">
        <v>155</v>
      </c>
      <c r="AA61" s="99">
        <v>0.35</v>
      </c>
      <c r="AB61" s="99">
        <v>0.23202587918438802</v>
      </c>
      <c r="AC61" s="104">
        <v>0.13965600342128509</v>
      </c>
      <c r="AD61">
        <v>15</v>
      </c>
      <c r="AE61" t="s">
        <v>821</v>
      </c>
    </row>
    <row r="62" spans="1:31" ht="30">
      <c r="A62" s="7" t="s">
        <v>22</v>
      </c>
      <c r="B62" s="11" t="s">
        <v>10</v>
      </c>
      <c r="C62" s="12" t="s">
        <v>15</v>
      </c>
      <c r="D62" s="13" t="s">
        <v>16</v>
      </c>
      <c r="E62" s="14" t="s">
        <v>17</v>
      </c>
      <c r="F62" s="94" t="str">
        <f t="shared" si="0"/>
        <v>Fabricated Metal_HVAC Equipment Upgrades</v>
      </c>
      <c r="G62" s="95">
        <f>X62/Y62</f>
        <v>0.24615384615384617</v>
      </c>
      <c r="H62" s="96">
        <v>0.2287060771061917</v>
      </c>
      <c r="I62" s="96">
        <v>0.2287060771061917</v>
      </c>
      <c r="J62" s="94" t="s">
        <v>820</v>
      </c>
      <c r="K62" s="97">
        <f>V62</f>
        <v>0.13116636432498097</v>
      </c>
      <c r="L62" s="94" t="s">
        <v>820</v>
      </c>
      <c r="M62" s="98">
        <f>W62</f>
        <v>7.8656892939736045E-2</v>
      </c>
      <c r="N62" s="94" t="s">
        <v>820</v>
      </c>
      <c r="O62" s="94">
        <v>18</v>
      </c>
      <c r="P62" s="94" t="s">
        <v>109</v>
      </c>
      <c r="Q62" s="94"/>
      <c r="S62" s="99" t="s">
        <v>169</v>
      </c>
      <c r="T62" s="100" t="s">
        <v>169</v>
      </c>
      <c r="U62" t="s">
        <v>169</v>
      </c>
      <c r="V62" s="99">
        <v>0.13116636432498097</v>
      </c>
      <c r="W62" s="100">
        <v>7.8656892939736045E-2</v>
      </c>
      <c r="X62" s="103">
        <v>16</v>
      </c>
      <c r="Y62" s="103">
        <v>65</v>
      </c>
      <c r="Z62" t="e">
        <v>#N/A</v>
      </c>
      <c r="AA62" s="99" t="e">
        <v>#N/A</v>
      </c>
      <c r="AB62" s="99" t="e">
        <v>#N/A</v>
      </c>
      <c r="AC62" s="104" t="e">
        <v>#N/A</v>
      </c>
      <c r="AD62" t="e">
        <v>#N/A</v>
      </c>
      <c r="AE62" t="e">
        <v>#N/A</v>
      </c>
    </row>
    <row r="63" spans="1:31" ht="30">
      <c r="A63" s="7" t="s">
        <v>22</v>
      </c>
      <c r="B63" s="8" t="s">
        <v>10</v>
      </c>
      <c r="C63" s="15" t="s">
        <v>19</v>
      </c>
      <c r="D63" s="16" t="s">
        <v>20</v>
      </c>
      <c r="E63" s="17" t="s">
        <v>21</v>
      </c>
      <c r="F63" s="94" t="str">
        <f t="shared" si="0"/>
        <v>Fabricated Metal_HVAC Recommissioning</v>
      </c>
      <c r="G63" s="95">
        <f>X63/Y63</f>
        <v>1.5384615384615385E-2</v>
      </c>
      <c r="H63" s="96">
        <v>0.2287060771061917</v>
      </c>
      <c r="I63" s="96">
        <v>0.2287060771061917</v>
      </c>
      <c r="J63" s="94" t="s">
        <v>820</v>
      </c>
      <c r="K63" s="97">
        <f>V63</f>
        <v>0.15</v>
      </c>
      <c r="L63" s="94" t="s">
        <v>820</v>
      </c>
      <c r="M63" s="98">
        <f>W63</f>
        <v>0.22</v>
      </c>
      <c r="N63" s="94" t="s">
        <v>820</v>
      </c>
      <c r="O63" s="94">
        <f>AD63</f>
        <v>10</v>
      </c>
      <c r="P63" s="94" t="s">
        <v>850</v>
      </c>
      <c r="Q63" s="94"/>
      <c r="R63" s="99" t="s">
        <v>169</v>
      </c>
      <c r="S63" s="99" t="s">
        <v>169</v>
      </c>
      <c r="T63" s="100" t="s">
        <v>169</v>
      </c>
      <c r="U63" t="s">
        <v>169</v>
      </c>
      <c r="V63" s="99">
        <v>0.15</v>
      </c>
      <c r="W63" s="100">
        <v>0.22</v>
      </c>
      <c r="X63" s="103">
        <v>1</v>
      </c>
      <c r="Y63" s="103">
        <v>65</v>
      </c>
      <c r="Z63" t="s">
        <v>157</v>
      </c>
      <c r="AA63" s="99">
        <v>0.74265486727170005</v>
      </c>
      <c r="AB63" s="99">
        <v>0.31530616729319622</v>
      </c>
      <c r="AC63" s="104">
        <v>8.0045948739382866E-2</v>
      </c>
      <c r="AD63">
        <v>10</v>
      </c>
      <c r="AE63" t="s">
        <v>821</v>
      </c>
    </row>
    <row r="64" spans="1:31" ht="30.75" thickBot="1">
      <c r="A64" s="7" t="s">
        <v>22</v>
      </c>
      <c r="B64" s="18" t="s">
        <v>10</v>
      </c>
      <c r="C64" s="18" t="s">
        <v>23</v>
      </c>
      <c r="D64" s="19" t="s">
        <v>24</v>
      </c>
      <c r="E64" s="20" t="s">
        <v>25</v>
      </c>
      <c r="F64" s="94" t="str">
        <f t="shared" si="0"/>
        <v>Fabricated Metal_HVAC Improved Controls</v>
      </c>
      <c r="G64" s="95">
        <f>X64/Y64</f>
        <v>0.15384615384615385</v>
      </c>
      <c r="H64" s="96">
        <v>0.2287060771061917</v>
      </c>
      <c r="I64" s="96">
        <v>0.2287060771061917</v>
      </c>
      <c r="J64" s="94" t="s">
        <v>820</v>
      </c>
      <c r="K64" s="97">
        <f>V64</f>
        <v>5.9518948169352368E-2</v>
      </c>
      <c r="L64" s="94" t="s">
        <v>820</v>
      </c>
      <c r="M64" s="98">
        <f>W64</f>
        <v>6.5911093473596416E-2</v>
      </c>
      <c r="N64" s="94" t="s">
        <v>820</v>
      </c>
      <c r="O64" s="94">
        <f>AD64</f>
        <v>15</v>
      </c>
      <c r="P64" s="94" t="s">
        <v>850</v>
      </c>
      <c r="Q64" s="94"/>
      <c r="R64" s="99" t="s">
        <v>169</v>
      </c>
      <c r="S64" s="99" t="s">
        <v>169</v>
      </c>
      <c r="T64" s="100" t="s">
        <v>169</v>
      </c>
      <c r="U64" t="s">
        <v>169</v>
      </c>
      <c r="V64" s="99">
        <v>5.9518948169352368E-2</v>
      </c>
      <c r="W64" s="100">
        <v>6.5911093473596416E-2</v>
      </c>
      <c r="X64" s="103">
        <v>10</v>
      </c>
      <c r="Y64" s="103">
        <v>65</v>
      </c>
      <c r="Z64" t="s">
        <v>158</v>
      </c>
      <c r="AA64" s="99">
        <v>0.334194690272265</v>
      </c>
      <c r="AB64" s="99">
        <v>0.15879970572184263</v>
      </c>
      <c r="AC64" s="104">
        <v>2.4602487486578971E-2</v>
      </c>
      <c r="AD64">
        <v>15</v>
      </c>
      <c r="AE64" t="s">
        <v>821</v>
      </c>
    </row>
    <row r="65" spans="1:31">
      <c r="A65" s="7" t="s">
        <v>22</v>
      </c>
      <c r="B65" s="21" t="s">
        <v>27</v>
      </c>
      <c r="C65" s="21" t="s">
        <v>15</v>
      </c>
      <c r="D65" s="22" t="s">
        <v>28</v>
      </c>
      <c r="E65" s="22" t="s">
        <v>29</v>
      </c>
      <c r="F65" s="94" t="str">
        <f t="shared" si="0"/>
        <v>Fabricated Metal_Efficient Lighting - High Bay</v>
      </c>
      <c r="G65" s="95">
        <v>0.2</v>
      </c>
      <c r="H65" s="96" t="e">
        <v>#N/A</v>
      </c>
      <c r="I65" s="96">
        <v>0.2</v>
      </c>
      <c r="J65" s="106" t="s">
        <v>853</v>
      </c>
      <c r="K65" s="95">
        <v>0.4840776385483429</v>
      </c>
      <c r="L65" s="106" t="s">
        <v>109</v>
      </c>
      <c r="M65" s="107">
        <v>0.21585935505997855</v>
      </c>
      <c r="N65" s="106" t="s">
        <v>109</v>
      </c>
      <c r="O65" s="108">
        <v>13.666666666666666</v>
      </c>
      <c r="P65" s="106" t="s">
        <v>109</v>
      </c>
      <c r="Q65" s="94"/>
      <c r="R65" s="99" t="s">
        <v>169</v>
      </c>
      <c r="S65" s="99" t="s">
        <v>169</v>
      </c>
      <c r="T65" s="100" t="s">
        <v>169</v>
      </c>
      <c r="U65" t="s">
        <v>169</v>
      </c>
      <c r="V65" s="99" t="s">
        <v>169</v>
      </c>
      <c r="W65" s="100" t="s">
        <v>169</v>
      </c>
      <c r="X65" s="103" t="s">
        <v>169</v>
      </c>
      <c r="Y65" s="103">
        <v>65</v>
      </c>
      <c r="Z65" t="e">
        <v>#N/A</v>
      </c>
      <c r="AA65" s="99" t="e">
        <v>#N/A</v>
      </c>
      <c r="AB65" s="99" t="e">
        <v>#N/A</v>
      </c>
      <c r="AC65" s="104" t="e">
        <v>#N/A</v>
      </c>
      <c r="AD65" t="e">
        <v>#N/A</v>
      </c>
      <c r="AE65" t="e">
        <v>#N/A</v>
      </c>
    </row>
    <row r="66" spans="1:31">
      <c r="A66" s="7" t="s">
        <v>22</v>
      </c>
      <c r="B66" s="15" t="s">
        <v>27</v>
      </c>
      <c r="C66" s="8" t="s">
        <v>15</v>
      </c>
      <c r="D66" s="13" t="s">
        <v>31</v>
      </c>
      <c r="E66" s="13" t="s">
        <v>32</v>
      </c>
      <c r="F66" s="94" t="str">
        <f t="shared" si="0"/>
        <v>Fabricated Metal_Efficient Lighting - Other Interior Lighting</v>
      </c>
      <c r="G66" s="95">
        <v>0.25</v>
      </c>
      <c r="H66" s="96">
        <v>0.48167898509971929</v>
      </c>
      <c r="I66" s="96">
        <v>0.48167898509971929</v>
      </c>
      <c r="J66" s="106" t="s">
        <v>853</v>
      </c>
      <c r="K66" s="95">
        <v>0.38992356359291769</v>
      </c>
      <c r="L66" s="106" t="s">
        <v>109</v>
      </c>
      <c r="M66" s="107">
        <v>0.39837300265191611</v>
      </c>
      <c r="N66" s="106" t="s">
        <v>109</v>
      </c>
      <c r="O66" s="108">
        <v>14.466666666666667</v>
      </c>
      <c r="P66" s="106" t="s">
        <v>109</v>
      </c>
      <c r="Q66" s="94"/>
      <c r="R66" s="99" t="s">
        <v>169</v>
      </c>
      <c r="S66" s="99" t="s">
        <v>169</v>
      </c>
      <c r="T66" s="100" t="s">
        <v>169</v>
      </c>
      <c r="U66" t="s">
        <v>169</v>
      </c>
      <c r="V66" s="99">
        <v>0.32048948295836577</v>
      </c>
      <c r="W66" s="100">
        <v>0.20710587638072683</v>
      </c>
      <c r="X66" s="103">
        <v>67</v>
      </c>
      <c r="Y66" s="103">
        <v>65</v>
      </c>
      <c r="Z66" t="e">
        <v>#N/A</v>
      </c>
      <c r="AA66" s="99" t="e">
        <v>#N/A</v>
      </c>
      <c r="AB66" s="99" t="e">
        <v>#N/A</v>
      </c>
      <c r="AC66" s="104" t="e">
        <v>#N/A</v>
      </c>
      <c r="AD66" t="e">
        <v>#N/A</v>
      </c>
      <c r="AE66" t="e">
        <v>#N/A</v>
      </c>
    </row>
    <row r="67" spans="1:31">
      <c r="A67" s="7" t="s">
        <v>22</v>
      </c>
      <c r="B67" s="15" t="s">
        <v>27</v>
      </c>
      <c r="C67" s="8" t="s">
        <v>15</v>
      </c>
      <c r="D67" s="23" t="s">
        <v>34</v>
      </c>
      <c r="E67" s="23" t="s">
        <v>35</v>
      </c>
      <c r="F67" s="94" t="str">
        <f t="shared" si="0"/>
        <v>Fabricated Metal_Efficient Lighting - Exterior</v>
      </c>
      <c r="G67" s="95">
        <v>0.15288835551611149</v>
      </c>
      <c r="H67" s="96" t="e">
        <v>#N/A</v>
      </c>
      <c r="I67" s="96">
        <v>0.15288835551611149</v>
      </c>
      <c r="J67" s="106" t="s">
        <v>853</v>
      </c>
      <c r="K67" s="95">
        <v>0.78740740740740733</v>
      </c>
      <c r="L67" s="106" t="s">
        <v>109</v>
      </c>
      <c r="M67" s="107">
        <v>0.11439796552351546</v>
      </c>
      <c r="N67" s="106" t="s">
        <v>109</v>
      </c>
      <c r="O67" s="108">
        <v>13.600000000000001</v>
      </c>
      <c r="P67" s="106" t="s">
        <v>109</v>
      </c>
      <c r="Q67" s="94"/>
      <c r="R67" s="99" t="s">
        <v>169</v>
      </c>
      <c r="S67" s="99" t="s">
        <v>169</v>
      </c>
      <c r="T67" s="100" t="s">
        <v>169</v>
      </c>
      <c r="U67" t="s">
        <v>169</v>
      </c>
      <c r="V67" s="99" t="s">
        <v>169</v>
      </c>
      <c r="W67" s="100" t="s">
        <v>169</v>
      </c>
      <c r="X67" s="103" t="s">
        <v>169</v>
      </c>
      <c r="Y67" s="103">
        <v>65</v>
      </c>
      <c r="Z67" t="e">
        <v>#N/A</v>
      </c>
      <c r="AA67" s="99" t="e">
        <v>#N/A</v>
      </c>
      <c r="AB67" s="99" t="e">
        <v>#N/A</v>
      </c>
      <c r="AC67" s="104" t="e">
        <v>#N/A</v>
      </c>
      <c r="AD67" t="e">
        <v>#N/A</v>
      </c>
      <c r="AE67" t="e">
        <v>#N/A</v>
      </c>
    </row>
    <row r="68" spans="1:31" ht="45.75" thickBot="1">
      <c r="A68" s="7" t="s">
        <v>22</v>
      </c>
      <c r="B68" s="18" t="s">
        <v>27</v>
      </c>
      <c r="C68" s="18" t="s">
        <v>23</v>
      </c>
      <c r="D68" s="19" t="s">
        <v>37</v>
      </c>
      <c r="E68" s="20" t="s">
        <v>38</v>
      </c>
      <c r="F68" s="94" t="str">
        <f t="shared" ref="F68:F131" si="1">IF(E68=0,"",CONCATENATE(A68,"_",D68))</f>
        <v>Fabricated Metal_Lighting Controls</v>
      </c>
      <c r="G68" s="97">
        <f>R68</f>
        <v>0.3</v>
      </c>
      <c r="H68" s="96">
        <v>0.48167898509971929</v>
      </c>
      <c r="I68" s="96">
        <v>0.3</v>
      </c>
      <c r="J68" s="94" t="s">
        <v>6</v>
      </c>
      <c r="K68" s="97">
        <f>AVERAGE(S68,V68)</f>
        <v>0.15981906722028949</v>
      </c>
      <c r="L68" s="94" t="s">
        <v>827</v>
      </c>
      <c r="M68" s="98">
        <f>AVERAGE(T68,W68)</f>
        <v>0.12661783691578093</v>
      </c>
      <c r="N68" s="94" t="s">
        <v>827</v>
      </c>
      <c r="O68" s="94">
        <f>U68</f>
        <v>10</v>
      </c>
      <c r="P68" s="94" t="s">
        <v>6</v>
      </c>
      <c r="Q68" s="94"/>
      <c r="R68" s="99">
        <v>0.3</v>
      </c>
      <c r="S68" s="99">
        <v>0.28000000000000003</v>
      </c>
      <c r="T68" s="100">
        <v>0.21299999999999999</v>
      </c>
      <c r="U68">
        <v>10</v>
      </c>
      <c r="V68" s="99">
        <v>3.963813444057894E-2</v>
      </c>
      <c r="W68" s="100">
        <v>4.0235673831561868E-2</v>
      </c>
      <c r="X68" s="103">
        <v>38</v>
      </c>
      <c r="Y68" s="103">
        <v>65</v>
      </c>
      <c r="Z68" t="e">
        <v>#N/A</v>
      </c>
      <c r="AA68" s="99" t="e">
        <v>#N/A</v>
      </c>
      <c r="AB68" s="99" t="e">
        <v>#N/A</v>
      </c>
      <c r="AC68" s="104" t="e">
        <v>#N/A</v>
      </c>
      <c r="AD68" t="e">
        <v>#N/A</v>
      </c>
      <c r="AE68" t="e">
        <v>#N/A</v>
      </c>
    </row>
    <row r="69" spans="1:31">
      <c r="A69" s="7" t="s">
        <v>22</v>
      </c>
      <c r="B69" s="24" t="s">
        <v>40</v>
      </c>
      <c r="C69" s="24" t="s">
        <v>41</v>
      </c>
      <c r="D69" s="25" t="s">
        <v>42</v>
      </c>
      <c r="E69" s="26" t="s">
        <v>43</v>
      </c>
      <c r="F69" s="94" t="str">
        <f t="shared" si="1"/>
        <v>Fabricated Metal_Compressed Air System Optimization</v>
      </c>
      <c r="G69" s="97">
        <f>R69</f>
        <v>0.25943110282117043</v>
      </c>
      <c r="H69" s="96">
        <v>0.4833603126495809</v>
      </c>
      <c r="I69" s="96">
        <v>0.25943110282117043</v>
      </c>
      <c r="J69" s="94" t="s">
        <v>6</v>
      </c>
      <c r="K69" s="97">
        <f>AVERAGE(S69,V69)</f>
        <v>0.11677455519099217</v>
      </c>
      <c r="L69" s="94" t="s">
        <v>827</v>
      </c>
      <c r="M69" s="98">
        <f>AVERAGE(T69,W69)</f>
        <v>4.7473534183917941E-2</v>
      </c>
      <c r="N69" s="94" t="s">
        <v>827</v>
      </c>
      <c r="O69" s="94">
        <f>U69</f>
        <v>10</v>
      </c>
      <c r="P69" s="94" t="s">
        <v>6</v>
      </c>
      <c r="Q69" s="94"/>
      <c r="R69" s="99">
        <v>0.25943110282117043</v>
      </c>
      <c r="S69" s="99">
        <v>0.2</v>
      </c>
      <c r="T69" s="100">
        <v>8.9147286821705432E-2</v>
      </c>
      <c r="U69">
        <v>10</v>
      </c>
      <c r="V69" s="99">
        <v>3.3549110381984333E-2</v>
      </c>
      <c r="W69" s="100">
        <v>5.7997815461304563E-3</v>
      </c>
      <c r="X69" s="103">
        <v>36</v>
      </c>
      <c r="Y69" s="103">
        <v>65</v>
      </c>
      <c r="Z69" t="s">
        <v>164</v>
      </c>
      <c r="AA69" s="99">
        <v>0.35642169528004902</v>
      </c>
      <c r="AB69" s="99">
        <v>0.43914048168164238</v>
      </c>
      <c r="AC69" s="104">
        <v>0.11230407554114276</v>
      </c>
      <c r="AD69">
        <v>10</v>
      </c>
      <c r="AE69" t="s">
        <v>829</v>
      </c>
    </row>
    <row r="70" spans="1:31" ht="30">
      <c r="A70" s="7" t="s">
        <v>22</v>
      </c>
      <c r="B70" s="27" t="s">
        <v>40</v>
      </c>
      <c r="C70" s="27" t="s">
        <v>41</v>
      </c>
      <c r="D70" s="9" t="s">
        <v>45</v>
      </c>
      <c r="E70" s="10" t="s">
        <v>46</v>
      </c>
      <c r="F70" s="94" t="str">
        <f t="shared" si="1"/>
        <v>Fabricated Metal_Compressed Air Controls</v>
      </c>
      <c r="G70" s="95">
        <f>X70/Y70</f>
        <v>0.18461538461538463</v>
      </c>
      <c r="H70" s="96">
        <v>0.4833603126495809</v>
      </c>
      <c r="I70" s="96">
        <v>0.4833603126495809</v>
      </c>
      <c r="J70" s="94" t="s">
        <v>820</v>
      </c>
      <c r="K70" s="97">
        <f>V70</f>
        <v>8.0110711146358621E-2</v>
      </c>
      <c r="L70" s="94" t="s">
        <v>820</v>
      </c>
      <c r="M70" s="98">
        <f>W70</f>
        <v>7.5108877879928981E-2</v>
      </c>
      <c r="N70" s="94" t="s">
        <v>820</v>
      </c>
      <c r="O70" s="94">
        <v>12.5</v>
      </c>
      <c r="P70" s="94" t="s">
        <v>854</v>
      </c>
      <c r="Q70" s="94"/>
      <c r="R70" s="99" t="s">
        <v>169</v>
      </c>
      <c r="S70" s="99" t="s">
        <v>169</v>
      </c>
      <c r="T70" s="100" t="s">
        <v>169</v>
      </c>
      <c r="U70" t="s">
        <v>169</v>
      </c>
      <c r="V70" s="99">
        <v>8.0110711146358621E-2</v>
      </c>
      <c r="W70" s="100">
        <v>7.5108877879928981E-2</v>
      </c>
      <c r="X70" s="103">
        <v>12</v>
      </c>
      <c r="Y70" s="103">
        <v>65</v>
      </c>
      <c r="Z70" t="e">
        <v>#N/A</v>
      </c>
      <c r="AA70" s="99" t="e">
        <v>#N/A</v>
      </c>
      <c r="AB70" s="99" t="e">
        <v>#N/A</v>
      </c>
      <c r="AC70" s="104" t="e">
        <v>#N/A</v>
      </c>
      <c r="AD70" t="e">
        <v>#N/A</v>
      </c>
      <c r="AE70" t="e">
        <v>#N/A</v>
      </c>
    </row>
    <row r="71" spans="1:31" ht="30">
      <c r="A71" s="7" t="s">
        <v>22</v>
      </c>
      <c r="B71" s="27" t="s">
        <v>40</v>
      </c>
      <c r="C71" s="27" t="s">
        <v>41</v>
      </c>
      <c r="D71" s="9" t="s">
        <v>48</v>
      </c>
      <c r="E71" s="10" t="s">
        <v>17</v>
      </c>
      <c r="F71" s="94" t="str">
        <f t="shared" si="1"/>
        <v>Fabricated Metal_Compressed Air Equipment</v>
      </c>
      <c r="G71" s="95">
        <f>X71/Y71</f>
        <v>6.1538461538461542E-2</v>
      </c>
      <c r="H71" s="96">
        <v>0.4833603126495809</v>
      </c>
      <c r="I71" s="96">
        <v>0.4833603126495809</v>
      </c>
      <c r="J71" s="94" t="s">
        <v>820</v>
      </c>
      <c r="K71" s="97">
        <f>V71</f>
        <v>3.2497941297142029E-2</v>
      </c>
      <c r="L71" s="94" t="s">
        <v>820</v>
      </c>
      <c r="M71" s="98">
        <f>W71</f>
        <v>8.0718098670565439E-2</v>
      </c>
      <c r="N71" s="94" t="s">
        <v>820</v>
      </c>
      <c r="O71" s="94">
        <f>AD71</f>
        <v>12.5</v>
      </c>
      <c r="P71" s="94" t="s">
        <v>850</v>
      </c>
      <c r="Q71" s="94"/>
      <c r="R71" s="99">
        <v>0.17100000000000001</v>
      </c>
      <c r="S71" s="99">
        <v>0.35</v>
      </c>
      <c r="T71" s="100">
        <v>0.18383167220376523</v>
      </c>
      <c r="U71">
        <v>10</v>
      </c>
      <c r="V71" s="99">
        <v>3.2497941297142029E-2</v>
      </c>
      <c r="W71" s="100">
        <v>8.0718098670565439E-2</v>
      </c>
      <c r="X71" s="103">
        <v>4</v>
      </c>
      <c r="Y71" s="103">
        <v>65</v>
      </c>
      <c r="Z71" t="s">
        <v>166</v>
      </c>
      <c r="AA71" s="99">
        <v>0.4610796532950745</v>
      </c>
      <c r="AB71" s="99">
        <v>0.21776776798780048</v>
      </c>
      <c r="AC71" s="104">
        <v>0.12574628175462665</v>
      </c>
      <c r="AD71">
        <v>12.5</v>
      </c>
      <c r="AE71" t="s">
        <v>828</v>
      </c>
    </row>
    <row r="72" spans="1:31" ht="30">
      <c r="A72" s="7" t="s">
        <v>22</v>
      </c>
      <c r="B72" s="27" t="s">
        <v>40</v>
      </c>
      <c r="C72" s="27" t="s">
        <v>15</v>
      </c>
      <c r="D72" s="16" t="s">
        <v>50</v>
      </c>
      <c r="E72" s="10" t="s">
        <v>17</v>
      </c>
      <c r="F72" s="94" t="str">
        <f t="shared" si="1"/>
        <v>Fabricated Metal_Motor Equipment Upgrades</v>
      </c>
      <c r="G72" s="95">
        <f>X72/Y72</f>
        <v>0.29230769230769232</v>
      </c>
      <c r="H72" s="96">
        <v>0.4833603126495809</v>
      </c>
      <c r="I72" s="96">
        <v>0.4833603126495809</v>
      </c>
      <c r="J72" s="94" t="s">
        <v>820</v>
      </c>
      <c r="K72" s="97">
        <f>AVERAGE(S72,V72)</f>
        <v>1.9348787060363713E-2</v>
      </c>
      <c r="L72" s="94" t="s">
        <v>827</v>
      </c>
      <c r="M72" s="98">
        <f>AVERAGE(T72,W72)</f>
        <v>0.16589915726711552</v>
      </c>
      <c r="N72" s="94" t="s">
        <v>827</v>
      </c>
      <c r="O72" s="94">
        <f>U72</f>
        <v>10</v>
      </c>
      <c r="P72" s="94" t="s">
        <v>6</v>
      </c>
      <c r="Q72" s="94"/>
      <c r="R72" s="99">
        <v>0.13417517021572234</v>
      </c>
      <c r="S72" s="99">
        <v>5.0000000000000001E-3</v>
      </c>
      <c r="T72" s="100">
        <v>0.2547065337763012</v>
      </c>
      <c r="U72">
        <v>10</v>
      </c>
      <c r="V72" s="99">
        <v>3.3697574120727429E-2</v>
      </c>
      <c r="W72" s="100">
        <v>7.7091780757929801E-2</v>
      </c>
      <c r="X72" s="103">
        <v>19</v>
      </c>
      <c r="Y72" s="103">
        <v>65</v>
      </c>
      <c r="Z72" t="s">
        <v>167</v>
      </c>
      <c r="AA72" s="99">
        <v>0.35466937019499595</v>
      </c>
      <c r="AB72" s="99">
        <v>3.2299130180455236E-2</v>
      </c>
      <c r="AC72" s="104">
        <v>0.21382778869499855</v>
      </c>
      <c r="AD72">
        <v>12.333333333333334</v>
      </c>
      <c r="AE72" t="s">
        <v>821</v>
      </c>
    </row>
    <row r="73" spans="1:31">
      <c r="A73" s="7" t="s">
        <v>22</v>
      </c>
      <c r="B73" s="27" t="s">
        <v>40</v>
      </c>
      <c r="C73" s="27" t="s">
        <v>23</v>
      </c>
      <c r="D73" s="16" t="s">
        <v>52</v>
      </c>
      <c r="E73" s="17" t="s">
        <v>53</v>
      </c>
      <c r="F73" s="94" t="str">
        <f t="shared" si="1"/>
        <v>Fabricated Metal_Motor Improved Controls</v>
      </c>
      <c r="G73" s="97">
        <f>AA73</f>
        <v>0.33710846470459999</v>
      </c>
      <c r="H73" s="96" t="e">
        <v>#N/A</v>
      </c>
      <c r="I73" s="96">
        <v>0.33710846470459999</v>
      </c>
      <c r="J73" s="94" t="s">
        <v>850</v>
      </c>
      <c r="K73" s="97" t="str">
        <f>V73</f>
        <v/>
      </c>
      <c r="L73" s="94" t="s">
        <v>820</v>
      </c>
      <c r="M73" s="98" t="str">
        <f>W73</f>
        <v/>
      </c>
      <c r="N73" s="94" t="s">
        <v>820</v>
      </c>
      <c r="O73" s="94">
        <f>AD73</f>
        <v>15</v>
      </c>
      <c r="P73" s="94" t="s">
        <v>850</v>
      </c>
      <c r="Q73" s="94"/>
      <c r="R73" s="99" t="s">
        <v>169</v>
      </c>
      <c r="S73" s="99" t="s">
        <v>169</v>
      </c>
      <c r="T73" s="100" t="s">
        <v>169</v>
      </c>
      <c r="U73" t="s">
        <v>169</v>
      </c>
      <c r="V73" s="99" t="s">
        <v>169</v>
      </c>
      <c r="W73" s="100" t="s">
        <v>169</v>
      </c>
      <c r="X73" s="103" t="s">
        <v>169</v>
      </c>
      <c r="Y73" s="103">
        <v>65</v>
      </c>
      <c r="Z73" t="s">
        <v>168</v>
      </c>
      <c r="AA73" s="99">
        <v>0.33710846470459999</v>
      </c>
      <c r="AB73" s="99">
        <v>1.7924559675950556E-2</v>
      </c>
      <c r="AC73" s="104">
        <v>6.3804187305185556E-2</v>
      </c>
      <c r="AD73">
        <v>15</v>
      </c>
      <c r="AE73" t="s">
        <v>821</v>
      </c>
    </row>
    <row r="74" spans="1:31">
      <c r="A74" s="7" t="s">
        <v>22</v>
      </c>
      <c r="B74" s="27" t="s">
        <v>40</v>
      </c>
      <c r="C74" s="27" t="s">
        <v>57</v>
      </c>
      <c r="D74" s="9" t="s">
        <v>58</v>
      </c>
      <c r="E74" s="10" t="s">
        <v>59</v>
      </c>
      <c r="F74" s="94" t="str">
        <f t="shared" si="1"/>
        <v>Fabricated Metal_Motor Optimization</v>
      </c>
      <c r="G74" s="95">
        <f>X74/Y74</f>
        <v>6.1538461538461542E-2</v>
      </c>
      <c r="H74" s="96">
        <v>0.4833603126495809</v>
      </c>
      <c r="I74" s="96">
        <v>0.4833603126495809</v>
      </c>
      <c r="J74" s="94" t="s">
        <v>820</v>
      </c>
      <c r="K74" s="97">
        <f>V74</f>
        <v>1.2699904963945243E-2</v>
      </c>
      <c r="L74" s="94" t="s">
        <v>820</v>
      </c>
      <c r="M74" s="98">
        <f>W74</f>
        <v>8.1696439996928827E-2</v>
      </c>
      <c r="N74" s="94" t="s">
        <v>820</v>
      </c>
      <c r="O74" s="94">
        <v>10</v>
      </c>
      <c r="P74" s="94" t="s">
        <v>830</v>
      </c>
      <c r="Q74" s="94"/>
      <c r="R74" s="99">
        <v>0.27</v>
      </c>
      <c r="S74" s="99">
        <v>0.28999999999999998</v>
      </c>
      <c r="T74" s="100">
        <v>0.13631071033064387</v>
      </c>
      <c r="U74">
        <v>11</v>
      </c>
      <c r="V74" s="99">
        <v>1.2699904963945243E-2</v>
      </c>
      <c r="W74" s="100">
        <v>8.1696439996928827E-2</v>
      </c>
      <c r="X74" s="103">
        <v>4</v>
      </c>
      <c r="Y74" s="103">
        <v>65</v>
      </c>
      <c r="Z74" t="e">
        <v>#N/A</v>
      </c>
      <c r="AA74" s="99" t="e">
        <v>#N/A</v>
      </c>
      <c r="AB74" s="99" t="e">
        <v>#N/A</v>
      </c>
      <c r="AC74" s="104" t="e">
        <v>#N/A</v>
      </c>
      <c r="AD74" t="e">
        <v>#N/A</v>
      </c>
      <c r="AE74" t="e">
        <v>#N/A</v>
      </c>
    </row>
    <row r="75" spans="1:31">
      <c r="A75" s="7" t="s">
        <v>22</v>
      </c>
      <c r="B75" s="27" t="s">
        <v>40</v>
      </c>
      <c r="C75" s="27" t="s">
        <v>61</v>
      </c>
      <c r="D75" s="28" t="s">
        <v>62</v>
      </c>
      <c r="E75" s="29" t="s">
        <v>63</v>
      </c>
      <c r="F75" s="94" t="str">
        <f t="shared" si="1"/>
        <v>Fabricated Metal_Fan Improved Controls</v>
      </c>
      <c r="G75" s="97">
        <f>AA75</f>
        <v>0.34365527037391402</v>
      </c>
      <c r="H75" s="96">
        <v>0.4833603126495809</v>
      </c>
      <c r="I75" s="96">
        <v>0.4833603126495809</v>
      </c>
      <c r="J75" s="94" t="s">
        <v>850</v>
      </c>
      <c r="K75" s="97">
        <f>AB75</f>
        <v>0.15879970572184263</v>
      </c>
      <c r="L75" s="94" t="s">
        <v>851</v>
      </c>
      <c r="M75" s="105">
        <f>AC75</f>
        <v>2.4602487486578971E-2</v>
      </c>
      <c r="N75" s="94" t="s">
        <v>851</v>
      </c>
      <c r="O75" s="94">
        <f>AD75</f>
        <v>15</v>
      </c>
      <c r="P75" s="94" t="s">
        <v>850</v>
      </c>
      <c r="Q75" s="94"/>
      <c r="R75" s="99" t="s">
        <v>169</v>
      </c>
      <c r="S75" s="99" t="s">
        <v>169</v>
      </c>
      <c r="T75" s="100" t="s">
        <v>169</v>
      </c>
      <c r="U75" t="s">
        <v>169</v>
      </c>
      <c r="V75" s="99">
        <v>0.2421339416066855</v>
      </c>
      <c r="W75" s="100">
        <v>1.0316967060285892E-3</v>
      </c>
      <c r="X75" s="103">
        <v>2</v>
      </c>
      <c r="Y75" s="103">
        <v>65</v>
      </c>
      <c r="Z75" t="s">
        <v>171</v>
      </c>
      <c r="AA75" s="99">
        <v>0.34365527037391402</v>
      </c>
      <c r="AB75" s="99">
        <v>0.15879970572184263</v>
      </c>
      <c r="AC75" s="104">
        <v>2.4602487486578971E-2</v>
      </c>
      <c r="AD75">
        <v>15</v>
      </c>
      <c r="AE75" t="s">
        <v>821</v>
      </c>
    </row>
    <row r="76" spans="1:31">
      <c r="A76" s="7" t="s">
        <v>22</v>
      </c>
      <c r="B76" s="27" t="s">
        <v>40</v>
      </c>
      <c r="C76" s="27" t="s">
        <v>61</v>
      </c>
      <c r="D76" s="9" t="s">
        <v>65</v>
      </c>
      <c r="E76" s="10" t="s">
        <v>66</v>
      </c>
      <c r="F76" s="94" t="str">
        <f t="shared" si="1"/>
        <v>Fabricated Metal_Fan System Optimization</v>
      </c>
      <c r="G76" s="95" t="s">
        <v>831</v>
      </c>
      <c r="H76" s="96" t="e">
        <v>#N/A</v>
      </c>
      <c r="I76" s="96" t="s">
        <v>831</v>
      </c>
      <c r="J76" s="94"/>
      <c r="K76" s="94"/>
      <c r="L76" s="94"/>
      <c r="M76" s="94"/>
      <c r="N76" s="94"/>
      <c r="O76" s="94"/>
      <c r="P76" s="94"/>
      <c r="Q76" s="94"/>
      <c r="R76" s="99" t="s">
        <v>169</v>
      </c>
      <c r="S76" s="99" t="s">
        <v>169</v>
      </c>
      <c r="T76" s="100" t="s">
        <v>169</v>
      </c>
      <c r="U76" t="s">
        <v>169</v>
      </c>
      <c r="V76" s="99" t="s">
        <v>169</v>
      </c>
      <c r="W76" s="100" t="s">
        <v>169</v>
      </c>
      <c r="X76" s="103" t="s">
        <v>169</v>
      </c>
      <c r="Y76" s="103">
        <v>65</v>
      </c>
      <c r="Z76" t="e">
        <v>#N/A</v>
      </c>
      <c r="AA76" s="99" t="e">
        <v>#N/A</v>
      </c>
      <c r="AB76" s="99" t="e">
        <v>#N/A</v>
      </c>
      <c r="AC76" s="104" t="e">
        <v>#N/A</v>
      </c>
      <c r="AD76" t="e">
        <v>#N/A</v>
      </c>
      <c r="AE76" t="e">
        <v>#N/A</v>
      </c>
    </row>
    <row r="77" spans="1:31" ht="30">
      <c r="A77" s="7" t="s">
        <v>22</v>
      </c>
      <c r="B77" s="27" t="s">
        <v>40</v>
      </c>
      <c r="C77" s="27" t="s">
        <v>61</v>
      </c>
      <c r="D77" s="9" t="s">
        <v>68</v>
      </c>
      <c r="E77" s="10" t="s">
        <v>17</v>
      </c>
      <c r="F77" s="94" t="str">
        <f t="shared" si="1"/>
        <v>Fabricated Metal_Fan Equipment Upgrades</v>
      </c>
      <c r="G77" s="97">
        <f>AA77</f>
        <v>0.76367837860869903</v>
      </c>
      <c r="H77" s="96" t="e">
        <v>#N/A</v>
      </c>
      <c r="I77" s="96">
        <v>0.76367837860869903</v>
      </c>
      <c r="J77" s="94" t="s">
        <v>850</v>
      </c>
      <c r="K77" s="97">
        <f>AB77</f>
        <v>1.8973905413656978E-3</v>
      </c>
      <c r="L77" s="94" t="s">
        <v>851</v>
      </c>
      <c r="M77" s="105">
        <f>AC77</f>
        <v>0.19064233315441045</v>
      </c>
      <c r="N77" s="94" t="s">
        <v>851</v>
      </c>
      <c r="O77" s="94">
        <f>AD77</f>
        <v>15</v>
      </c>
      <c r="P77" s="94" t="s">
        <v>850</v>
      </c>
      <c r="Q77" s="94"/>
      <c r="R77" s="99">
        <v>0.21</v>
      </c>
      <c r="S77" s="99">
        <v>0.02</v>
      </c>
      <c r="T77" s="100">
        <v>0.2369106846718787</v>
      </c>
      <c r="U77">
        <v>10</v>
      </c>
      <c r="V77" s="99" t="s">
        <v>169</v>
      </c>
      <c r="W77" s="100" t="s">
        <v>169</v>
      </c>
      <c r="X77" s="103" t="s">
        <v>169</v>
      </c>
      <c r="Y77" s="103">
        <v>65</v>
      </c>
      <c r="Z77" t="s">
        <v>172</v>
      </c>
      <c r="AA77" s="99">
        <v>0.76367837860869903</v>
      </c>
      <c r="AB77" s="99">
        <v>1.8973905413656978E-3</v>
      </c>
      <c r="AC77" s="104">
        <v>0.19064233315441045</v>
      </c>
      <c r="AD77">
        <v>15</v>
      </c>
      <c r="AE77" t="s">
        <v>821</v>
      </c>
    </row>
    <row r="78" spans="1:31">
      <c r="A78" s="7" t="s">
        <v>22</v>
      </c>
      <c r="B78" s="27" t="s">
        <v>40</v>
      </c>
      <c r="C78" s="24" t="s">
        <v>69</v>
      </c>
      <c r="D78" s="9" t="s">
        <v>70</v>
      </c>
      <c r="E78" s="17" t="s">
        <v>71</v>
      </c>
      <c r="F78" s="94" t="str">
        <f t="shared" si="1"/>
        <v>Fabricated Metal_Pump Improved Controls</v>
      </c>
      <c r="G78" s="97">
        <f>AA78</f>
        <v>0.33989472325290998</v>
      </c>
      <c r="H78" s="96" t="e">
        <v>#N/A</v>
      </c>
      <c r="I78" s="96">
        <v>0.33989472325290998</v>
      </c>
      <c r="J78" s="94" t="s">
        <v>850</v>
      </c>
      <c r="K78" s="97">
        <f>AB78</f>
        <v>1.7924559675950556E-2</v>
      </c>
      <c r="L78" s="94" t="s">
        <v>851</v>
      </c>
      <c r="M78" s="105">
        <f>AC78</f>
        <v>6.3804187305185556E-2</v>
      </c>
      <c r="N78" s="94" t="s">
        <v>851</v>
      </c>
      <c r="O78" s="94">
        <f>AD78</f>
        <v>15</v>
      </c>
      <c r="P78" s="94" t="s">
        <v>850</v>
      </c>
      <c r="Q78" s="94"/>
      <c r="R78" s="99" t="s">
        <v>169</v>
      </c>
      <c r="S78" s="99" t="s">
        <v>169</v>
      </c>
      <c r="T78" s="100" t="s">
        <v>169</v>
      </c>
      <c r="U78" t="s">
        <v>169</v>
      </c>
      <c r="V78" s="99" t="s">
        <v>169</v>
      </c>
      <c r="W78" s="100" t="s">
        <v>169</v>
      </c>
      <c r="X78" s="103" t="s">
        <v>169</v>
      </c>
      <c r="Y78" s="103">
        <v>65</v>
      </c>
      <c r="Z78" t="s">
        <v>173</v>
      </c>
      <c r="AA78" s="99">
        <v>0.33989472325290998</v>
      </c>
      <c r="AB78" s="99">
        <v>1.7924559675950556E-2</v>
      </c>
      <c r="AC78" s="104">
        <v>6.3804187305185556E-2</v>
      </c>
      <c r="AD78">
        <v>15</v>
      </c>
      <c r="AE78" t="s">
        <v>821</v>
      </c>
    </row>
    <row r="79" spans="1:31">
      <c r="A79" s="7" t="s">
        <v>22</v>
      </c>
      <c r="B79" s="27" t="s">
        <v>40</v>
      </c>
      <c r="C79" s="27" t="s">
        <v>69</v>
      </c>
      <c r="D79" s="9" t="s">
        <v>73</v>
      </c>
      <c r="E79" s="10" t="s">
        <v>74</v>
      </c>
      <c r="F79" s="94" t="str">
        <f t="shared" si="1"/>
        <v>Fabricated Metal_Pump System Optimization</v>
      </c>
      <c r="G79" s="95">
        <f>X79/Y79</f>
        <v>9.2307692307692313E-2</v>
      </c>
      <c r="H79" s="96">
        <v>0.4833603126495809</v>
      </c>
      <c r="I79" s="96">
        <v>0.4833603126495809</v>
      </c>
      <c r="J79" s="94" t="s">
        <v>820</v>
      </c>
      <c r="K79" s="97">
        <f>V79</f>
        <v>2.1811153556276545E-2</v>
      </c>
      <c r="L79" s="94" t="s">
        <v>820</v>
      </c>
      <c r="M79" s="98">
        <f>W79</f>
        <v>7.9678679415742776E-2</v>
      </c>
      <c r="N79" s="94" t="s">
        <v>820</v>
      </c>
      <c r="O79" s="94">
        <v>10</v>
      </c>
      <c r="P79" s="94" t="s">
        <v>830</v>
      </c>
      <c r="Q79" s="94"/>
      <c r="R79" s="99" t="s">
        <v>169</v>
      </c>
      <c r="S79" s="99" t="s">
        <v>169</v>
      </c>
      <c r="T79" s="100" t="s">
        <v>169</v>
      </c>
      <c r="U79" t="s">
        <v>169</v>
      </c>
      <c r="V79" s="99">
        <v>2.1811153556276545E-2</v>
      </c>
      <c r="W79" s="100">
        <v>7.9678679415742776E-2</v>
      </c>
      <c r="X79" s="103">
        <v>6</v>
      </c>
      <c r="Y79" s="103">
        <v>65</v>
      </c>
      <c r="Z79" t="s">
        <v>174</v>
      </c>
      <c r="AA79" s="99">
        <v>0.31008057076080942</v>
      </c>
      <c r="AB79" s="99">
        <v>7.4999999999999997E-2</v>
      </c>
      <c r="AC79" s="104">
        <v>0</v>
      </c>
      <c r="AD79">
        <v>10</v>
      </c>
      <c r="AE79" t="s">
        <v>828</v>
      </c>
    </row>
    <row r="80" spans="1:31" ht="30.75" thickBot="1">
      <c r="A80" s="7" t="s">
        <v>22</v>
      </c>
      <c r="B80" s="32" t="s">
        <v>40</v>
      </c>
      <c r="C80" s="32" t="s">
        <v>69</v>
      </c>
      <c r="D80" s="33" t="s">
        <v>75</v>
      </c>
      <c r="E80" s="34" t="s">
        <v>17</v>
      </c>
      <c r="F80" s="94" t="str">
        <f t="shared" si="1"/>
        <v>Fabricated Metal_Pump Equipment Upgrade</v>
      </c>
      <c r="G80" s="97">
        <f>AA80</f>
        <v>0.75532160722868902</v>
      </c>
      <c r="H80" s="96" t="e">
        <v>#N/A</v>
      </c>
      <c r="I80" s="96">
        <v>0.75532160722868902</v>
      </c>
      <c r="J80" s="94" t="s">
        <v>850</v>
      </c>
      <c r="K80" s="97">
        <f>AB80</f>
        <v>1.8973905413656978E-3</v>
      </c>
      <c r="L80" s="94" t="s">
        <v>851</v>
      </c>
      <c r="M80" s="105">
        <f>AC80</f>
        <v>0.19064233315441045</v>
      </c>
      <c r="N80" s="94" t="s">
        <v>851</v>
      </c>
      <c r="O80" s="94">
        <f>AD80</f>
        <v>15</v>
      </c>
      <c r="P80" s="94" t="s">
        <v>850</v>
      </c>
      <c r="Q80" s="94"/>
      <c r="R80" s="99">
        <v>0.20328539518627536</v>
      </c>
      <c r="S80" s="99">
        <v>8.9999999999999993E-3</v>
      </c>
      <c r="T80" s="100">
        <v>0.39867109634551495</v>
      </c>
      <c r="U80">
        <v>10</v>
      </c>
      <c r="V80" s="99" t="s">
        <v>169</v>
      </c>
      <c r="W80" s="100" t="s">
        <v>169</v>
      </c>
      <c r="X80" s="103" t="s">
        <v>169</v>
      </c>
      <c r="Y80" s="103">
        <v>65</v>
      </c>
      <c r="Z80" t="s">
        <v>175</v>
      </c>
      <c r="AA80" s="99">
        <v>0.75532160722868902</v>
      </c>
      <c r="AB80" s="99">
        <v>1.8973905413656978E-3</v>
      </c>
      <c r="AC80" s="104">
        <v>0.19064233315441045</v>
      </c>
      <c r="AD80">
        <v>15</v>
      </c>
      <c r="AE80" t="s">
        <v>821</v>
      </c>
    </row>
    <row r="81" spans="1:31" ht="30">
      <c r="A81" s="7" t="s">
        <v>22</v>
      </c>
      <c r="B81" s="24" t="s">
        <v>76</v>
      </c>
      <c r="C81" s="24" t="s">
        <v>72</v>
      </c>
      <c r="D81" s="25" t="s">
        <v>77</v>
      </c>
      <c r="E81" s="26" t="s">
        <v>78</v>
      </c>
      <c r="F81" s="94" t="str">
        <f t="shared" si="1"/>
        <v>Fabricated Metal_Plant Energy Management</v>
      </c>
      <c r="G81" s="97">
        <f>AA81</f>
        <v>0.22000000000000003</v>
      </c>
      <c r="H81" s="96" t="e">
        <v>#N/A</v>
      </c>
      <c r="I81" s="96">
        <v>0.22000000000000003</v>
      </c>
      <c r="J81" s="94" t="s">
        <v>850</v>
      </c>
      <c r="K81" s="97">
        <f>AVERAGE(S81,V81)</f>
        <v>0.5</v>
      </c>
      <c r="L81" s="94" t="s">
        <v>6</v>
      </c>
      <c r="M81" s="105">
        <f>AVERAGE(T81,W81)</f>
        <v>0.21830786267995569</v>
      </c>
      <c r="N81" s="94" t="s">
        <v>6</v>
      </c>
      <c r="O81" s="94">
        <f>AD81</f>
        <v>10.5</v>
      </c>
      <c r="P81" s="94" t="s">
        <v>850</v>
      </c>
      <c r="Q81" s="94"/>
      <c r="R81" s="99">
        <v>0.22000000000000003</v>
      </c>
      <c r="S81" s="99">
        <v>0.5</v>
      </c>
      <c r="T81" s="100">
        <v>0.21830786267995569</v>
      </c>
      <c r="U81">
        <v>11</v>
      </c>
      <c r="V81" s="99" t="s">
        <v>169</v>
      </c>
      <c r="W81" s="100" t="s">
        <v>169</v>
      </c>
      <c r="X81" s="103" t="s">
        <v>169</v>
      </c>
      <c r="Y81" s="103">
        <v>65</v>
      </c>
      <c r="Z81" t="s">
        <v>176</v>
      </c>
      <c r="AA81" s="99">
        <v>0.22000000000000003</v>
      </c>
      <c r="AB81" s="99">
        <v>0.5</v>
      </c>
      <c r="AC81" s="104">
        <v>0.21830786267995569</v>
      </c>
      <c r="AD81" s="142">
        <v>10.5</v>
      </c>
      <c r="AE81" t="s">
        <v>828</v>
      </c>
    </row>
    <row r="82" spans="1:31">
      <c r="A82" s="7" t="s">
        <v>22</v>
      </c>
      <c r="B82" s="27" t="s">
        <v>76</v>
      </c>
      <c r="C82" s="27" t="s">
        <v>79</v>
      </c>
      <c r="D82" s="9" t="s">
        <v>80</v>
      </c>
      <c r="E82" s="17" t="s">
        <v>81</v>
      </c>
      <c r="F82" s="94" t="str">
        <f t="shared" si="1"/>
        <v>Fabricated Metal_Process Heat Improved Controls</v>
      </c>
      <c r="G82" s="97">
        <f>AA82</f>
        <v>0.36231814202039397</v>
      </c>
      <c r="H82" s="96">
        <v>2.6602134917993136E-2</v>
      </c>
      <c r="I82" s="96">
        <v>2.6602134917993136E-2</v>
      </c>
      <c r="J82" s="94" t="s">
        <v>850</v>
      </c>
      <c r="K82" s="97">
        <f>AB82</f>
        <v>2.2834365348713255E-2</v>
      </c>
      <c r="L82" s="94" t="s">
        <v>851</v>
      </c>
      <c r="M82" s="105">
        <f>AC82</f>
        <v>0.89743076601721827</v>
      </c>
      <c r="N82" s="94" t="s">
        <v>851</v>
      </c>
      <c r="O82" s="94">
        <f>AD82</f>
        <v>15</v>
      </c>
      <c r="P82" s="94" t="s">
        <v>850</v>
      </c>
      <c r="Q82" s="94"/>
      <c r="R82" s="99" t="s">
        <v>169</v>
      </c>
      <c r="S82" s="99" t="s">
        <v>169</v>
      </c>
      <c r="T82" s="100" t="s">
        <v>169</v>
      </c>
      <c r="U82" t="s">
        <v>169</v>
      </c>
      <c r="V82" s="99" t="s">
        <v>169</v>
      </c>
      <c r="W82" s="100" t="s">
        <v>169</v>
      </c>
      <c r="X82" s="103">
        <v>2</v>
      </c>
      <c r="Y82" s="103">
        <v>65</v>
      </c>
      <c r="Z82" t="s">
        <v>177</v>
      </c>
      <c r="AA82" s="99">
        <v>0.36231814202039397</v>
      </c>
      <c r="AB82" s="99">
        <v>2.2834365348713255E-2</v>
      </c>
      <c r="AC82" s="104">
        <v>0.89743076601721827</v>
      </c>
      <c r="AD82">
        <v>15</v>
      </c>
      <c r="AE82" t="s">
        <v>821</v>
      </c>
    </row>
    <row r="83" spans="1:31">
      <c r="A83" s="7" t="s">
        <v>22</v>
      </c>
      <c r="B83" s="27" t="s">
        <v>76</v>
      </c>
      <c r="C83" s="27" t="s">
        <v>79</v>
      </c>
      <c r="D83" s="35" t="s">
        <v>82</v>
      </c>
      <c r="E83" s="10" t="s">
        <v>83</v>
      </c>
      <c r="F83" s="94" t="str">
        <f t="shared" si="1"/>
        <v>Fabricated Metal_Process Heat System Optimization</v>
      </c>
      <c r="G83" s="95">
        <f>X83/Y83</f>
        <v>0.36923076923076925</v>
      </c>
      <c r="H83" s="96">
        <v>2.6602134917993136E-2</v>
      </c>
      <c r="I83" s="96">
        <v>2.6602134917993136E-2</v>
      </c>
      <c r="J83" s="94" t="s">
        <v>820</v>
      </c>
      <c r="K83" s="97">
        <f>V83</f>
        <v>0.12289791234150492</v>
      </c>
      <c r="L83" s="94" t="s">
        <v>820</v>
      </c>
      <c r="M83" s="98">
        <f>W83</f>
        <v>0.30884146341463414</v>
      </c>
      <c r="N83" s="94" t="s">
        <v>820</v>
      </c>
      <c r="O83" s="94">
        <f>AD83</f>
        <v>2</v>
      </c>
      <c r="P83" s="94" t="s">
        <v>850</v>
      </c>
      <c r="Q83" s="94"/>
      <c r="R83" s="99" t="s">
        <v>169</v>
      </c>
      <c r="S83" s="99" t="s">
        <v>169</v>
      </c>
      <c r="T83" s="100" t="s">
        <v>169</v>
      </c>
      <c r="U83" t="s">
        <v>169</v>
      </c>
      <c r="V83" s="99">
        <v>0.12289791234150492</v>
      </c>
      <c r="W83" s="100">
        <v>0.30884146341463414</v>
      </c>
      <c r="X83" s="103">
        <v>24</v>
      </c>
      <c r="Y83" s="103">
        <v>65</v>
      </c>
      <c r="Z83" t="s">
        <v>178</v>
      </c>
      <c r="AA83" s="99">
        <v>0.69779790315038803</v>
      </c>
      <c r="AB83" s="99">
        <v>0.24322716072250461</v>
      </c>
      <c r="AC83" s="104">
        <v>0.56442830487731477</v>
      </c>
      <c r="AD83">
        <v>2</v>
      </c>
      <c r="AE83" t="s">
        <v>821</v>
      </c>
    </row>
    <row r="84" spans="1:31" ht="30">
      <c r="A84" s="7" t="s">
        <v>22</v>
      </c>
      <c r="B84" s="27" t="s">
        <v>76</v>
      </c>
      <c r="C84" s="27" t="s">
        <v>79</v>
      </c>
      <c r="D84" s="9" t="s">
        <v>84</v>
      </c>
      <c r="E84" s="10" t="s">
        <v>17</v>
      </c>
      <c r="F84" s="94" t="str">
        <f t="shared" si="1"/>
        <v>Fabricated Metal_Process Heat Equipment Upgrade</v>
      </c>
      <c r="G84" s="97">
        <f>R84</f>
        <v>0.1</v>
      </c>
      <c r="H84" s="96">
        <v>2.6602134917993136E-2</v>
      </c>
      <c r="I84" s="96">
        <v>0.1</v>
      </c>
      <c r="J84" s="94" t="s">
        <v>6</v>
      </c>
      <c r="K84" s="97">
        <f>AVERAGE(S84,V84)</f>
        <v>0.22500000000000001</v>
      </c>
      <c r="L84" s="94" t="s">
        <v>6</v>
      </c>
      <c r="M84" s="105">
        <f>AVERAGE(T84,W84)</f>
        <v>0.10224535512892989</v>
      </c>
      <c r="N84" s="94" t="s">
        <v>6</v>
      </c>
      <c r="O84" s="94">
        <f>AD84</f>
        <v>10</v>
      </c>
      <c r="P84" s="94" t="s">
        <v>850</v>
      </c>
      <c r="Q84" s="94"/>
      <c r="R84" s="99">
        <v>0.1</v>
      </c>
      <c r="S84" s="99">
        <v>0.45</v>
      </c>
      <c r="T84" s="100">
        <v>0.10224535512892989</v>
      </c>
      <c r="U84">
        <v>10</v>
      </c>
      <c r="V84" s="99">
        <v>0</v>
      </c>
      <c r="W84" s="100" t="s">
        <v>169</v>
      </c>
      <c r="X84" s="103">
        <v>1</v>
      </c>
      <c r="Y84" s="103">
        <v>65</v>
      </c>
      <c r="Z84" t="s">
        <v>179</v>
      </c>
      <c r="AA84" s="99">
        <v>0.1</v>
      </c>
      <c r="AB84" s="99">
        <v>0.45</v>
      </c>
      <c r="AC84" s="104">
        <v>0.10224535512892989</v>
      </c>
      <c r="AD84">
        <v>10</v>
      </c>
      <c r="AE84" t="s">
        <v>828</v>
      </c>
    </row>
    <row r="85" spans="1:31">
      <c r="A85" s="7" t="s">
        <v>22</v>
      </c>
      <c r="B85" s="27" t="s">
        <v>76</v>
      </c>
      <c r="C85" s="27" t="s">
        <v>85</v>
      </c>
      <c r="D85" s="9" t="s">
        <v>86</v>
      </c>
      <c r="E85" s="10" t="s">
        <v>87</v>
      </c>
      <c r="F85" s="94" t="str">
        <f t="shared" si="1"/>
        <v>Fabricated Metal_Process Other Systems Optimization</v>
      </c>
      <c r="G85" s="95">
        <f>X85/Y85</f>
        <v>6.1538461538461542E-2</v>
      </c>
      <c r="H85" s="96">
        <v>0.46723938461155734</v>
      </c>
      <c r="I85" s="96">
        <v>0.46723938461155734</v>
      </c>
      <c r="J85" s="94" t="s">
        <v>820</v>
      </c>
      <c r="K85" s="97">
        <f>V85</f>
        <v>7.6486217929301117E-2</v>
      </c>
      <c r="L85" s="94" t="s">
        <v>820</v>
      </c>
      <c r="M85" s="98">
        <f>W85</f>
        <v>1.9083166449782987E-2</v>
      </c>
      <c r="N85" s="94" t="s">
        <v>820</v>
      </c>
      <c r="O85" s="94">
        <v>10</v>
      </c>
      <c r="P85" s="94" t="s">
        <v>830</v>
      </c>
      <c r="Q85" s="94"/>
      <c r="R85" s="99" t="s">
        <v>169</v>
      </c>
      <c r="S85" s="99" t="s">
        <v>169</v>
      </c>
      <c r="T85" s="100" t="s">
        <v>169</v>
      </c>
      <c r="U85" t="s">
        <v>169</v>
      </c>
      <c r="V85" s="99">
        <v>7.6486217929301117E-2</v>
      </c>
      <c r="W85" s="100">
        <v>1.9083166449782987E-2</v>
      </c>
      <c r="X85" s="103">
        <v>4</v>
      </c>
      <c r="Y85" s="103">
        <v>65</v>
      </c>
      <c r="Z85" t="e">
        <v>#N/A</v>
      </c>
      <c r="AA85" s="99" t="e">
        <v>#N/A</v>
      </c>
      <c r="AB85" s="99" t="e">
        <v>#N/A</v>
      </c>
      <c r="AC85" s="104" t="e">
        <v>#N/A</v>
      </c>
      <c r="AD85" s="142"/>
      <c r="AE85" t="e">
        <v>#N/A</v>
      </c>
    </row>
    <row r="86" spans="1:31" ht="30">
      <c r="A86" s="7" t="s">
        <v>22</v>
      </c>
      <c r="B86" s="27" t="s">
        <v>76</v>
      </c>
      <c r="C86" s="27" t="s">
        <v>85</v>
      </c>
      <c r="D86" s="9" t="s">
        <v>88</v>
      </c>
      <c r="E86" s="10" t="s">
        <v>17</v>
      </c>
      <c r="F86" s="94" t="str">
        <f t="shared" si="1"/>
        <v>Fabricated Metal_Process Other Equipment Upgrades</v>
      </c>
      <c r="G86" s="95" t="s">
        <v>831</v>
      </c>
      <c r="H86" s="96" t="e">
        <v>#N/A</v>
      </c>
      <c r="I86" s="96" t="s">
        <v>831</v>
      </c>
      <c r="J86" s="94"/>
      <c r="K86" s="94"/>
      <c r="L86" s="94"/>
      <c r="M86" s="94"/>
      <c r="N86" s="94"/>
      <c r="O86" s="94"/>
      <c r="P86" s="94"/>
      <c r="Q86" s="94"/>
      <c r="R86" s="99" t="s">
        <v>169</v>
      </c>
      <c r="S86" s="99" t="s">
        <v>169</v>
      </c>
      <c r="T86" s="100" t="s">
        <v>169</v>
      </c>
      <c r="U86" t="s">
        <v>169</v>
      </c>
      <c r="V86" s="99" t="s">
        <v>169</v>
      </c>
      <c r="W86" s="100" t="s">
        <v>169</v>
      </c>
      <c r="X86" s="103" t="s">
        <v>169</v>
      </c>
      <c r="Y86" s="103">
        <v>65</v>
      </c>
      <c r="Z86" t="e">
        <v>#N/A</v>
      </c>
      <c r="AA86" s="99" t="e">
        <v>#N/A</v>
      </c>
      <c r="AB86" s="99" t="e">
        <v>#N/A</v>
      </c>
      <c r="AC86" s="104" t="e">
        <v>#N/A</v>
      </c>
      <c r="AD86" t="e">
        <v>#N/A</v>
      </c>
      <c r="AE86" t="e">
        <v>#N/A</v>
      </c>
    </row>
    <row r="87" spans="1:31">
      <c r="A87" s="7" t="s">
        <v>22</v>
      </c>
      <c r="B87" s="15" t="s">
        <v>76</v>
      </c>
      <c r="C87" s="15" t="s">
        <v>89</v>
      </c>
      <c r="D87" s="9" t="s">
        <v>90</v>
      </c>
      <c r="E87" s="10" t="s">
        <v>91</v>
      </c>
      <c r="F87" s="94" t="str">
        <f t="shared" si="1"/>
        <v>Fabricated Metal_Process Refrig System Optimization</v>
      </c>
      <c r="G87" s="95" t="s">
        <v>831</v>
      </c>
      <c r="H87" s="96" t="e">
        <v>#N/A</v>
      </c>
      <c r="I87" s="96" t="s">
        <v>831</v>
      </c>
      <c r="J87" s="94"/>
      <c r="K87" s="94"/>
      <c r="L87" s="94"/>
      <c r="M87" s="94"/>
      <c r="N87" s="94"/>
      <c r="O87" s="94"/>
      <c r="P87" s="94"/>
      <c r="Q87" s="94"/>
      <c r="R87" s="99" t="s">
        <v>169</v>
      </c>
      <c r="S87" s="99" t="s">
        <v>169</v>
      </c>
      <c r="T87" s="100" t="s">
        <v>169</v>
      </c>
      <c r="U87" t="s">
        <v>169</v>
      </c>
      <c r="V87" s="99" t="s">
        <v>169</v>
      </c>
      <c r="W87" s="100" t="s">
        <v>169</v>
      </c>
      <c r="X87" s="103" t="s">
        <v>169</v>
      </c>
      <c r="Y87" s="103">
        <v>65</v>
      </c>
      <c r="Z87" t="e">
        <v>#N/A</v>
      </c>
      <c r="AA87" s="99" t="e">
        <v>#N/A</v>
      </c>
      <c r="AB87" s="99" t="e">
        <v>#N/A</v>
      </c>
      <c r="AC87" s="104" t="e">
        <v>#N/A</v>
      </c>
      <c r="AD87" t="e">
        <v>#N/A</v>
      </c>
      <c r="AE87" t="e">
        <v>#N/A</v>
      </c>
    </row>
    <row r="88" spans="1:31">
      <c r="A88" s="7" t="s">
        <v>22</v>
      </c>
      <c r="B88" s="15" t="s">
        <v>76</v>
      </c>
      <c r="C88" s="15" t="s">
        <v>89</v>
      </c>
      <c r="D88" s="13" t="s">
        <v>92</v>
      </c>
      <c r="E88" s="17" t="s">
        <v>93</v>
      </c>
      <c r="F88" s="94" t="str">
        <f t="shared" si="1"/>
        <v>Fabricated Metal_Process Refrig Controls</v>
      </c>
      <c r="G88" s="97">
        <f>AA88</f>
        <v>0.33750000000000002</v>
      </c>
      <c r="H88" s="96">
        <v>1.3029194522887432E-2</v>
      </c>
      <c r="I88" s="96">
        <v>1.3029194522887432E-2</v>
      </c>
      <c r="J88" s="94" t="s">
        <v>850</v>
      </c>
      <c r="K88" s="97">
        <f>V88</f>
        <v>3.3448635510892041E-2</v>
      </c>
      <c r="L88" s="94" t="s">
        <v>820</v>
      </c>
      <c r="M88" s="98">
        <f>W88</f>
        <v>1.0771219302024989E-2</v>
      </c>
      <c r="N88" s="94" t="s">
        <v>820</v>
      </c>
      <c r="O88" s="94">
        <f>AD88</f>
        <v>15</v>
      </c>
      <c r="P88" s="94" t="s">
        <v>850</v>
      </c>
      <c r="Q88" s="94"/>
      <c r="R88" s="99" t="s">
        <v>169</v>
      </c>
      <c r="S88" s="99" t="s">
        <v>169</v>
      </c>
      <c r="T88" s="100" t="s">
        <v>169</v>
      </c>
      <c r="U88" t="s">
        <v>169</v>
      </c>
      <c r="V88" s="99">
        <v>3.3448635510892041E-2</v>
      </c>
      <c r="W88" s="100">
        <v>1.0771219302024989E-2</v>
      </c>
      <c r="X88" s="103">
        <v>1</v>
      </c>
      <c r="Y88" s="103">
        <v>65</v>
      </c>
      <c r="Z88" t="s">
        <v>181</v>
      </c>
      <c r="AA88" s="99">
        <v>0.33750000000000002</v>
      </c>
      <c r="AB88" s="99">
        <v>0.06</v>
      </c>
      <c r="AC88" s="104">
        <v>0.88</v>
      </c>
      <c r="AD88">
        <v>15</v>
      </c>
      <c r="AE88" t="s">
        <v>835</v>
      </c>
    </row>
    <row r="89" spans="1:31" ht="30">
      <c r="A89" s="7" t="s">
        <v>22</v>
      </c>
      <c r="B89" s="15" t="s">
        <v>76</v>
      </c>
      <c r="C89" s="15" t="s">
        <v>89</v>
      </c>
      <c r="D89" s="13" t="s">
        <v>94</v>
      </c>
      <c r="E89" s="14" t="s">
        <v>17</v>
      </c>
      <c r="F89" s="94" t="str">
        <f t="shared" si="1"/>
        <v>Fabricated Metal_Process Refrig Equipment Upgrade</v>
      </c>
      <c r="G89" s="97">
        <f>R89</f>
        <v>0.21</v>
      </c>
      <c r="H89" s="96">
        <v>1.3029194522887432E-2</v>
      </c>
      <c r="I89" s="96">
        <v>0.21</v>
      </c>
      <c r="J89" s="94" t="s">
        <v>6</v>
      </c>
      <c r="K89" s="97">
        <f>AVERAGE(S89,V89)</f>
        <v>9.182147852067718E-2</v>
      </c>
      <c r="L89" s="94" t="s">
        <v>827</v>
      </c>
      <c r="M89" s="98">
        <f>AVERAGE(T89,W89)</f>
        <v>0.23484043217235662</v>
      </c>
      <c r="N89" s="94" t="s">
        <v>827</v>
      </c>
      <c r="O89" s="94">
        <f>U89</f>
        <v>10</v>
      </c>
      <c r="P89" s="94" t="s">
        <v>6</v>
      </c>
      <c r="Q89" s="94"/>
      <c r="R89" s="99">
        <v>0.21</v>
      </c>
      <c r="S89" s="99">
        <v>0.02</v>
      </c>
      <c r="T89" s="100">
        <v>0.2369106846718787</v>
      </c>
      <c r="U89">
        <v>10</v>
      </c>
      <c r="V89" s="99">
        <v>0.16364295704135437</v>
      </c>
      <c r="W89" s="100">
        <v>0.23277017967283453</v>
      </c>
      <c r="X89" s="103">
        <v>2</v>
      </c>
      <c r="Y89" s="103">
        <v>65</v>
      </c>
      <c r="Z89" t="s">
        <v>182</v>
      </c>
      <c r="AA89" s="99">
        <v>0.08</v>
      </c>
      <c r="AB89" s="99">
        <v>0.18069974882089965</v>
      </c>
      <c r="AC89" s="104">
        <v>0.27831195647259188</v>
      </c>
      <c r="AD89">
        <v>20</v>
      </c>
      <c r="AE89" t="s">
        <v>839</v>
      </c>
    </row>
    <row r="90" spans="1:31" ht="30">
      <c r="A90" s="51" t="s">
        <v>26</v>
      </c>
      <c r="B90" s="51" t="s">
        <v>10</v>
      </c>
      <c r="C90" s="52" t="s">
        <v>11</v>
      </c>
      <c r="D90" s="53" t="s">
        <v>12</v>
      </c>
      <c r="E90" s="54" t="s">
        <v>13</v>
      </c>
      <c r="F90" s="114" t="str">
        <f t="shared" si="1"/>
        <v>Food Production_Building Envelope Improvements</v>
      </c>
      <c r="G90" s="115">
        <f>X90/Y90</f>
        <v>0.62295081967213117</v>
      </c>
      <c r="H90" s="96">
        <v>0.59607198445916854</v>
      </c>
      <c r="I90" s="96">
        <v>0.59607198445916854</v>
      </c>
      <c r="J90" s="114" t="s">
        <v>820</v>
      </c>
      <c r="K90" s="115">
        <f>V90</f>
        <v>0.16862289901117239</v>
      </c>
      <c r="L90" s="114" t="s">
        <v>820</v>
      </c>
      <c r="M90" s="116">
        <f>W90</f>
        <v>0.16130169730562369</v>
      </c>
      <c r="N90" s="114" t="s">
        <v>820</v>
      </c>
      <c r="O90" s="114">
        <f>AD90</f>
        <v>15</v>
      </c>
      <c r="P90" s="114" t="s">
        <v>850</v>
      </c>
      <c r="Q90" s="114"/>
      <c r="R90" s="99" t="s">
        <v>169</v>
      </c>
      <c r="S90" s="99" t="s">
        <v>169</v>
      </c>
      <c r="T90" s="100" t="s">
        <v>169</v>
      </c>
      <c r="U90" t="s">
        <v>169</v>
      </c>
      <c r="V90" s="99">
        <v>0.16862289901117239</v>
      </c>
      <c r="W90" s="100">
        <v>0.16130169730562369</v>
      </c>
      <c r="X90" s="103">
        <v>38</v>
      </c>
      <c r="Y90" s="103">
        <v>61</v>
      </c>
      <c r="Z90" t="s">
        <v>183</v>
      </c>
      <c r="AA90" s="99">
        <v>0.35</v>
      </c>
      <c r="AB90" s="99">
        <v>0.14666573056635662</v>
      </c>
      <c r="AC90" s="104">
        <v>0.163191172250717</v>
      </c>
      <c r="AD90">
        <v>15</v>
      </c>
      <c r="AE90" t="s">
        <v>821</v>
      </c>
    </row>
    <row r="91" spans="1:31" ht="30">
      <c r="A91" s="51" t="s">
        <v>26</v>
      </c>
      <c r="B91" s="58" t="s">
        <v>10</v>
      </c>
      <c r="C91" s="59" t="s">
        <v>15</v>
      </c>
      <c r="D91" s="60" t="s">
        <v>16</v>
      </c>
      <c r="E91" s="61" t="s">
        <v>17</v>
      </c>
      <c r="F91" s="114" t="str">
        <f t="shared" si="1"/>
        <v>Food Production_HVAC Equipment Upgrades</v>
      </c>
      <c r="G91" s="115">
        <f>X91/Y91</f>
        <v>0.13114754098360656</v>
      </c>
      <c r="H91" s="96">
        <v>0.59607198445916854</v>
      </c>
      <c r="I91" s="96">
        <v>0.59607198445916854</v>
      </c>
      <c r="J91" s="114" t="s">
        <v>820</v>
      </c>
      <c r="K91" s="115">
        <f>AB91</f>
        <v>0.12457361387017252</v>
      </c>
      <c r="L91" s="114" t="s">
        <v>109</v>
      </c>
      <c r="M91" s="116">
        <f>AC91</f>
        <v>0.12450120829676717</v>
      </c>
      <c r="N91" s="114" t="s">
        <v>109</v>
      </c>
      <c r="O91" s="114">
        <v>18</v>
      </c>
      <c r="P91" s="114" t="s">
        <v>109</v>
      </c>
      <c r="Q91" s="94"/>
      <c r="R91" s="99" t="s">
        <v>169</v>
      </c>
      <c r="S91" s="99" t="s">
        <v>169</v>
      </c>
      <c r="T91" s="100" t="s">
        <v>169</v>
      </c>
      <c r="U91" t="s">
        <v>169</v>
      </c>
      <c r="V91" s="99">
        <v>0.20254583935740972</v>
      </c>
      <c r="W91" s="100">
        <v>0.21833122852460862</v>
      </c>
      <c r="X91" s="103">
        <v>8</v>
      </c>
      <c r="Y91" s="103">
        <v>61</v>
      </c>
      <c r="Z91" t="s">
        <v>184</v>
      </c>
      <c r="AA91" s="99">
        <v>0.12187500000000001</v>
      </c>
      <c r="AB91" s="99">
        <v>0.12457361387017252</v>
      </c>
      <c r="AC91" s="104">
        <v>0.12450120829676717</v>
      </c>
      <c r="AD91">
        <v>18.75</v>
      </c>
      <c r="AE91" t="s">
        <v>836</v>
      </c>
    </row>
    <row r="92" spans="1:31" ht="30">
      <c r="A92" s="51" t="s">
        <v>26</v>
      </c>
      <c r="B92" s="52" t="s">
        <v>10</v>
      </c>
      <c r="C92" s="51" t="s">
        <v>19</v>
      </c>
      <c r="D92" s="60" t="s">
        <v>20</v>
      </c>
      <c r="E92" s="61" t="s">
        <v>21</v>
      </c>
      <c r="F92" s="114" t="str">
        <f t="shared" si="1"/>
        <v>Food Production_HVAC Recommissioning</v>
      </c>
      <c r="G92" s="115">
        <f>X92/Y92</f>
        <v>4.9180327868852458E-2</v>
      </c>
      <c r="H92" s="96">
        <v>0.59607198445916854</v>
      </c>
      <c r="I92" s="96">
        <v>0.59607198445916854</v>
      </c>
      <c r="J92" s="114" t="s">
        <v>820</v>
      </c>
      <c r="K92" s="115">
        <f>V92</f>
        <v>0.38315506715022007</v>
      </c>
      <c r="L92" s="114" t="s">
        <v>820</v>
      </c>
      <c r="M92" s="116">
        <f>W92</f>
        <v>8.0679453111077992E-2</v>
      </c>
      <c r="N92" s="114" t="s">
        <v>820</v>
      </c>
      <c r="O92" s="114">
        <f>AD92</f>
        <v>10</v>
      </c>
      <c r="P92" s="114" t="s">
        <v>850</v>
      </c>
      <c r="Q92" s="94" t="s">
        <v>840</v>
      </c>
      <c r="R92" s="99" t="s">
        <v>169</v>
      </c>
      <c r="S92" s="99" t="s">
        <v>169</v>
      </c>
      <c r="T92" s="100" t="s">
        <v>169</v>
      </c>
      <c r="U92" t="s">
        <v>169</v>
      </c>
      <c r="V92" s="99">
        <v>0.38315506715022007</v>
      </c>
      <c r="W92" s="100">
        <v>8.0679453111077992E-2</v>
      </c>
      <c r="X92" s="103">
        <v>3</v>
      </c>
      <c r="Y92" s="103">
        <v>61</v>
      </c>
      <c r="Z92" t="s">
        <v>185</v>
      </c>
      <c r="AA92" s="99">
        <v>0.72587848564541801</v>
      </c>
      <c r="AB92" s="99">
        <v>0.14111057628021112</v>
      </c>
      <c r="AC92" s="104">
        <v>5.1404570963463642E-3</v>
      </c>
      <c r="AD92">
        <v>10</v>
      </c>
      <c r="AE92" t="s">
        <v>821</v>
      </c>
    </row>
    <row r="93" spans="1:31" ht="30.75" thickBot="1">
      <c r="A93" s="51" t="s">
        <v>26</v>
      </c>
      <c r="B93" s="120" t="s">
        <v>10</v>
      </c>
      <c r="C93" s="120" t="s">
        <v>23</v>
      </c>
      <c r="D93" s="121" t="s">
        <v>24</v>
      </c>
      <c r="E93" s="122" t="s">
        <v>25</v>
      </c>
      <c r="F93" s="114" t="str">
        <f t="shared" si="1"/>
        <v>Food Production_HVAC Improved Controls</v>
      </c>
      <c r="G93" s="115">
        <f>X93/Y93</f>
        <v>9.8360655737704916E-2</v>
      </c>
      <c r="H93" s="96">
        <v>0.59607198445916854</v>
      </c>
      <c r="I93" s="96">
        <v>0.59607198445916854</v>
      </c>
      <c r="J93" s="114" t="s">
        <v>820</v>
      </c>
      <c r="K93" s="115">
        <f>V93</f>
        <v>0.13696297374778546</v>
      </c>
      <c r="L93" s="114" t="s">
        <v>820</v>
      </c>
      <c r="M93" s="116">
        <f>W93</f>
        <v>8.8366117194725226E-3</v>
      </c>
      <c r="N93" s="114" t="s">
        <v>820</v>
      </c>
      <c r="O93" s="114">
        <f>AD93</f>
        <v>15</v>
      </c>
      <c r="P93" s="114" t="s">
        <v>850</v>
      </c>
      <c r="Q93" s="94"/>
      <c r="R93" s="99" t="s">
        <v>169</v>
      </c>
      <c r="S93" s="99" t="s">
        <v>169</v>
      </c>
      <c r="T93" s="100" t="s">
        <v>169</v>
      </c>
      <c r="U93" t="s">
        <v>169</v>
      </c>
      <c r="V93" s="99">
        <v>0.13696297374778546</v>
      </c>
      <c r="W93" s="100">
        <v>8.8366117194725226E-3</v>
      </c>
      <c r="X93" s="103">
        <v>6</v>
      </c>
      <c r="Y93" s="103">
        <v>61</v>
      </c>
      <c r="Z93" t="s">
        <v>186</v>
      </c>
      <c r="AA93" s="99">
        <v>0.32664531854043799</v>
      </c>
      <c r="AB93" s="99">
        <v>0.10939985286092131</v>
      </c>
      <c r="AC93" s="104">
        <v>0.4523012437432895</v>
      </c>
      <c r="AD93">
        <v>15</v>
      </c>
      <c r="AE93" t="s">
        <v>821</v>
      </c>
    </row>
    <row r="94" spans="1:31">
      <c r="A94" s="51" t="s">
        <v>26</v>
      </c>
      <c r="B94" s="123" t="s">
        <v>27</v>
      </c>
      <c r="C94" s="123" t="s">
        <v>15</v>
      </c>
      <c r="D94" s="124" t="s">
        <v>28</v>
      </c>
      <c r="E94" s="124" t="s">
        <v>29</v>
      </c>
      <c r="F94" s="114" t="str">
        <f t="shared" si="1"/>
        <v>Food Production_Efficient Lighting - High Bay</v>
      </c>
      <c r="G94" s="115">
        <f>AA94</f>
        <v>0.2</v>
      </c>
      <c r="H94" s="96">
        <v>0.88570493039190279</v>
      </c>
      <c r="I94" s="96">
        <v>0.88570493039190279</v>
      </c>
      <c r="J94" s="114" t="s">
        <v>850</v>
      </c>
      <c r="K94" s="115">
        <v>0.4840776385483429</v>
      </c>
      <c r="L94" s="114" t="s">
        <v>109</v>
      </c>
      <c r="M94" s="125">
        <v>0.21585935505997855</v>
      </c>
      <c r="N94" s="114" t="s">
        <v>109</v>
      </c>
      <c r="O94" s="126">
        <v>13.666666666666666</v>
      </c>
      <c r="P94" s="114" t="s">
        <v>109</v>
      </c>
      <c r="Q94" s="94"/>
      <c r="R94" s="99" t="s">
        <v>169</v>
      </c>
      <c r="S94" s="99" t="s">
        <v>169</v>
      </c>
      <c r="T94" s="100" t="s">
        <v>169</v>
      </c>
      <c r="U94" t="s">
        <v>169</v>
      </c>
      <c r="V94" s="99">
        <v>0.15695893253012347</v>
      </c>
      <c r="W94" s="100">
        <v>2.0880620452722022E-2</v>
      </c>
      <c r="X94" s="103">
        <v>1</v>
      </c>
      <c r="Y94" s="103">
        <v>61</v>
      </c>
      <c r="Z94" t="s">
        <v>187</v>
      </c>
      <c r="AA94" s="99">
        <v>0.2</v>
      </c>
      <c r="AB94" s="99">
        <v>0.14671007107036438</v>
      </c>
      <c r="AC94" s="104">
        <v>11.68784026398883</v>
      </c>
      <c r="AD94">
        <v>17</v>
      </c>
      <c r="AE94" t="s">
        <v>825</v>
      </c>
    </row>
    <row r="95" spans="1:31">
      <c r="A95" s="51" t="s">
        <v>26</v>
      </c>
      <c r="B95" s="51" t="s">
        <v>27</v>
      </c>
      <c r="C95" s="52" t="s">
        <v>15</v>
      </c>
      <c r="D95" s="60" t="s">
        <v>31</v>
      </c>
      <c r="E95" s="60" t="s">
        <v>32</v>
      </c>
      <c r="F95" s="114" t="str">
        <f t="shared" si="1"/>
        <v>Food Production_Efficient Lighting - Other Interior Lighting</v>
      </c>
      <c r="G95" s="115">
        <f>AA95</f>
        <v>0.25</v>
      </c>
      <c r="H95" s="96">
        <v>0.88570493039190279</v>
      </c>
      <c r="I95" s="96">
        <v>0.88570493039190279</v>
      </c>
      <c r="J95" s="114" t="s">
        <v>850</v>
      </c>
      <c r="K95" s="115">
        <v>0.38992356359291769</v>
      </c>
      <c r="L95" s="114" t="s">
        <v>109</v>
      </c>
      <c r="M95" s="125">
        <v>0.39837300265191611</v>
      </c>
      <c r="N95" s="114" t="s">
        <v>109</v>
      </c>
      <c r="O95" s="126">
        <v>14.466666666666667</v>
      </c>
      <c r="P95" s="114" t="s">
        <v>109</v>
      </c>
      <c r="Q95" s="94"/>
      <c r="R95" s="99" t="s">
        <v>169</v>
      </c>
      <c r="S95" s="99" t="s">
        <v>169</v>
      </c>
      <c r="T95" s="100" t="s">
        <v>169</v>
      </c>
      <c r="U95" t="s">
        <v>169</v>
      </c>
      <c r="V95" s="99">
        <v>0.17084559725947068</v>
      </c>
      <c r="W95" s="100">
        <v>0.16695462194825056</v>
      </c>
      <c r="X95" s="103">
        <v>65</v>
      </c>
      <c r="Y95" s="103">
        <v>61</v>
      </c>
      <c r="Z95" t="s">
        <v>188</v>
      </c>
      <c r="AA95" s="99">
        <v>0.25</v>
      </c>
      <c r="AB95" s="99">
        <v>0.23117896171015975</v>
      </c>
      <c r="AC95" s="104">
        <v>1.0382730293415199</v>
      </c>
      <c r="AD95">
        <v>13</v>
      </c>
      <c r="AE95" t="s">
        <v>825</v>
      </c>
    </row>
    <row r="96" spans="1:31">
      <c r="A96" s="51" t="s">
        <v>26</v>
      </c>
      <c r="B96" s="51" t="s">
        <v>27</v>
      </c>
      <c r="C96" s="52" t="s">
        <v>15</v>
      </c>
      <c r="D96" s="127" t="s">
        <v>34</v>
      </c>
      <c r="E96" s="127" t="s">
        <v>35</v>
      </c>
      <c r="F96" s="114" t="str">
        <f t="shared" si="1"/>
        <v>Food Production_Efficient Lighting - Exterior</v>
      </c>
      <c r="G96" s="115">
        <f>AA96</f>
        <v>0.15288835551611149</v>
      </c>
      <c r="H96" s="96" t="e">
        <v>#N/A</v>
      </c>
      <c r="I96" s="96">
        <v>0.15288835551611149</v>
      </c>
      <c r="J96" s="114" t="s">
        <v>850</v>
      </c>
      <c r="K96" s="115">
        <v>0.78740740740740733</v>
      </c>
      <c r="L96" s="114" t="s">
        <v>109</v>
      </c>
      <c r="M96" s="125">
        <v>0.11439796552351546</v>
      </c>
      <c r="N96" s="114" t="s">
        <v>109</v>
      </c>
      <c r="O96" s="126">
        <v>13.600000000000001</v>
      </c>
      <c r="P96" s="114" t="s">
        <v>109</v>
      </c>
      <c r="Q96" s="94"/>
      <c r="R96" s="99" t="s">
        <v>169</v>
      </c>
      <c r="S96" s="99" t="s">
        <v>169</v>
      </c>
      <c r="T96" s="100" t="s">
        <v>169</v>
      </c>
      <c r="U96" t="s">
        <v>169</v>
      </c>
      <c r="V96" s="99" t="s">
        <v>169</v>
      </c>
      <c r="W96" s="100" t="s">
        <v>169</v>
      </c>
      <c r="X96" s="103" t="s">
        <v>169</v>
      </c>
      <c r="Y96" s="103">
        <v>61</v>
      </c>
      <c r="Z96" t="s">
        <v>189</v>
      </c>
      <c r="AA96" s="99">
        <v>0.15288835551611149</v>
      </c>
      <c r="AB96" s="99">
        <v>0.75</v>
      </c>
      <c r="AC96" s="104">
        <v>0.03</v>
      </c>
      <c r="AD96">
        <v>15</v>
      </c>
      <c r="AE96" t="s">
        <v>826</v>
      </c>
    </row>
    <row r="97" spans="1:31" ht="45.75" thickBot="1">
      <c r="A97" s="51" t="s">
        <v>26</v>
      </c>
      <c r="B97" s="120" t="s">
        <v>27</v>
      </c>
      <c r="C97" s="120" t="s">
        <v>23</v>
      </c>
      <c r="D97" s="121" t="s">
        <v>37</v>
      </c>
      <c r="E97" s="122" t="s">
        <v>38</v>
      </c>
      <c r="F97" s="114" t="str">
        <f t="shared" si="1"/>
        <v>Food Production_Lighting Controls</v>
      </c>
      <c r="G97" s="115">
        <f>R97</f>
        <v>0.3</v>
      </c>
      <c r="H97" s="96">
        <v>0.88570493039190279</v>
      </c>
      <c r="I97" s="96">
        <v>0.3</v>
      </c>
      <c r="J97" s="114" t="s">
        <v>6</v>
      </c>
      <c r="K97" s="115">
        <f>AVERAGE(S97,V97)</f>
        <v>0.17572251394508243</v>
      </c>
      <c r="L97" s="114" t="s">
        <v>827</v>
      </c>
      <c r="M97" s="116">
        <f>AVERAGE(T97,W97)</f>
        <v>0.12644035257684563</v>
      </c>
      <c r="N97" s="114" t="s">
        <v>827</v>
      </c>
      <c r="O97" s="114">
        <f>U97</f>
        <v>10</v>
      </c>
      <c r="P97" s="114" t="s">
        <v>6</v>
      </c>
      <c r="Q97" s="94"/>
      <c r="R97" s="99">
        <v>0.3</v>
      </c>
      <c r="S97" s="99">
        <v>0.28000000000000003</v>
      </c>
      <c r="T97" s="100">
        <v>0.21299999999999999</v>
      </c>
      <c r="U97">
        <v>10</v>
      </c>
      <c r="V97" s="99">
        <v>7.1445027890164853E-2</v>
      </c>
      <c r="W97" s="100">
        <v>3.9880705153691264E-2</v>
      </c>
      <c r="X97" s="103">
        <v>42</v>
      </c>
      <c r="Y97" s="103">
        <v>61</v>
      </c>
      <c r="Z97" t="s">
        <v>190</v>
      </c>
      <c r="AA97" s="99">
        <v>0.29102678571428553</v>
      </c>
      <c r="AB97" s="99">
        <v>0.14291500000000001</v>
      </c>
      <c r="AC97" s="104">
        <v>1.5915000000000001</v>
      </c>
      <c r="AD97">
        <v>9</v>
      </c>
      <c r="AE97" t="s">
        <v>828</v>
      </c>
    </row>
    <row r="98" spans="1:31">
      <c r="A98" s="51" t="s">
        <v>26</v>
      </c>
      <c r="B98" s="123" t="s">
        <v>40</v>
      </c>
      <c r="C98" s="123" t="s">
        <v>41</v>
      </c>
      <c r="D98" s="128" t="s">
        <v>42</v>
      </c>
      <c r="E98" s="129" t="s">
        <v>43</v>
      </c>
      <c r="F98" s="114" t="str">
        <f t="shared" si="1"/>
        <v>Food Production_Compressed Air System Optimization</v>
      </c>
      <c r="G98" s="115">
        <f>R98</f>
        <v>0.25943110282117043</v>
      </c>
      <c r="H98" s="96">
        <v>0.88468194578359882</v>
      </c>
      <c r="I98" s="96">
        <v>0.25943110282117043</v>
      </c>
      <c r="J98" s="114" t="s">
        <v>6</v>
      </c>
      <c r="K98" s="115">
        <f>AVERAGE(S98,V98)</f>
        <v>0.10883455062211381</v>
      </c>
      <c r="L98" s="114" t="s">
        <v>827</v>
      </c>
      <c r="M98" s="116">
        <f>AVERAGE(T98,W98)</f>
        <v>4.9619849575363764E-2</v>
      </c>
      <c r="N98" s="114" t="s">
        <v>827</v>
      </c>
      <c r="O98" s="114">
        <f>U98</f>
        <v>10</v>
      </c>
      <c r="P98" s="114" t="s">
        <v>6</v>
      </c>
      <c r="Q98" s="94"/>
      <c r="R98" s="99">
        <v>0.25943110282117043</v>
      </c>
      <c r="S98" s="99">
        <v>0.2</v>
      </c>
      <c r="T98" s="100">
        <v>8.9147286821705432E-2</v>
      </c>
      <c r="U98">
        <v>10</v>
      </c>
      <c r="V98" s="99">
        <v>1.7669101244227613E-2</v>
      </c>
      <c r="W98" s="100">
        <v>1.00924123290221E-2</v>
      </c>
      <c r="X98" s="103">
        <v>24</v>
      </c>
      <c r="Y98" s="103">
        <v>61</v>
      </c>
      <c r="Z98" t="s">
        <v>191</v>
      </c>
      <c r="AA98" s="99">
        <v>0.35000143207979001</v>
      </c>
      <c r="AB98" s="99">
        <v>0.43914048168164238</v>
      </c>
      <c r="AC98" s="104">
        <v>0.11230407554114276</v>
      </c>
      <c r="AD98">
        <v>10</v>
      </c>
      <c r="AE98" t="s">
        <v>829</v>
      </c>
    </row>
    <row r="99" spans="1:31" ht="30">
      <c r="A99" s="51" t="s">
        <v>26</v>
      </c>
      <c r="B99" s="52" t="s">
        <v>40</v>
      </c>
      <c r="C99" s="52" t="s">
        <v>41</v>
      </c>
      <c r="D99" s="53" t="s">
        <v>45</v>
      </c>
      <c r="E99" s="54" t="s">
        <v>46</v>
      </c>
      <c r="F99" s="114" t="str">
        <f t="shared" si="1"/>
        <v>Food Production_Compressed Air Controls</v>
      </c>
      <c r="G99" s="115">
        <f>X99/Y99</f>
        <v>6.5573770491803282E-2</v>
      </c>
      <c r="H99" s="96">
        <v>0.88468194578359882</v>
      </c>
      <c r="I99" s="96">
        <v>0.88468194578359882</v>
      </c>
      <c r="J99" s="114" t="s">
        <v>820</v>
      </c>
      <c r="K99" s="115">
        <f>V99</f>
        <v>6.3877168796411005E-2</v>
      </c>
      <c r="L99" s="114" t="s">
        <v>820</v>
      </c>
      <c r="M99" s="116">
        <f>W99</f>
        <v>0.2452239343966838</v>
      </c>
      <c r="N99" s="114" t="s">
        <v>820</v>
      </c>
      <c r="O99" s="114">
        <f>AD99</f>
        <v>12.5</v>
      </c>
      <c r="P99" s="114" t="s">
        <v>850</v>
      </c>
      <c r="Q99" s="94"/>
      <c r="R99" s="99" t="s">
        <v>169</v>
      </c>
      <c r="S99" s="99" t="s">
        <v>169</v>
      </c>
      <c r="T99" s="100" t="s">
        <v>169</v>
      </c>
      <c r="U99" t="s">
        <v>169</v>
      </c>
      <c r="V99" s="99">
        <v>6.3877168796411005E-2</v>
      </c>
      <c r="W99" s="100">
        <v>0.2452239343966838</v>
      </c>
      <c r="X99" s="103">
        <v>4</v>
      </c>
      <c r="Y99" s="103">
        <v>61</v>
      </c>
      <c r="Z99" t="s">
        <v>192</v>
      </c>
      <c r="AA99" s="99">
        <v>9.9385796304320401E-2</v>
      </c>
      <c r="AB99" s="99">
        <v>0.12667478337564592</v>
      </c>
      <c r="AC99" s="104">
        <v>0.27213032477332921</v>
      </c>
      <c r="AD99">
        <v>12.5</v>
      </c>
      <c r="AE99" t="s">
        <v>821</v>
      </c>
    </row>
    <row r="100" spans="1:31" ht="30">
      <c r="A100" s="51" t="s">
        <v>26</v>
      </c>
      <c r="B100" s="52" t="s">
        <v>40</v>
      </c>
      <c r="C100" s="52" t="s">
        <v>41</v>
      </c>
      <c r="D100" s="53" t="s">
        <v>48</v>
      </c>
      <c r="E100" s="54" t="s">
        <v>17</v>
      </c>
      <c r="F100" s="114" t="str">
        <f t="shared" si="1"/>
        <v>Food Production_Compressed Air Equipment</v>
      </c>
      <c r="G100" s="115">
        <f>X100/Y100</f>
        <v>8.1967213114754092E-2</v>
      </c>
      <c r="H100" s="96">
        <v>0.88468194578359882</v>
      </c>
      <c r="I100" s="96">
        <v>0.88468194578359882</v>
      </c>
      <c r="J100" s="114" t="s">
        <v>820</v>
      </c>
      <c r="K100" s="115">
        <f>V100</f>
        <v>9.6067126192018654E-2</v>
      </c>
      <c r="L100" s="114" t="s">
        <v>820</v>
      </c>
      <c r="M100" s="116">
        <f>W100</f>
        <v>0.23043667250149788</v>
      </c>
      <c r="N100" s="114" t="s">
        <v>820</v>
      </c>
      <c r="O100" s="114">
        <f>AD100</f>
        <v>12.5</v>
      </c>
      <c r="P100" s="114" t="s">
        <v>850</v>
      </c>
      <c r="Q100" s="94"/>
      <c r="R100" s="99">
        <v>0.17100000000000001</v>
      </c>
      <c r="S100" s="99">
        <v>0.35</v>
      </c>
      <c r="T100" s="100">
        <v>0.18383167220376523</v>
      </c>
      <c r="U100">
        <v>10</v>
      </c>
      <c r="V100" s="99">
        <v>9.6067126192018654E-2</v>
      </c>
      <c r="W100" s="100">
        <v>0.23043667250149788</v>
      </c>
      <c r="X100" s="103">
        <v>5</v>
      </c>
      <c r="Y100" s="103">
        <v>61</v>
      </c>
      <c r="Z100" t="s">
        <v>193</v>
      </c>
      <c r="AA100" s="99">
        <v>0.45431429568988752</v>
      </c>
      <c r="AB100" s="99">
        <v>0.22993319343131055</v>
      </c>
      <c r="AC100" s="104">
        <v>0.22268229693862793</v>
      </c>
      <c r="AD100">
        <v>12.5</v>
      </c>
      <c r="AE100" t="s">
        <v>828</v>
      </c>
    </row>
    <row r="101" spans="1:31" ht="30">
      <c r="A101" s="51" t="s">
        <v>26</v>
      </c>
      <c r="B101" s="52" t="s">
        <v>40</v>
      </c>
      <c r="C101" s="52" t="s">
        <v>15</v>
      </c>
      <c r="D101" s="60" t="s">
        <v>50</v>
      </c>
      <c r="E101" s="54" t="s">
        <v>17</v>
      </c>
      <c r="F101" s="114" t="str">
        <f t="shared" si="1"/>
        <v>Food Production_Motor Equipment Upgrades</v>
      </c>
      <c r="G101" s="115">
        <f>X101/Y101</f>
        <v>0.42622950819672129</v>
      </c>
      <c r="H101" s="96">
        <v>0.88468194578359882</v>
      </c>
      <c r="I101" s="96">
        <v>0.88468194578359882</v>
      </c>
      <c r="J101" s="114" t="s">
        <v>820</v>
      </c>
      <c r="K101" s="115">
        <f>V101</f>
        <v>2.1160226222796358E-2</v>
      </c>
      <c r="L101" s="114" t="s">
        <v>820</v>
      </c>
      <c r="M101" s="116">
        <f>W101</f>
        <v>0.15834566551716442</v>
      </c>
      <c r="N101" s="114" t="s">
        <v>820</v>
      </c>
      <c r="O101" s="114">
        <f>AD101</f>
        <v>12.333333333333334</v>
      </c>
      <c r="P101" s="114" t="s">
        <v>850</v>
      </c>
      <c r="Q101" s="94"/>
      <c r="R101" s="99">
        <v>0.12115025406166527</v>
      </c>
      <c r="S101" s="99">
        <v>5.0000000000000001E-3</v>
      </c>
      <c r="T101" s="100">
        <v>0.2547065337763012</v>
      </c>
      <c r="U101">
        <v>10</v>
      </c>
      <c r="V101" s="99">
        <v>2.1160226222796358E-2</v>
      </c>
      <c r="W101" s="100">
        <v>0.15834566551716442</v>
      </c>
      <c r="X101" s="103">
        <v>26</v>
      </c>
      <c r="Y101" s="103">
        <v>61</v>
      </c>
      <c r="Z101" t="s">
        <v>194</v>
      </c>
      <c r="AA101" s="99">
        <v>0.34772398237139135</v>
      </c>
      <c r="AB101" s="99">
        <v>5.4754488380884203E-2</v>
      </c>
      <c r="AC101" s="104">
        <v>0.21540763379452119</v>
      </c>
      <c r="AD101">
        <v>12.333333333333334</v>
      </c>
      <c r="AE101" t="s">
        <v>821</v>
      </c>
    </row>
    <row r="102" spans="1:31">
      <c r="A102" s="51" t="s">
        <v>26</v>
      </c>
      <c r="B102" s="52" t="s">
        <v>40</v>
      </c>
      <c r="C102" s="52" t="s">
        <v>23</v>
      </c>
      <c r="D102" s="60" t="s">
        <v>52</v>
      </c>
      <c r="E102" s="61" t="s">
        <v>53</v>
      </c>
      <c r="F102" s="114" t="str">
        <f t="shared" si="1"/>
        <v>Food Production_Motor Improved Controls</v>
      </c>
      <c r="G102" s="115">
        <f>AA102</f>
        <v>0.328883663334543</v>
      </c>
      <c r="H102" s="96" t="e">
        <v>#N/A</v>
      </c>
      <c r="I102" s="96">
        <v>0.328883663334543</v>
      </c>
      <c r="J102" s="114" t="s">
        <v>850</v>
      </c>
      <c r="K102" s="115">
        <f>AB102</f>
        <v>1.7924559675950556E-2</v>
      </c>
      <c r="L102" s="114" t="s">
        <v>851</v>
      </c>
      <c r="M102" s="116">
        <f>AC102</f>
        <v>6.3804187305185556E-2</v>
      </c>
      <c r="N102" s="114" t="s">
        <v>851</v>
      </c>
      <c r="O102" s="114">
        <f>AD102</f>
        <v>15</v>
      </c>
      <c r="P102" s="114" t="s">
        <v>850</v>
      </c>
      <c r="Q102" s="94"/>
      <c r="R102" s="99" t="s">
        <v>169</v>
      </c>
      <c r="S102" s="99" t="s">
        <v>169</v>
      </c>
      <c r="T102" s="100" t="s">
        <v>169</v>
      </c>
      <c r="U102" t="s">
        <v>169</v>
      </c>
      <c r="V102" s="99" t="s">
        <v>169</v>
      </c>
      <c r="W102" s="100" t="s">
        <v>169</v>
      </c>
      <c r="X102" s="103" t="s">
        <v>169</v>
      </c>
      <c r="Y102" s="103">
        <v>61</v>
      </c>
      <c r="Z102" t="s">
        <v>195</v>
      </c>
      <c r="AA102" s="99">
        <v>0.328883663334543</v>
      </c>
      <c r="AB102" s="99">
        <v>1.7924559675950556E-2</v>
      </c>
      <c r="AC102" s="104">
        <v>6.3804187305185556E-2</v>
      </c>
      <c r="AD102">
        <v>15</v>
      </c>
      <c r="AE102" t="s">
        <v>821</v>
      </c>
    </row>
    <row r="103" spans="1:31">
      <c r="A103" s="51" t="s">
        <v>26</v>
      </c>
      <c r="B103" s="52" t="s">
        <v>40</v>
      </c>
      <c r="C103" s="52" t="s">
        <v>57</v>
      </c>
      <c r="D103" s="53" t="s">
        <v>58</v>
      </c>
      <c r="E103" s="54" t="s">
        <v>59</v>
      </c>
      <c r="F103" s="114" t="str">
        <f t="shared" si="1"/>
        <v>Food Production_Motor Optimization</v>
      </c>
      <c r="G103" s="115">
        <f>R103</f>
        <v>0.27</v>
      </c>
      <c r="H103" s="96">
        <v>0.88468194578359882</v>
      </c>
      <c r="I103" s="96">
        <v>0.27</v>
      </c>
      <c r="J103" s="114" t="s">
        <v>6</v>
      </c>
      <c r="K103" s="115">
        <f>AVERAGE(S103,V103)</f>
        <v>0.15773375563969944</v>
      </c>
      <c r="L103" s="114" t="s">
        <v>827</v>
      </c>
      <c r="M103" s="116">
        <f>AVERAGE(T103,W103)</f>
        <v>0.12852129865901527</v>
      </c>
      <c r="N103" s="114" t="s">
        <v>827</v>
      </c>
      <c r="O103" s="114">
        <f>U103</f>
        <v>11</v>
      </c>
      <c r="P103" s="114" t="s">
        <v>6</v>
      </c>
      <c r="Q103" s="94"/>
      <c r="R103" s="99">
        <v>0.27</v>
      </c>
      <c r="S103" s="99">
        <v>0.28999999999999998</v>
      </c>
      <c r="T103" s="100">
        <v>0.13631071033064387</v>
      </c>
      <c r="U103">
        <v>11</v>
      </c>
      <c r="V103" s="99">
        <v>2.5467511279398915E-2</v>
      </c>
      <c r="W103" s="100">
        <v>0.12073188698738666</v>
      </c>
      <c r="X103" s="103">
        <v>17</v>
      </c>
      <c r="Y103" s="103">
        <v>61</v>
      </c>
      <c r="Z103" t="e">
        <v>#N/A</v>
      </c>
      <c r="AA103" s="99" t="e">
        <v>#N/A</v>
      </c>
      <c r="AB103" s="99" t="e">
        <v>#N/A</v>
      </c>
      <c r="AC103" s="104" t="e">
        <v>#N/A</v>
      </c>
      <c r="AD103" t="e">
        <v>#N/A</v>
      </c>
      <c r="AE103" t="e">
        <v>#N/A</v>
      </c>
    </row>
    <row r="104" spans="1:31">
      <c r="A104" s="51" t="s">
        <v>26</v>
      </c>
      <c r="B104" s="52" t="s">
        <v>40</v>
      </c>
      <c r="C104" s="52" t="s">
        <v>61</v>
      </c>
      <c r="D104" s="53" t="s">
        <v>62</v>
      </c>
      <c r="E104" s="54" t="s">
        <v>63</v>
      </c>
      <c r="F104" s="114" t="str">
        <f t="shared" si="1"/>
        <v>Food Production_Fan Improved Controls</v>
      </c>
      <c r="G104" s="115">
        <f>AA104</f>
        <v>0.33796856014536297</v>
      </c>
      <c r="H104" s="96" t="e">
        <v>#N/A</v>
      </c>
      <c r="I104" s="96">
        <v>0.33796856014536297</v>
      </c>
      <c r="J104" s="114" t="s">
        <v>850</v>
      </c>
      <c r="K104" s="115">
        <f>AB104</f>
        <v>0.15879970572184263</v>
      </c>
      <c r="L104" s="114" t="s">
        <v>851</v>
      </c>
      <c r="M104" s="116">
        <f>AC104</f>
        <v>2.4602487486578971E-2</v>
      </c>
      <c r="N104" s="114" t="s">
        <v>851</v>
      </c>
      <c r="O104" s="114">
        <f>AD104</f>
        <v>15</v>
      </c>
      <c r="P104" s="114" t="s">
        <v>850</v>
      </c>
      <c r="Q104" s="94"/>
      <c r="R104" s="99" t="s">
        <v>169</v>
      </c>
      <c r="S104" s="99" t="s">
        <v>169</v>
      </c>
      <c r="T104" s="100" t="s">
        <v>169</v>
      </c>
      <c r="U104" t="s">
        <v>169</v>
      </c>
      <c r="V104" s="99" t="s">
        <v>169</v>
      </c>
      <c r="W104" s="100" t="s">
        <v>169</v>
      </c>
      <c r="X104" s="103" t="s">
        <v>169</v>
      </c>
      <c r="Y104" s="103">
        <v>61</v>
      </c>
      <c r="Z104" t="s">
        <v>197</v>
      </c>
      <c r="AA104" s="99">
        <v>0.33796856014536297</v>
      </c>
      <c r="AB104" s="99">
        <v>0.15879970572184263</v>
      </c>
      <c r="AC104" s="104">
        <v>2.4602487486578971E-2</v>
      </c>
      <c r="AD104">
        <v>15</v>
      </c>
      <c r="AE104" t="s">
        <v>821</v>
      </c>
    </row>
    <row r="105" spans="1:31">
      <c r="A105" s="51" t="s">
        <v>26</v>
      </c>
      <c r="B105" s="52" t="s">
        <v>40</v>
      </c>
      <c r="C105" s="52" t="s">
        <v>61</v>
      </c>
      <c r="D105" s="53" t="s">
        <v>65</v>
      </c>
      <c r="E105" s="54" t="s">
        <v>66</v>
      </c>
      <c r="F105" s="114" t="str">
        <f t="shared" si="1"/>
        <v>Food Production_Fan System Optimization</v>
      </c>
      <c r="G105" s="115" t="s">
        <v>831</v>
      </c>
      <c r="H105" s="96" t="e">
        <v>#N/A</v>
      </c>
      <c r="I105" s="96" t="s">
        <v>831</v>
      </c>
      <c r="J105" s="114"/>
      <c r="K105" s="115"/>
      <c r="L105" s="114"/>
      <c r="M105" s="116"/>
      <c r="N105" s="114"/>
      <c r="O105" s="114"/>
      <c r="P105" s="114"/>
      <c r="Q105" s="94"/>
      <c r="R105" s="99" t="s">
        <v>169</v>
      </c>
      <c r="S105" s="99" t="s">
        <v>169</v>
      </c>
      <c r="T105" s="100" t="s">
        <v>169</v>
      </c>
      <c r="U105" t="s">
        <v>169</v>
      </c>
      <c r="V105" s="99" t="s">
        <v>169</v>
      </c>
      <c r="W105" s="100" t="s">
        <v>169</v>
      </c>
      <c r="X105" s="103" t="s">
        <v>169</v>
      </c>
      <c r="Y105" s="103">
        <v>61</v>
      </c>
      <c r="Z105" t="e">
        <v>#N/A</v>
      </c>
      <c r="AA105" s="99" t="e">
        <v>#N/A</v>
      </c>
      <c r="AB105" s="99" t="e">
        <v>#N/A</v>
      </c>
      <c r="AC105" s="104" t="e">
        <v>#N/A</v>
      </c>
      <c r="AD105" t="e">
        <v>#N/A</v>
      </c>
      <c r="AE105" t="e">
        <v>#N/A</v>
      </c>
    </row>
    <row r="106" spans="1:31" ht="30">
      <c r="A106" s="51" t="s">
        <v>26</v>
      </c>
      <c r="B106" s="52" t="s">
        <v>40</v>
      </c>
      <c r="C106" s="52" t="s">
        <v>61</v>
      </c>
      <c r="D106" s="53" t="s">
        <v>68</v>
      </c>
      <c r="E106" s="54" t="s">
        <v>17</v>
      </c>
      <c r="F106" s="114" t="str">
        <f t="shared" si="1"/>
        <v>Food Production_Fan Equipment Upgrades</v>
      </c>
      <c r="G106" s="115">
        <f>AA106</f>
        <v>0.75104124476747303</v>
      </c>
      <c r="H106" s="96" t="e">
        <v>#N/A</v>
      </c>
      <c r="I106" s="96">
        <v>0.75104124476747303</v>
      </c>
      <c r="J106" s="114" t="s">
        <v>850</v>
      </c>
      <c r="K106" s="115">
        <f>AVERAGE(S106,AB106)</f>
        <v>4.4631732571326313E-2</v>
      </c>
      <c r="L106" s="114" t="s">
        <v>855</v>
      </c>
      <c r="M106" s="116">
        <f>AVERAGE(T106,AC106)</f>
        <v>0.21614627656242852</v>
      </c>
      <c r="N106" s="114" t="s">
        <v>855</v>
      </c>
      <c r="O106" s="114">
        <f>U106</f>
        <v>10</v>
      </c>
      <c r="P106" s="114" t="s">
        <v>6</v>
      </c>
      <c r="Q106" s="94"/>
      <c r="R106" s="99">
        <v>0.21</v>
      </c>
      <c r="S106" s="99">
        <v>0.02</v>
      </c>
      <c r="T106" s="100">
        <v>0.2369106846718787</v>
      </c>
      <c r="U106">
        <v>10</v>
      </c>
      <c r="V106" s="99" t="s">
        <v>169</v>
      </c>
      <c r="W106" s="100" t="s">
        <v>169</v>
      </c>
      <c r="X106" s="103" t="s">
        <v>169</v>
      </c>
      <c r="Y106" s="103">
        <v>61</v>
      </c>
      <c r="Z106" t="s">
        <v>198</v>
      </c>
      <c r="AA106" s="99">
        <v>0.75104124476747303</v>
      </c>
      <c r="AB106" s="99">
        <v>6.9263465142652622E-2</v>
      </c>
      <c r="AC106" s="104">
        <v>0.19538186845297834</v>
      </c>
      <c r="AD106">
        <v>15</v>
      </c>
      <c r="AE106" t="s">
        <v>821</v>
      </c>
    </row>
    <row r="107" spans="1:31">
      <c r="A107" s="51" t="s">
        <v>26</v>
      </c>
      <c r="B107" s="52" t="s">
        <v>40</v>
      </c>
      <c r="C107" s="123" t="s">
        <v>69</v>
      </c>
      <c r="D107" s="53" t="s">
        <v>70</v>
      </c>
      <c r="E107" s="61" t="s">
        <v>71</v>
      </c>
      <c r="F107" s="114" t="str">
        <f t="shared" si="1"/>
        <v>Food Production_Pump Improved Controls</v>
      </c>
      <c r="G107" s="115">
        <f>AA107</f>
        <v>0.33174817156664199</v>
      </c>
      <c r="H107" s="96" t="e">
        <v>#N/A</v>
      </c>
      <c r="I107" s="96">
        <v>0.33174817156664199</v>
      </c>
      <c r="J107" s="114" t="s">
        <v>850</v>
      </c>
      <c r="K107" s="115">
        <f>AB107</f>
        <v>1.7924559675950556E-2</v>
      </c>
      <c r="L107" s="114" t="s">
        <v>851</v>
      </c>
      <c r="M107" s="116">
        <f>AC107</f>
        <v>6.3804187305185556E-2</v>
      </c>
      <c r="N107" s="114" t="s">
        <v>851</v>
      </c>
      <c r="O107" s="114">
        <f>AD107</f>
        <v>15</v>
      </c>
      <c r="P107" s="114" t="s">
        <v>850</v>
      </c>
      <c r="Q107" s="94"/>
      <c r="R107" s="99" t="s">
        <v>169</v>
      </c>
      <c r="S107" s="99" t="s">
        <v>169</v>
      </c>
      <c r="T107" s="100" t="s">
        <v>169</v>
      </c>
      <c r="U107" t="s">
        <v>169</v>
      </c>
      <c r="V107" s="99" t="s">
        <v>169</v>
      </c>
      <c r="W107" s="100" t="s">
        <v>169</v>
      </c>
      <c r="X107" s="103" t="s">
        <v>169</v>
      </c>
      <c r="Y107" s="103">
        <v>61</v>
      </c>
      <c r="Z107" t="s">
        <v>199</v>
      </c>
      <c r="AA107" s="99">
        <v>0.33174817156664199</v>
      </c>
      <c r="AB107" s="99">
        <v>1.7924559675950556E-2</v>
      </c>
      <c r="AC107" s="104">
        <v>6.3804187305185556E-2</v>
      </c>
      <c r="AD107">
        <v>15</v>
      </c>
      <c r="AE107" t="s">
        <v>821</v>
      </c>
    </row>
    <row r="108" spans="1:31">
      <c r="A108" s="51" t="s">
        <v>26</v>
      </c>
      <c r="B108" s="52" t="s">
        <v>40</v>
      </c>
      <c r="C108" s="52" t="s">
        <v>69</v>
      </c>
      <c r="D108" s="53" t="s">
        <v>73</v>
      </c>
      <c r="E108" s="54" t="s">
        <v>74</v>
      </c>
      <c r="F108" s="114" t="str">
        <f t="shared" si="1"/>
        <v>Food Production_Pump System Optimization</v>
      </c>
      <c r="G108" s="115">
        <f>X108/Y108</f>
        <v>4.9180327868852458E-2</v>
      </c>
      <c r="H108" s="96">
        <v>0.88468194578359882</v>
      </c>
      <c r="I108" s="96">
        <v>0.88468194578359882</v>
      </c>
      <c r="J108" s="114" t="s">
        <v>820</v>
      </c>
      <c r="K108" s="115">
        <f>V108</f>
        <v>6.1332856218645091E-3</v>
      </c>
      <c r="L108" s="114" t="s">
        <v>820</v>
      </c>
      <c r="M108" s="116">
        <f>W108</f>
        <v>5.5412352982604406E-2</v>
      </c>
      <c r="N108" s="114" t="s">
        <v>820</v>
      </c>
      <c r="O108" s="114">
        <v>10</v>
      </c>
      <c r="P108" s="114" t="s">
        <v>830</v>
      </c>
      <c r="Q108" s="94"/>
      <c r="R108" s="99" t="s">
        <v>169</v>
      </c>
      <c r="S108" s="99" t="s">
        <v>169</v>
      </c>
      <c r="T108" s="100" t="s">
        <v>169</v>
      </c>
      <c r="U108" t="s">
        <v>169</v>
      </c>
      <c r="V108" s="99">
        <v>6.1332856218645091E-3</v>
      </c>
      <c r="W108" s="100">
        <v>5.5412352982604406E-2</v>
      </c>
      <c r="X108" s="103">
        <v>3</v>
      </c>
      <c r="Y108" s="103">
        <v>61</v>
      </c>
      <c r="Z108" t="s">
        <v>200</v>
      </c>
      <c r="AA108" s="99">
        <v>0.31008057076080942</v>
      </c>
      <c r="AB108" s="99">
        <v>7.4999999999999997E-2</v>
      </c>
      <c r="AC108" s="104">
        <v>0</v>
      </c>
      <c r="AD108">
        <v>10</v>
      </c>
      <c r="AE108" t="s">
        <v>828</v>
      </c>
    </row>
    <row r="109" spans="1:31" ht="30.75" thickBot="1">
      <c r="A109" s="51" t="s">
        <v>26</v>
      </c>
      <c r="B109" s="131" t="s">
        <v>40</v>
      </c>
      <c r="C109" s="131" t="s">
        <v>69</v>
      </c>
      <c r="D109" s="132" t="s">
        <v>75</v>
      </c>
      <c r="E109" s="133" t="s">
        <v>17</v>
      </c>
      <c r="F109" s="114" t="str">
        <f t="shared" si="1"/>
        <v>Food Production_Pump Equipment Upgrade</v>
      </c>
      <c r="G109" s="115">
        <f>AA109</f>
        <v>0.73721815903698196</v>
      </c>
      <c r="H109" s="96" t="e">
        <v>#N/A</v>
      </c>
      <c r="I109" s="96">
        <v>0.73721815903698196</v>
      </c>
      <c r="J109" s="114" t="s">
        <v>850</v>
      </c>
      <c r="K109" s="115">
        <f>AVERAGE(S109,AB109)</f>
        <v>3.9131732571326308E-2</v>
      </c>
      <c r="L109" s="114" t="s">
        <v>855</v>
      </c>
      <c r="M109" s="116">
        <f>AVERAGE(T109,AC109)</f>
        <v>0.29702648239924667</v>
      </c>
      <c r="N109" s="114" t="s">
        <v>855</v>
      </c>
      <c r="O109" s="114">
        <f>U109</f>
        <v>10</v>
      </c>
      <c r="P109" s="114" t="s">
        <v>6</v>
      </c>
      <c r="Q109" s="94"/>
      <c r="R109" s="99">
        <v>0.1247441844300094</v>
      </c>
      <c r="S109" s="99">
        <v>8.9999999999999993E-3</v>
      </c>
      <c r="T109" s="100">
        <v>0.39867109634551495</v>
      </c>
      <c r="U109">
        <v>10</v>
      </c>
      <c r="V109" s="99" t="s">
        <v>169</v>
      </c>
      <c r="W109" s="100" t="s">
        <v>169</v>
      </c>
      <c r="X109" s="103" t="s">
        <v>169</v>
      </c>
      <c r="Y109" s="103">
        <v>61</v>
      </c>
      <c r="Z109" t="s">
        <v>201</v>
      </c>
      <c r="AA109" s="99">
        <v>0.73721815903698196</v>
      </c>
      <c r="AB109" s="99">
        <v>6.9263465142652622E-2</v>
      </c>
      <c r="AC109" s="104">
        <v>0.19538186845297834</v>
      </c>
      <c r="AD109">
        <v>15</v>
      </c>
      <c r="AE109" t="s">
        <v>821</v>
      </c>
    </row>
    <row r="110" spans="1:31" ht="30">
      <c r="A110" s="51" t="s">
        <v>26</v>
      </c>
      <c r="B110" s="123" t="s">
        <v>76</v>
      </c>
      <c r="C110" s="123" t="s">
        <v>72</v>
      </c>
      <c r="D110" s="128" t="s">
        <v>77</v>
      </c>
      <c r="E110" s="129" t="s">
        <v>78</v>
      </c>
      <c r="F110" s="114" t="str">
        <f t="shared" si="1"/>
        <v>Food Production_Plant Energy Management</v>
      </c>
      <c r="G110" s="115">
        <f>AA110</f>
        <v>0.24681636489161102</v>
      </c>
      <c r="H110" s="96" t="e">
        <v>#N/A</v>
      </c>
      <c r="I110" s="96">
        <v>0.24681636489161102</v>
      </c>
      <c r="J110" s="114" t="s">
        <v>850</v>
      </c>
      <c r="K110" s="115">
        <f>AB110</f>
        <v>0.31</v>
      </c>
      <c r="L110" s="114" t="s">
        <v>852</v>
      </c>
      <c r="M110" s="116">
        <f>AC110</f>
        <v>0.12074307862679956</v>
      </c>
      <c r="N110" s="114" t="s">
        <v>852</v>
      </c>
      <c r="O110" s="114">
        <f>AD110</f>
        <v>10.5</v>
      </c>
      <c r="P110" s="114" t="s">
        <v>850</v>
      </c>
      <c r="Q110" s="94"/>
      <c r="R110" s="99">
        <v>0.22000000000000003</v>
      </c>
      <c r="S110" s="99">
        <v>0.5</v>
      </c>
      <c r="T110" s="100">
        <v>0.21830786267995569</v>
      </c>
      <c r="U110">
        <v>11</v>
      </c>
      <c r="V110" s="99" t="s">
        <v>169</v>
      </c>
      <c r="W110" s="100" t="s">
        <v>169</v>
      </c>
      <c r="X110" s="103" t="s">
        <v>169</v>
      </c>
      <c r="Y110" s="103">
        <v>61</v>
      </c>
      <c r="Z110" t="s">
        <v>202</v>
      </c>
      <c r="AA110" s="99">
        <v>0.24681636489161102</v>
      </c>
      <c r="AB110" s="99">
        <v>0.31</v>
      </c>
      <c r="AC110" s="104">
        <v>0.12074307862679956</v>
      </c>
      <c r="AD110" s="142">
        <v>10.5</v>
      </c>
      <c r="AE110" t="s">
        <v>828</v>
      </c>
    </row>
    <row r="111" spans="1:31">
      <c r="A111" s="51" t="s">
        <v>26</v>
      </c>
      <c r="B111" s="52" t="s">
        <v>76</v>
      </c>
      <c r="C111" s="52" t="s">
        <v>79</v>
      </c>
      <c r="D111" s="53" t="s">
        <v>80</v>
      </c>
      <c r="E111" s="61" t="s">
        <v>81</v>
      </c>
      <c r="F111" s="114" t="str">
        <f t="shared" si="1"/>
        <v>Food Production_Process Heat Improved Controls</v>
      </c>
      <c r="G111" s="115">
        <f>AA111</f>
        <v>0.33732378351202302</v>
      </c>
      <c r="H111" s="96">
        <v>5.9626309911084259E-2</v>
      </c>
      <c r="I111" s="96">
        <v>5.9626309911084259E-2</v>
      </c>
      <c r="J111" s="114" t="s">
        <v>850</v>
      </c>
      <c r="K111" s="115">
        <f>AB111</f>
        <v>2.2834365348713255E-2</v>
      </c>
      <c r="L111" s="114" t="s">
        <v>851</v>
      </c>
      <c r="M111" s="116">
        <f>AC111</f>
        <v>0.89743076601721827</v>
      </c>
      <c r="N111" s="114" t="s">
        <v>851</v>
      </c>
      <c r="O111" s="114">
        <f>AD111</f>
        <v>15</v>
      </c>
      <c r="P111" s="114" t="s">
        <v>850</v>
      </c>
      <c r="Q111" s="94"/>
      <c r="R111" s="99" t="s">
        <v>169</v>
      </c>
      <c r="S111" s="99" t="s">
        <v>169</v>
      </c>
      <c r="T111" s="100" t="s">
        <v>169</v>
      </c>
      <c r="U111" t="s">
        <v>169</v>
      </c>
      <c r="V111" s="99" t="s">
        <v>169</v>
      </c>
      <c r="W111" s="100" t="s">
        <v>169</v>
      </c>
      <c r="X111" s="103">
        <v>5</v>
      </c>
      <c r="Y111" s="103">
        <v>61</v>
      </c>
      <c r="Z111" t="s">
        <v>203</v>
      </c>
      <c r="AA111" s="99">
        <v>0.33732378351202302</v>
      </c>
      <c r="AB111" s="99">
        <v>2.2834365348713255E-2</v>
      </c>
      <c r="AC111" s="104">
        <v>0.89743076601721827</v>
      </c>
      <c r="AD111">
        <v>15</v>
      </c>
      <c r="AE111" t="s">
        <v>821</v>
      </c>
    </row>
    <row r="112" spans="1:31">
      <c r="A112" s="51" t="s">
        <v>26</v>
      </c>
      <c r="B112" s="52" t="s">
        <v>76</v>
      </c>
      <c r="C112" s="52" t="s">
        <v>79</v>
      </c>
      <c r="D112" s="53" t="s">
        <v>82</v>
      </c>
      <c r="E112" s="54" t="s">
        <v>83</v>
      </c>
      <c r="F112" s="114" t="str">
        <f t="shared" si="1"/>
        <v>Food Production_Process Heat System Optimization</v>
      </c>
      <c r="G112" s="115">
        <f>X112/Y112</f>
        <v>0.42622950819672129</v>
      </c>
      <c r="H112" s="96">
        <v>5.9626309911084259E-2</v>
      </c>
      <c r="I112" s="96">
        <v>5.9626309911084259E-2</v>
      </c>
      <c r="J112" s="114" t="s">
        <v>820</v>
      </c>
      <c r="K112" s="115">
        <f>V112</f>
        <v>0.29430935700507077</v>
      </c>
      <c r="L112" s="114" t="s">
        <v>820</v>
      </c>
      <c r="M112" s="116">
        <f>W112</f>
        <v>1.7306394469387838</v>
      </c>
      <c r="N112" s="114" t="s">
        <v>820</v>
      </c>
      <c r="O112" s="114">
        <f>AD112</f>
        <v>2</v>
      </c>
      <c r="P112" s="114" t="s">
        <v>850</v>
      </c>
      <c r="Q112" s="94"/>
      <c r="R112" s="99" t="s">
        <v>169</v>
      </c>
      <c r="S112" s="99" t="s">
        <v>169</v>
      </c>
      <c r="T112" s="100" t="s">
        <v>169</v>
      </c>
      <c r="U112" t="s">
        <v>169</v>
      </c>
      <c r="V112" s="99">
        <v>0.29430935700507077</v>
      </c>
      <c r="W112" s="100">
        <v>1.7306394469387838</v>
      </c>
      <c r="X112" s="103">
        <v>26</v>
      </c>
      <c r="Y112" s="103">
        <v>61</v>
      </c>
      <c r="Z112" t="s">
        <v>204</v>
      </c>
      <c r="AA112" s="99">
        <v>0.64966062009722902</v>
      </c>
      <c r="AB112" s="99">
        <v>0.25685336803720971</v>
      </c>
      <c r="AC112" s="104">
        <v>0.58390677638482358</v>
      </c>
      <c r="AD112">
        <v>2</v>
      </c>
      <c r="AE112" t="s">
        <v>821</v>
      </c>
    </row>
    <row r="113" spans="1:31" ht="30">
      <c r="A113" s="51" t="s">
        <v>26</v>
      </c>
      <c r="B113" s="52" t="s">
        <v>76</v>
      </c>
      <c r="C113" s="52" t="s">
        <v>79</v>
      </c>
      <c r="D113" s="53" t="s">
        <v>84</v>
      </c>
      <c r="E113" s="54" t="s">
        <v>17</v>
      </c>
      <c r="F113" s="114" t="str">
        <f t="shared" si="1"/>
        <v>Food Production_Process Heat Equipment Upgrade</v>
      </c>
      <c r="G113" s="115" t="s">
        <v>831</v>
      </c>
      <c r="H113" s="96">
        <v>5.9626309911084259E-2</v>
      </c>
      <c r="I113" s="96">
        <v>5.9626309911084259E-2</v>
      </c>
      <c r="J113" s="114"/>
      <c r="K113" s="114"/>
      <c r="L113" s="114"/>
      <c r="M113" s="114"/>
      <c r="N113" s="114"/>
      <c r="O113" s="114"/>
      <c r="P113" s="114"/>
      <c r="Q113" s="94"/>
      <c r="R113" s="99" t="s">
        <v>169</v>
      </c>
      <c r="S113" s="99" t="s">
        <v>169</v>
      </c>
      <c r="T113" s="100" t="s">
        <v>169</v>
      </c>
      <c r="U113" t="s">
        <v>169</v>
      </c>
      <c r="V113" s="99" t="s">
        <v>169</v>
      </c>
      <c r="W113" s="100" t="s">
        <v>169</v>
      </c>
      <c r="X113" s="103">
        <v>1</v>
      </c>
      <c r="Y113" s="103">
        <v>61</v>
      </c>
      <c r="Z113" t="e">
        <v>#N/A</v>
      </c>
      <c r="AA113" s="99" t="e">
        <v>#N/A</v>
      </c>
      <c r="AB113" s="99" t="e">
        <v>#N/A</v>
      </c>
      <c r="AC113" s="104" t="e">
        <v>#N/A</v>
      </c>
      <c r="AD113" t="e">
        <v>#N/A</v>
      </c>
      <c r="AE113" t="e">
        <v>#N/A</v>
      </c>
    </row>
    <row r="114" spans="1:31">
      <c r="A114" s="51" t="s">
        <v>26</v>
      </c>
      <c r="B114" s="52" t="s">
        <v>76</v>
      </c>
      <c r="C114" s="52" t="s">
        <v>85</v>
      </c>
      <c r="D114" s="53" t="s">
        <v>86</v>
      </c>
      <c r="E114" s="54" t="s">
        <v>87</v>
      </c>
      <c r="F114" s="114" t="str">
        <f t="shared" si="1"/>
        <v>Food Production_Process Other Systems Optimization</v>
      </c>
      <c r="G114" s="115">
        <f>AA114</f>
        <v>0.27363272978322201</v>
      </c>
      <c r="H114" s="96">
        <v>0.2023190262931194</v>
      </c>
      <c r="I114" s="96">
        <v>0.2023190262931194</v>
      </c>
      <c r="J114" s="114" t="s">
        <v>850</v>
      </c>
      <c r="K114" s="115">
        <f>AB114</f>
        <v>0.12</v>
      </c>
      <c r="L114" s="114" t="s">
        <v>851</v>
      </c>
      <c r="M114" s="116">
        <f>AC114</f>
        <v>2.3178294573643413E-2</v>
      </c>
      <c r="N114" s="114" t="s">
        <v>851</v>
      </c>
      <c r="O114" s="114">
        <f>AD114</f>
        <v>5.333333333333333</v>
      </c>
      <c r="P114" s="114" t="s">
        <v>850</v>
      </c>
      <c r="Q114" s="94"/>
      <c r="R114" s="99" t="s">
        <v>169</v>
      </c>
      <c r="S114" s="99" t="s">
        <v>169</v>
      </c>
      <c r="T114" s="100" t="s">
        <v>169</v>
      </c>
      <c r="U114" t="s">
        <v>169</v>
      </c>
      <c r="V114" s="99">
        <v>3.4094318710534877</v>
      </c>
      <c r="W114" s="100">
        <v>3.9563677164946916E-2</v>
      </c>
      <c r="X114" s="103">
        <v>9</v>
      </c>
      <c r="Y114" s="103">
        <v>61</v>
      </c>
      <c r="Z114" t="s">
        <v>205</v>
      </c>
      <c r="AA114" s="99">
        <v>0.27363272978322201</v>
      </c>
      <c r="AB114" s="99">
        <v>0.12</v>
      </c>
      <c r="AC114" s="104">
        <v>2.3178294573643413E-2</v>
      </c>
      <c r="AD114" s="142">
        <f>16/3</f>
        <v>5.333333333333333</v>
      </c>
      <c r="AE114" t="s">
        <v>828</v>
      </c>
    </row>
    <row r="115" spans="1:31" ht="30">
      <c r="A115" s="51" t="s">
        <v>26</v>
      </c>
      <c r="B115" s="52" t="s">
        <v>76</v>
      </c>
      <c r="C115" s="52" t="s">
        <v>85</v>
      </c>
      <c r="D115" s="53" t="s">
        <v>88</v>
      </c>
      <c r="E115" s="54" t="s">
        <v>17</v>
      </c>
      <c r="F115" s="114" t="str">
        <f t="shared" si="1"/>
        <v>Food Production_Process Other Equipment Upgrades</v>
      </c>
      <c r="G115" s="115" t="s">
        <v>831</v>
      </c>
      <c r="H115" s="96" t="e">
        <v>#N/A</v>
      </c>
      <c r="I115" s="96" t="s">
        <v>831</v>
      </c>
      <c r="J115" s="114"/>
      <c r="K115" s="114"/>
      <c r="L115" s="114"/>
      <c r="M115" s="114"/>
      <c r="N115" s="114"/>
      <c r="O115" s="114"/>
      <c r="P115" s="114"/>
      <c r="Q115" s="94"/>
      <c r="R115" s="99" t="s">
        <v>169</v>
      </c>
      <c r="S115" s="99" t="s">
        <v>169</v>
      </c>
      <c r="T115" s="100" t="s">
        <v>169</v>
      </c>
      <c r="U115" t="s">
        <v>169</v>
      </c>
      <c r="V115" s="99" t="s">
        <v>169</v>
      </c>
      <c r="W115" s="100" t="s">
        <v>169</v>
      </c>
      <c r="X115" s="103" t="s">
        <v>169</v>
      </c>
      <c r="Y115" s="103">
        <v>61</v>
      </c>
      <c r="Z115" t="e">
        <v>#N/A</v>
      </c>
      <c r="AA115" s="99" t="e">
        <v>#N/A</v>
      </c>
      <c r="AB115" s="99" t="e">
        <v>#N/A</v>
      </c>
      <c r="AC115" s="104" t="e">
        <v>#N/A</v>
      </c>
      <c r="AD115" t="e">
        <v>#N/A</v>
      </c>
      <c r="AE115" t="e">
        <v>#N/A</v>
      </c>
    </row>
    <row r="116" spans="1:31">
      <c r="A116" s="51" t="s">
        <v>26</v>
      </c>
      <c r="B116" s="51" t="s">
        <v>76</v>
      </c>
      <c r="C116" s="51" t="s">
        <v>89</v>
      </c>
      <c r="D116" s="53" t="s">
        <v>90</v>
      </c>
      <c r="E116" s="54" t="s">
        <v>91</v>
      </c>
      <c r="F116" s="114" t="str">
        <f t="shared" si="1"/>
        <v>Food Production_Process Refrig System Optimization</v>
      </c>
      <c r="G116" s="115">
        <f>AA116</f>
        <v>0.44</v>
      </c>
      <c r="H116" s="96">
        <v>0.10672151854942954</v>
      </c>
      <c r="I116" s="96">
        <v>0.10672151854942954</v>
      </c>
      <c r="J116" s="114" t="s">
        <v>850</v>
      </c>
      <c r="K116" s="115">
        <f>AVERAGE(S116,V116)</f>
        <v>0.2365062085255753</v>
      </c>
      <c r="L116" s="114" t="s">
        <v>827</v>
      </c>
      <c r="M116" s="116">
        <f>AVERAGE(T116,W116)</f>
        <v>0.20969349756417976</v>
      </c>
      <c r="N116" s="114" t="s">
        <v>827</v>
      </c>
      <c r="O116" s="114">
        <f>U116</f>
        <v>4.666666666666667</v>
      </c>
      <c r="P116" s="114" t="s">
        <v>6</v>
      </c>
      <c r="Q116" s="94"/>
      <c r="R116" s="99">
        <v>1</v>
      </c>
      <c r="S116" s="99">
        <v>0.15</v>
      </c>
      <c r="T116" s="100">
        <v>0.33222591362126247</v>
      </c>
      <c r="U116" s="142">
        <f>14/3</f>
        <v>4.666666666666667</v>
      </c>
      <c r="V116" s="99">
        <v>0.32301241705115058</v>
      </c>
      <c r="W116" s="100">
        <v>8.716108150709706E-2</v>
      </c>
      <c r="X116" s="103">
        <v>5</v>
      </c>
      <c r="Y116" s="103">
        <v>61</v>
      </c>
      <c r="Z116" t="s">
        <v>206</v>
      </c>
      <c r="AA116" s="99">
        <v>0.44</v>
      </c>
      <c r="AB116" s="99">
        <v>0.17302472841476216</v>
      </c>
      <c r="AC116" s="104">
        <v>6.3145182549806653E-2</v>
      </c>
      <c r="AD116">
        <v>3</v>
      </c>
      <c r="AE116" t="s">
        <v>821</v>
      </c>
    </row>
    <row r="117" spans="1:31">
      <c r="A117" s="51" t="s">
        <v>26</v>
      </c>
      <c r="B117" s="51" t="s">
        <v>76</v>
      </c>
      <c r="C117" s="51" t="s">
        <v>89</v>
      </c>
      <c r="D117" s="60" t="s">
        <v>92</v>
      </c>
      <c r="E117" s="61" t="s">
        <v>93</v>
      </c>
      <c r="F117" s="114" t="str">
        <f t="shared" si="1"/>
        <v>Food Production_Process Refrig Controls</v>
      </c>
      <c r="G117" s="115">
        <f>AA117</f>
        <v>0.35156660007979301</v>
      </c>
      <c r="H117" s="96">
        <v>0.10672151854942954</v>
      </c>
      <c r="I117" s="96">
        <v>0.10672151854942954</v>
      </c>
      <c r="J117" s="114" t="s">
        <v>850</v>
      </c>
      <c r="K117" s="115">
        <f>V117</f>
        <v>5.859158721675712E-3</v>
      </c>
      <c r="L117" s="114" t="s">
        <v>820</v>
      </c>
      <c r="M117" s="116">
        <f>W117</f>
        <v>0.44366387462847878</v>
      </c>
      <c r="N117" s="114" t="s">
        <v>820</v>
      </c>
      <c r="O117" s="114">
        <f>AD117</f>
        <v>15</v>
      </c>
      <c r="P117" s="114" t="s">
        <v>850</v>
      </c>
      <c r="Q117" s="94"/>
      <c r="R117" s="99" t="s">
        <v>169</v>
      </c>
      <c r="S117" s="99" t="s">
        <v>169</v>
      </c>
      <c r="T117" s="100" t="s">
        <v>169</v>
      </c>
      <c r="U117" t="s">
        <v>169</v>
      </c>
      <c r="V117" s="99">
        <v>5.859158721675712E-3</v>
      </c>
      <c r="W117" s="100">
        <v>0.44366387462847878</v>
      </c>
      <c r="X117" s="103">
        <v>1</v>
      </c>
      <c r="Y117" s="103">
        <v>61</v>
      </c>
      <c r="Z117" t="s">
        <v>207</v>
      </c>
      <c r="AA117" s="99">
        <v>0.35156660007979301</v>
      </c>
      <c r="AB117" s="99">
        <v>0.06</v>
      </c>
      <c r="AC117" s="104">
        <v>0.88</v>
      </c>
      <c r="AD117">
        <v>15</v>
      </c>
      <c r="AE117" t="s">
        <v>835</v>
      </c>
    </row>
    <row r="118" spans="1:31" ht="30">
      <c r="A118" s="51" t="s">
        <v>26</v>
      </c>
      <c r="B118" s="51" t="s">
        <v>76</v>
      </c>
      <c r="C118" s="51" t="s">
        <v>89</v>
      </c>
      <c r="D118" s="60" t="s">
        <v>94</v>
      </c>
      <c r="E118" s="61" t="s">
        <v>17</v>
      </c>
      <c r="F118" s="114" t="str">
        <f t="shared" si="1"/>
        <v>Food Production_Process Refrig Equipment Upgrade</v>
      </c>
      <c r="G118" s="115">
        <f>R118</f>
        <v>0.21</v>
      </c>
      <c r="H118" s="96">
        <v>0.10672151854942954</v>
      </c>
      <c r="I118" s="96">
        <v>0.21</v>
      </c>
      <c r="J118" s="114" t="s">
        <v>6</v>
      </c>
      <c r="K118" s="115">
        <f>AVERAGE(S118,V118)</f>
        <v>2.4081063080246417E-2</v>
      </c>
      <c r="L118" s="114" t="s">
        <v>827</v>
      </c>
      <c r="M118" s="116">
        <f>AVERAGE(T118,W118)</f>
        <v>0.18382511472311741</v>
      </c>
      <c r="N118" s="114" t="s">
        <v>827</v>
      </c>
      <c r="O118" s="114">
        <f>U118</f>
        <v>10</v>
      </c>
      <c r="P118" s="114" t="s">
        <v>6</v>
      </c>
      <c r="Q118" s="94"/>
      <c r="R118" s="99">
        <v>0.21</v>
      </c>
      <c r="S118" s="99">
        <v>0.02</v>
      </c>
      <c r="T118" s="100">
        <v>0.2369106846718787</v>
      </c>
      <c r="U118">
        <v>10</v>
      </c>
      <c r="V118" s="99">
        <v>2.8162126160492833E-2</v>
      </c>
      <c r="W118" s="100">
        <v>0.13073954477435615</v>
      </c>
      <c r="X118" s="103">
        <v>1</v>
      </c>
      <c r="Y118" s="103">
        <v>61</v>
      </c>
      <c r="Z118" t="s">
        <v>208</v>
      </c>
      <c r="AA118" s="99">
        <v>8.3334305204098999E-2</v>
      </c>
      <c r="AB118" s="99">
        <v>0.18069974882089965</v>
      </c>
      <c r="AC118" s="104">
        <v>0.27831195647259188</v>
      </c>
      <c r="AD118">
        <v>20</v>
      </c>
      <c r="AE118" t="s">
        <v>839</v>
      </c>
    </row>
    <row r="119" spans="1:31" ht="30">
      <c r="A119" s="7" t="s">
        <v>30</v>
      </c>
      <c r="B119" s="7" t="s">
        <v>10</v>
      </c>
      <c r="C119" s="8" t="s">
        <v>11</v>
      </c>
      <c r="D119" s="9" t="s">
        <v>12</v>
      </c>
      <c r="E119" s="10" t="s">
        <v>13</v>
      </c>
      <c r="F119" s="94" t="str">
        <f t="shared" si="1"/>
        <v>Industrial Machinery_Building Envelope Improvements</v>
      </c>
      <c r="G119" s="95">
        <f>X119/Y119</f>
        <v>0.32758620689655171</v>
      </c>
      <c r="H119" s="96">
        <v>0.41642672619850069</v>
      </c>
      <c r="I119" s="96">
        <v>0.41642672619850069</v>
      </c>
      <c r="J119" s="94" t="s">
        <v>820</v>
      </c>
      <c r="K119" s="97">
        <f>V119</f>
        <v>0.16453766915410303</v>
      </c>
      <c r="L119" s="94" t="s">
        <v>820</v>
      </c>
      <c r="M119" s="98">
        <f>W119</f>
        <v>0.10052140048967978</v>
      </c>
      <c r="N119" s="94" t="s">
        <v>820</v>
      </c>
      <c r="O119" s="94">
        <f>AD119</f>
        <v>15</v>
      </c>
      <c r="P119" s="94" t="s">
        <v>850</v>
      </c>
      <c r="Q119" s="94"/>
      <c r="R119" s="134"/>
      <c r="S119" s="135" t="s">
        <v>169</v>
      </c>
      <c r="T119" s="136" t="s">
        <v>169</v>
      </c>
      <c r="U119" s="134" t="s">
        <v>169</v>
      </c>
      <c r="V119" s="99">
        <v>0.16453766915410303</v>
      </c>
      <c r="W119" s="100">
        <v>0.10052140048967978</v>
      </c>
      <c r="X119" s="103">
        <v>19</v>
      </c>
      <c r="Y119" s="103">
        <v>58</v>
      </c>
      <c r="Z119" s="134" t="s">
        <v>155</v>
      </c>
      <c r="AA119" s="135">
        <v>0.35</v>
      </c>
      <c r="AB119" s="135">
        <v>0.23202587918438802</v>
      </c>
      <c r="AC119" s="137">
        <v>0.13965600342128509</v>
      </c>
      <c r="AD119" s="134">
        <v>15</v>
      </c>
      <c r="AE119" s="134" t="s">
        <v>821</v>
      </c>
    </row>
    <row r="120" spans="1:31" ht="30">
      <c r="A120" s="7" t="s">
        <v>30</v>
      </c>
      <c r="B120" s="11" t="s">
        <v>10</v>
      </c>
      <c r="C120" s="12" t="s">
        <v>15</v>
      </c>
      <c r="D120" s="13" t="s">
        <v>16</v>
      </c>
      <c r="E120" s="14" t="s">
        <v>17</v>
      </c>
      <c r="F120" s="94" t="str">
        <f t="shared" si="1"/>
        <v>Industrial Machinery_HVAC Equipment Upgrades</v>
      </c>
      <c r="G120" s="95">
        <f>X120/Y120</f>
        <v>0.13793103448275862</v>
      </c>
      <c r="H120" s="96">
        <v>0.41642672619850069</v>
      </c>
      <c r="I120" s="96">
        <v>0.41642672619850069</v>
      </c>
      <c r="J120" s="94" t="s">
        <v>820</v>
      </c>
      <c r="K120" s="97">
        <f>V120</f>
        <v>0.339737780458639</v>
      </c>
      <c r="L120" s="94" t="s">
        <v>820</v>
      </c>
      <c r="M120" s="98">
        <f>W120</f>
        <v>0.15737804371312225</v>
      </c>
      <c r="N120" s="94" t="s">
        <v>820</v>
      </c>
      <c r="O120" s="94">
        <v>18</v>
      </c>
      <c r="P120" s="94" t="s">
        <v>109</v>
      </c>
      <c r="Q120" s="94"/>
      <c r="R120" s="135"/>
      <c r="S120" s="135" t="s">
        <v>169</v>
      </c>
      <c r="T120" s="136" t="s">
        <v>169</v>
      </c>
      <c r="U120" s="134" t="s">
        <v>169</v>
      </c>
      <c r="V120" s="99">
        <v>0.339737780458639</v>
      </c>
      <c r="W120" s="100">
        <v>0.15737804371312225</v>
      </c>
      <c r="X120" s="103">
        <v>8</v>
      </c>
      <c r="Y120" s="103">
        <v>58</v>
      </c>
      <c r="Z120" s="134" t="e">
        <v>#N/A</v>
      </c>
      <c r="AA120" s="135" t="e">
        <v>#N/A</v>
      </c>
      <c r="AB120" s="135" t="e">
        <v>#N/A</v>
      </c>
      <c r="AC120" s="137" t="e">
        <v>#N/A</v>
      </c>
      <c r="AD120" s="134" t="e">
        <v>#N/A</v>
      </c>
      <c r="AE120" s="134" t="e">
        <v>#N/A</v>
      </c>
    </row>
    <row r="121" spans="1:31" ht="30">
      <c r="A121" s="7" t="s">
        <v>30</v>
      </c>
      <c r="B121" s="8" t="s">
        <v>10</v>
      </c>
      <c r="C121" s="15" t="s">
        <v>19</v>
      </c>
      <c r="D121" s="16" t="s">
        <v>20</v>
      </c>
      <c r="E121" s="17" t="s">
        <v>21</v>
      </c>
      <c r="F121" s="94" t="str">
        <f t="shared" si="1"/>
        <v>Industrial Machinery_HVAC Recommissioning</v>
      </c>
      <c r="G121" s="95">
        <f>X121/Y121</f>
        <v>1.7241379310344827E-2</v>
      </c>
      <c r="H121" s="96">
        <v>0.41642672619850069</v>
      </c>
      <c r="I121" s="96">
        <v>0.41642672619850069</v>
      </c>
      <c r="J121" s="94" t="s">
        <v>820</v>
      </c>
      <c r="K121" s="97">
        <f>V121</f>
        <v>2.9921032285805241E-2</v>
      </c>
      <c r="L121" s="94" t="s">
        <v>820</v>
      </c>
      <c r="M121" s="98">
        <f>W121</f>
        <v>2.4321754704048466</v>
      </c>
      <c r="N121" s="94" t="s">
        <v>820</v>
      </c>
      <c r="O121" s="94">
        <f>AD121</f>
        <v>10</v>
      </c>
      <c r="P121" s="94" t="s">
        <v>850</v>
      </c>
      <c r="Q121" s="94"/>
      <c r="R121" s="135" t="s">
        <v>169</v>
      </c>
      <c r="S121" s="135" t="s">
        <v>169</v>
      </c>
      <c r="T121" s="136" t="s">
        <v>169</v>
      </c>
      <c r="U121" s="134" t="s">
        <v>169</v>
      </c>
      <c r="V121" s="99">
        <v>2.9921032285805241E-2</v>
      </c>
      <c r="W121" s="100">
        <v>2.4321754704048466</v>
      </c>
      <c r="X121" s="103">
        <v>1</v>
      </c>
      <c r="Y121" s="103">
        <v>58</v>
      </c>
      <c r="Z121" s="134" t="s">
        <v>157</v>
      </c>
      <c r="AA121" s="135">
        <v>0.74265486727170005</v>
      </c>
      <c r="AB121" s="135">
        <v>0.31530616729319622</v>
      </c>
      <c r="AC121" s="137">
        <v>8.0045948739382866E-2</v>
      </c>
      <c r="AD121" s="134">
        <v>10</v>
      </c>
      <c r="AE121" s="134" t="s">
        <v>821</v>
      </c>
    </row>
    <row r="122" spans="1:31" ht="30.75" thickBot="1">
      <c r="A122" s="7" t="s">
        <v>30</v>
      </c>
      <c r="B122" s="18" t="s">
        <v>10</v>
      </c>
      <c r="C122" s="18" t="s">
        <v>23</v>
      </c>
      <c r="D122" s="19" t="s">
        <v>24</v>
      </c>
      <c r="E122" s="20" t="s">
        <v>25</v>
      </c>
      <c r="F122" s="94" t="str">
        <f t="shared" si="1"/>
        <v>Industrial Machinery_HVAC Improved Controls</v>
      </c>
      <c r="G122" s="97">
        <f>AA122</f>
        <v>0.334194690272265</v>
      </c>
      <c r="H122" s="96">
        <v>0.41642672619850069</v>
      </c>
      <c r="I122" s="96">
        <v>0.41642672619850069</v>
      </c>
      <c r="J122" s="94" t="s">
        <v>850</v>
      </c>
      <c r="K122" s="97">
        <f>V122</f>
        <v>0.47674194719916629</v>
      </c>
      <c r="L122" s="94" t="s">
        <v>820</v>
      </c>
      <c r="M122" s="98">
        <f>W122</f>
        <v>7.4465455245651083E-2</v>
      </c>
      <c r="N122" s="94" t="s">
        <v>820</v>
      </c>
      <c r="O122" s="94">
        <f>AD122</f>
        <v>15</v>
      </c>
      <c r="P122" s="94" t="s">
        <v>850</v>
      </c>
      <c r="Q122" s="94"/>
      <c r="R122" s="135" t="s">
        <v>169</v>
      </c>
      <c r="S122" s="135" t="s">
        <v>169</v>
      </c>
      <c r="T122" s="136" t="s">
        <v>169</v>
      </c>
      <c r="U122" s="134" t="s">
        <v>169</v>
      </c>
      <c r="V122" s="99">
        <v>0.47674194719916629</v>
      </c>
      <c r="W122" s="100">
        <v>7.4465455245651083E-2</v>
      </c>
      <c r="X122" s="103">
        <v>11</v>
      </c>
      <c r="Y122" s="103">
        <v>58</v>
      </c>
      <c r="Z122" s="134" t="s">
        <v>158</v>
      </c>
      <c r="AA122" s="135">
        <v>0.334194690272265</v>
      </c>
      <c r="AB122" s="135">
        <v>0.15879970572184263</v>
      </c>
      <c r="AC122" s="137">
        <v>2.4602487486578971E-2</v>
      </c>
      <c r="AD122" s="134">
        <v>15</v>
      </c>
      <c r="AE122" s="134" t="s">
        <v>821</v>
      </c>
    </row>
    <row r="123" spans="1:31">
      <c r="A123" s="7" t="s">
        <v>30</v>
      </c>
      <c r="B123" s="21" t="s">
        <v>27</v>
      </c>
      <c r="C123" s="21" t="s">
        <v>15</v>
      </c>
      <c r="D123" s="22" t="s">
        <v>28</v>
      </c>
      <c r="E123" s="22" t="s">
        <v>29</v>
      </c>
      <c r="F123" s="94" t="str">
        <f t="shared" si="1"/>
        <v>Industrial Machinery_Efficient Lighting - High Bay</v>
      </c>
      <c r="G123" s="95">
        <v>0.2</v>
      </c>
      <c r="H123" s="96">
        <v>0.81565068041617239</v>
      </c>
      <c r="I123" s="96">
        <v>0.81565068041617239</v>
      </c>
      <c r="J123" s="106" t="s">
        <v>853</v>
      </c>
      <c r="K123" s="95">
        <v>0.4840776385483429</v>
      </c>
      <c r="L123" s="106" t="s">
        <v>109</v>
      </c>
      <c r="M123" s="107">
        <v>0.21585935505997855</v>
      </c>
      <c r="N123" s="106" t="s">
        <v>109</v>
      </c>
      <c r="O123" s="108">
        <v>13.666666666666666</v>
      </c>
      <c r="P123" s="106" t="s">
        <v>109</v>
      </c>
      <c r="Q123" s="94"/>
      <c r="R123" s="135" t="s">
        <v>169</v>
      </c>
      <c r="S123" s="135" t="s">
        <v>169</v>
      </c>
      <c r="T123" s="136" t="s">
        <v>169</v>
      </c>
      <c r="U123" s="134" t="s">
        <v>169</v>
      </c>
      <c r="V123" s="99">
        <v>0.41906565836561893</v>
      </c>
      <c r="W123" s="100">
        <v>0.42636693954384275</v>
      </c>
      <c r="X123" s="103">
        <v>2</v>
      </c>
      <c r="Y123" s="103">
        <v>58</v>
      </c>
      <c r="Z123" s="134" t="e">
        <v>#N/A</v>
      </c>
      <c r="AA123" s="135" t="e">
        <v>#N/A</v>
      </c>
      <c r="AB123" s="135" t="e">
        <v>#N/A</v>
      </c>
      <c r="AC123" s="137" t="e">
        <v>#N/A</v>
      </c>
      <c r="AD123" s="134" t="e">
        <v>#N/A</v>
      </c>
      <c r="AE123" s="134" t="e">
        <v>#N/A</v>
      </c>
    </row>
    <row r="124" spans="1:31">
      <c r="A124" s="7" t="s">
        <v>30</v>
      </c>
      <c r="B124" s="15" t="s">
        <v>27</v>
      </c>
      <c r="C124" s="8" t="s">
        <v>15</v>
      </c>
      <c r="D124" s="13" t="s">
        <v>31</v>
      </c>
      <c r="E124" s="13" t="s">
        <v>32</v>
      </c>
      <c r="F124" s="94" t="str">
        <f t="shared" si="1"/>
        <v>Industrial Machinery_Efficient Lighting - Other Interior Lighting</v>
      </c>
      <c r="G124" s="95">
        <v>0.25</v>
      </c>
      <c r="H124" s="96">
        <v>0.81565068041617239</v>
      </c>
      <c r="I124" s="96">
        <v>0.81565068041617239</v>
      </c>
      <c r="J124" s="106" t="s">
        <v>853</v>
      </c>
      <c r="K124" s="95">
        <v>0.38992356359291769</v>
      </c>
      <c r="L124" s="106" t="s">
        <v>109</v>
      </c>
      <c r="M124" s="107">
        <v>0.39837300265191611</v>
      </c>
      <c r="N124" s="106" t="s">
        <v>109</v>
      </c>
      <c r="O124" s="108">
        <v>14.466666666666667</v>
      </c>
      <c r="P124" s="106" t="s">
        <v>109</v>
      </c>
      <c r="Q124" s="94"/>
      <c r="R124" s="135" t="s">
        <v>169</v>
      </c>
      <c r="S124" s="135" t="s">
        <v>169</v>
      </c>
      <c r="T124" s="136" t="s">
        <v>169</v>
      </c>
      <c r="U124" s="134" t="s">
        <v>169</v>
      </c>
      <c r="V124" s="99">
        <v>0.15086043656254541</v>
      </c>
      <c r="W124" s="100">
        <v>0.19208440563523937</v>
      </c>
      <c r="X124" s="103">
        <v>66</v>
      </c>
      <c r="Y124" s="103">
        <v>58</v>
      </c>
      <c r="Z124" s="134" t="e">
        <v>#N/A</v>
      </c>
      <c r="AA124" s="135" t="e">
        <v>#N/A</v>
      </c>
      <c r="AB124" s="135" t="e">
        <v>#N/A</v>
      </c>
      <c r="AC124" s="137" t="e">
        <v>#N/A</v>
      </c>
      <c r="AD124" s="134" t="e">
        <v>#N/A</v>
      </c>
      <c r="AE124" s="134" t="e">
        <v>#N/A</v>
      </c>
    </row>
    <row r="125" spans="1:31">
      <c r="A125" s="7" t="s">
        <v>30</v>
      </c>
      <c r="B125" s="15" t="s">
        <v>27</v>
      </c>
      <c r="C125" s="8" t="s">
        <v>15</v>
      </c>
      <c r="D125" s="23" t="s">
        <v>34</v>
      </c>
      <c r="E125" s="23" t="s">
        <v>35</v>
      </c>
      <c r="F125" s="94" t="str">
        <f t="shared" si="1"/>
        <v>Industrial Machinery_Efficient Lighting - Exterior</v>
      </c>
      <c r="G125" s="95">
        <v>0.15288835551611149</v>
      </c>
      <c r="H125" s="96" t="e">
        <v>#N/A</v>
      </c>
      <c r="I125" s="96">
        <v>0.15288835551611149</v>
      </c>
      <c r="J125" s="106" t="s">
        <v>853</v>
      </c>
      <c r="K125" s="95">
        <v>0.78740740740740733</v>
      </c>
      <c r="L125" s="106" t="s">
        <v>109</v>
      </c>
      <c r="M125" s="107">
        <v>0.11439796552351546</v>
      </c>
      <c r="N125" s="106" t="s">
        <v>109</v>
      </c>
      <c r="O125" s="108">
        <v>13.600000000000001</v>
      </c>
      <c r="P125" s="106" t="s">
        <v>109</v>
      </c>
      <c r="Q125" s="94"/>
      <c r="R125" s="135" t="s">
        <v>169</v>
      </c>
      <c r="S125" s="135" t="s">
        <v>169</v>
      </c>
      <c r="T125" s="136" t="s">
        <v>169</v>
      </c>
      <c r="U125" s="134" t="s">
        <v>169</v>
      </c>
      <c r="V125" s="99" t="s">
        <v>169</v>
      </c>
      <c r="W125" s="100" t="s">
        <v>169</v>
      </c>
      <c r="X125" s="103" t="s">
        <v>169</v>
      </c>
      <c r="Y125" s="103">
        <v>58</v>
      </c>
      <c r="Z125" s="134" t="e">
        <v>#N/A</v>
      </c>
      <c r="AA125" s="135" t="e">
        <v>#N/A</v>
      </c>
      <c r="AB125" s="135" t="e">
        <v>#N/A</v>
      </c>
      <c r="AC125" s="137" t="e">
        <v>#N/A</v>
      </c>
      <c r="AD125" s="134" t="e">
        <v>#N/A</v>
      </c>
      <c r="AE125" s="134" t="e">
        <v>#N/A</v>
      </c>
    </row>
    <row r="126" spans="1:31" ht="45.75" thickBot="1">
      <c r="A126" s="7" t="s">
        <v>30</v>
      </c>
      <c r="B126" s="18" t="s">
        <v>27</v>
      </c>
      <c r="C126" s="18" t="s">
        <v>23</v>
      </c>
      <c r="D126" s="19" t="s">
        <v>37</v>
      </c>
      <c r="E126" s="20" t="s">
        <v>38</v>
      </c>
      <c r="F126" s="94" t="str">
        <f t="shared" si="1"/>
        <v>Industrial Machinery_Lighting Controls</v>
      </c>
      <c r="G126" s="97">
        <f>R126</f>
        <v>0.3</v>
      </c>
      <c r="H126" s="96">
        <v>0.81565068041617239</v>
      </c>
      <c r="I126" s="96">
        <v>0.3</v>
      </c>
      <c r="J126" s="94" t="s">
        <v>6</v>
      </c>
      <c r="K126" s="97">
        <f>AVERAGE(S126,V126)</f>
        <v>0.15860351044959983</v>
      </c>
      <c r="L126" s="94" t="s">
        <v>827</v>
      </c>
      <c r="M126" s="98">
        <f>AVERAGE(T126,W126)</f>
        <v>0.21440786419422647</v>
      </c>
      <c r="N126" s="94" t="s">
        <v>827</v>
      </c>
      <c r="O126" s="94">
        <f>U126</f>
        <v>10</v>
      </c>
      <c r="P126" s="94" t="s">
        <v>6</v>
      </c>
      <c r="Q126" s="94"/>
      <c r="R126" s="135">
        <v>0.3</v>
      </c>
      <c r="S126" s="135">
        <v>0.28000000000000003</v>
      </c>
      <c r="T126" s="136">
        <v>0.21299999999999999</v>
      </c>
      <c r="U126" s="134">
        <v>10</v>
      </c>
      <c r="V126" s="99">
        <v>3.7207020899199618E-2</v>
      </c>
      <c r="W126" s="100">
        <v>0.21581572838845298</v>
      </c>
      <c r="X126" s="103">
        <v>36</v>
      </c>
      <c r="Y126" s="103">
        <v>58</v>
      </c>
      <c r="Z126" s="134" t="e">
        <v>#N/A</v>
      </c>
      <c r="AA126" s="135" t="e">
        <v>#N/A</v>
      </c>
      <c r="AB126" s="135" t="e">
        <v>#N/A</v>
      </c>
      <c r="AC126" s="137" t="e">
        <v>#N/A</v>
      </c>
      <c r="AD126" s="134" t="e">
        <v>#N/A</v>
      </c>
      <c r="AE126" s="134" t="e">
        <v>#N/A</v>
      </c>
    </row>
    <row r="127" spans="1:31">
      <c r="A127" s="7" t="s">
        <v>30</v>
      </c>
      <c r="B127" s="24" t="s">
        <v>40</v>
      </c>
      <c r="C127" s="24" t="s">
        <v>41</v>
      </c>
      <c r="D127" s="25" t="s">
        <v>42</v>
      </c>
      <c r="E127" s="26" t="s">
        <v>43</v>
      </c>
      <c r="F127" s="94" t="str">
        <f t="shared" si="1"/>
        <v>Industrial Machinery_Compressed Air System Optimization</v>
      </c>
      <c r="G127" s="97">
        <f>R127</f>
        <v>0.25943110282117043</v>
      </c>
      <c r="H127" s="96">
        <v>0.75114244016839593</v>
      </c>
      <c r="I127" s="96">
        <v>0.25943110282117043</v>
      </c>
      <c r="J127" s="94" t="s">
        <v>6</v>
      </c>
      <c r="K127" s="97">
        <f>AVERAGE(S127,V127)</f>
        <v>0.11858263832757607</v>
      </c>
      <c r="L127" s="94" t="s">
        <v>827</v>
      </c>
      <c r="M127" s="98">
        <f>AVERAGE(T127,W127)</f>
        <v>5.4377299550784575E-2</v>
      </c>
      <c r="N127" s="94" t="s">
        <v>827</v>
      </c>
      <c r="O127" s="94">
        <f>U127</f>
        <v>10</v>
      </c>
      <c r="P127" s="94" t="s">
        <v>6</v>
      </c>
      <c r="Q127" s="94"/>
      <c r="R127" s="135">
        <v>0.25943110282117043</v>
      </c>
      <c r="S127" s="135">
        <v>0.2</v>
      </c>
      <c r="T127" s="136">
        <v>8.9147286821705432E-2</v>
      </c>
      <c r="U127" s="134">
        <v>10</v>
      </c>
      <c r="V127" s="99">
        <v>3.7165276655152138E-2</v>
      </c>
      <c r="W127" s="100">
        <v>1.960731227986371E-2</v>
      </c>
      <c r="X127" s="103">
        <v>26</v>
      </c>
      <c r="Y127" s="103">
        <v>58</v>
      </c>
      <c r="Z127" s="134" t="s">
        <v>164</v>
      </c>
      <c r="AA127" s="135">
        <v>0.35642169528004902</v>
      </c>
      <c r="AB127" s="135">
        <v>0.43914048168164238</v>
      </c>
      <c r="AC127" s="137">
        <v>0.11230407554114276</v>
      </c>
      <c r="AD127" s="134">
        <v>10</v>
      </c>
      <c r="AE127" s="134" t="s">
        <v>829</v>
      </c>
    </row>
    <row r="128" spans="1:31" ht="30">
      <c r="A128" s="7" t="s">
        <v>30</v>
      </c>
      <c r="B128" s="27" t="s">
        <v>40</v>
      </c>
      <c r="C128" s="27" t="s">
        <v>41</v>
      </c>
      <c r="D128" s="9" t="s">
        <v>45</v>
      </c>
      <c r="E128" s="10" t="s">
        <v>46</v>
      </c>
      <c r="F128" s="94" t="str">
        <f t="shared" si="1"/>
        <v>Industrial Machinery_Compressed Air Controls</v>
      </c>
      <c r="G128" s="95">
        <f>X128/Y128</f>
        <v>6.8965517241379309E-2</v>
      </c>
      <c r="H128" s="96">
        <v>0.75114244016839593</v>
      </c>
      <c r="I128" s="96">
        <v>0.75114244016839593</v>
      </c>
      <c r="J128" s="94" t="s">
        <v>820</v>
      </c>
      <c r="K128" s="97">
        <f>V128</f>
        <v>0.10101629044444009</v>
      </c>
      <c r="L128" s="94" t="s">
        <v>820</v>
      </c>
      <c r="M128" s="98">
        <f>W128</f>
        <v>2.2003242497131165E-2</v>
      </c>
      <c r="N128" s="94" t="s">
        <v>820</v>
      </c>
      <c r="O128" s="106">
        <v>12.5</v>
      </c>
      <c r="P128" s="106" t="s">
        <v>854</v>
      </c>
      <c r="Q128" s="94"/>
      <c r="R128" s="135" t="s">
        <v>169</v>
      </c>
      <c r="S128" s="135" t="s">
        <v>169</v>
      </c>
      <c r="T128" s="136" t="s">
        <v>169</v>
      </c>
      <c r="U128" s="134" t="s">
        <v>169</v>
      </c>
      <c r="V128" s="99">
        <v>0.10101629044444009</v>
      </c>
      <c r="W128" s="100">
        <v>2.2003242497131165E-2</v>
      </c>
      <c r="X128" s="103">
        <v>4</v>
      </c>
      <c r="Y128" s="103">
        <v>58</v>
      </c>
      <c r="Z128" s="134" t="e">
        <v>#N/A</v>
      </c>
      <c r="AA128" s="135" t="e">
        <v>#N/A</v>
      </c>
      <c r="AB128" s="135" t="e">
        <v>#N/A</v>
      </c>
      <c r="AC128" s="137" t="e">
        <v>#N/A</v>
      </c>
      <c r="AD128" s="134" t="e">
        <v>#N/A</v>
      </c>
      <c r="AE128" s="134" t="e">
        <v>#N/A</v>
      </c>
    </row>
    <row r="129" spans="1:31" ht="30">
      <c r="A129" s="7" t="s">
        <v>30</v>
      </c>
      <c r="B129" s="27" t="s">
        <v>40</v>
      </c>
      <c r="C129" s="27" t="s">
        <v>41</v>
      </c>
      <c r="D129" s="9" t="s">
        <v>48</v>
      </c>
      <c r="E129" s="10" t="s">
        <v>17</v>
      </c>
      <c r="F129" s="94" t="str">
        <f t="shared" si="1"/>
        <v>Industrial Machinery_Compressed Air Equipment</v>
      </c>
      <c r="G129" s="97">
        <f>AA129</f>
        <v>0.4610796532950745</v>
      </c>
      <c r="H129" s="96">
        <v>0.75114244016839593</v>
      </c>
      <c r="I129" s="96">
        <v>0.75114244016839593</v>
      </c>
      <c r="J129" s="94" t="s">
        <v>850</v>
      </c>
      <c r="K129" s="97">
        <f>V129</f>
        <v>9.6405775022346665E-2</v>
      </c>
      <c r="L129" s="94" t="s">
        <v>820</v>
      </c>
      <c r="M129" s="98">
        <f>W129</f>
        <v>5.4757471690232255E-2</v>
      </c>
      <c r="N129" s="94" t="s">
        <v>820</v>
      </c>
      <c r="O129" s="94">
        <f>AD129</f>
        <v>12.5</v>
      </c>
      <c r="P129" s="94" t="s">
        <v>850</v>
      </c>
      <c r="Q129" s="94"/>
      <c r="R129" s="135">
        <v>0.17100000000000001</v>
      </c>
      <c r="S129" s="135">
        <v>0.35</v>
      </c>
      <c r="T129" s="136">
        <v>0.18383167220376523</v>
      </c>
      <c r="U129" s="134">
        <v>10</v>
      </c>
      <c r="V129" s="99">
        <v>9.6405775022346665E-2</v>
      </c>
      <c r="W129" s="100">
        <v>5.4757471690232255E-2</v>
      </c>
      <c r="X129" s="103">
        <v>8</v>
      </c>
      <c r="Y129" s="103">
        <v>58</v>
      </c>
      <c r="Z129" s="134" t="s">
        <v>166</v>
      </c>
      <c r="AA129" s="135">
        <v>0.4610796532950745</v>
      </c>
      <c r="AB129" s="135">
        <v>0.21776776798780048</v>
      </c>
      <c r="AC129" s="137">
        <v>0.12574628175462665</v>
      </c>
      <c r="AD129" s="134">
        <v>12.5</v>
      </c>
      <c r="AE129" s="134" t="s">
        <v>828</v>
      </c>
    </row>
    <row r="130" spans="1:31" ht="30">
      <c r="A130" s="7" t="s">
        <v>30</v>
      </c>
      <c r="B130" s="27" t="s">
        <v>40</v>
      </c>
      <c r="C130" s="27" t="s">
        <v>15</v>
      </c>
      <c r="D130" s="16" t="s">
        <v>50</v>
      </c>
      <c r="E130" s="10" t="s">
        <v>17</v>
      </c>
      <c r="F130" s="94" t="str">
        <f t="shared" si="1"/>
        <v>Industrial Machinery_Motor Equipment Upgrades</v>
      </c>
      <c r="G130" s="97">
        <f>R130</f>
        <v>0.13417517021572234</v>
      </c>
      <c r="H130" s="96">
        <v>0.75114244016839593</v>
      </c>
      <c r="I130" s="96">
        <v>0.13417517021572234</v>
      </c>
      <c r="J130" s="94" t="s">
        <v>6</v>
      </c>
      <c r="K130" s="97">
        <f>AVERAGE(S130,V130)</f>
        <v>1.157015918847638E-2</v>
      </c>
      <c r="L130" s="94" t="s">
        <v>827</v>
      </c>
      <c r="M130" s="98">
        <f>AVERAGE(T130,W130)</f>
        <v>0.25026055995594748</v>
      </c>
      <c r="N130" s="94" t="s">
        <v>827</v>
      </c>
      <c r="O130" s="94">
        <f>U130</f>
        <v>10</v>
      </c>
      <c r="P130" s="94" t="s">
        <v>6</v>
      </c>
      <c r="Q130" s="94"/>
      <c r="R130" s="135">
        <v>0.13417517021572234</v>
      </c>
      <c r="S130" s="135">
        <v>5.0000000000000001E-3</v>
      </c>
      <c r="T130" s="136">
        <v>0.2547065337763012</v>
      </c>
      <c r="U130" s="134">
        <v>10</v>
      </c>
      <c r="V130" s="99">
        <v>1.814031837695276E-2</v>
      </c>
      <c r="W130" s="100">
        <v>0.24581458613559376</v>
      </c>
      <c r="X130" s="103">
        <v>22</v>
      </c>
      <c r="Y130" s="103">
        <v>58</v>
      </c>
      <c r="Z130" s="134" t="s">
        <v>167</v>
      </c>
      <c r="AA130" s="135">
        <v>0.35466937019499595</v>
      </c>
      <c r="AB130" s="135">
        <v>3.2299130180455236E-2</v>
      </c>
      <c r="AC130" s="137">
        <v>0.21382778869499855</v>
      </c>
      <c r="AD130" s="134">
        <v>12.333333333333334</v>
      </c>
      <c r="AE130" s="134" t="s">
        <v>821</v>
      </c>
    </row>
    <row r="131" spans="1:31">
      <c r="A131" s="7" t="s">
        <v>30</v>
      </c>
      <c r="B131" s="27" t="s">
        <v>40</v>
      </c>
      <c r="C131" s="27" t="s">
        <v>23</v>
      </c>
      <c r="D131" s="16" t="s">
        <v>52</v>
      </c>
      <c r="E131" s="17" t="s">
        <v>53</v>
      </c>
      <c r="F131" s="94" t="str">
        <f t="shared" si="1"/>
        <v>Industrial Machinery_Motor Improved Controls</v>
      </c>
      <c r="G131" s="97">
        <f>AA131</f>
        <v>0.33710846470459999</v>
      </c>
      <c r="H131" s="96" t="e">
        <v>#N/A</v>
      </c>
      <c r="I131" s="96">
        <v>0.33710846470459999</v>
      </c>
      <c r="J131" s="94" t="s">
        <v>850</v>
      </c>
      <c r="K131" s="97">
        <f>AB131</f>
        <v>1.7924559675950556E-2</v>
      </c>
      <c r="L131" s="94" t="s">
        <v>851</v>
      </c>
      <c r="M131" s="105">
        <f>AC131</f>
        <v>6.3804187305185556E-2</v>
      </c>
      <c r="N131" s="94" t="s">
        <v>851</v>
      </c>
      <c r="O131" s="94">
        <f>AD131</f>
        <v>15</v>
      </c>
      <c r="P131" s="94" t="s">
        <v>850</v>
      </c>
      <c r="Q131" s="94"/>
      <c r="R131" s="135" t="s">
        <v>169</v>
      </c>
      <c r="S131" s="135" t="s">
        <v>169</v>
      </c>
      <c r="T131" s="136" t="s">
        <v>169</v>
      </c>
      <c r="U131" s="134" t="s">
        <v>169</v>
      </c>
      <c r="V131" s="99" t="s">
        <v>169</v>
      </c>
      <c r="W131" s="100" t="s">
        <v>169</v>
      </c>
      <c r="X131" s="103" t="s">
        <v>169</v>
      </c>
      <c r="Y131" s="103">
        <v>58</v>
      </c>
      <c r="Z131" s="134" t="s">
        <v>168</v>
      </c>
      <c r="AA131" s="135">
        <v>0.33710846470459999</v>
      </c>
      <c r="AB131" s="135">
        <v>1.7924559675950556E-2</v>
      </c>
      <c r="AC131" s="137">
        <v>6.3804187305185556E-2</v>
      </c>
      <c r="AD131" s="134">
        <v>15</v>
      </c>
      <c r="AE131" s="134" t="s">
        <v>821</v>
      </c>
    </row>
    <row r="132" spans="1:31">
      <c r="A132" s="7" t="s">
        <v>30</v>
      </c>
      <c r="B132" s="27" t="s">
        <v>40</v>
      </c>
      <c r="C132" s="27" t="s">
        <v>57</v>
      </c>
      <c r="D132" s="9" t="s">
        <v>58</v>
      </c>
      <c r="E132" s="10" t="s">
        <v>59</v>
      </c>
      <c r="F132" s="94" t="str">
        <f t="shared" ref="F132:F195" si="2">IF(E132=0,"",CONCATENATE(A132,"_",D132))</f>
        <v>Industrial Machinery_Motor Optimization</v>
      </c>
      <c r="G132" s="95">
        <f>X132/Y132</f>
        <v>0.13793103448275862</v>
      </c>
      <c r="H132" s="96">
        <v>0.75114244016839593</v>
      </c>
      <c r="I132" s="96">
        <v>0.75114244016839593</v>
      </c>
      <c r="J132" s="94" t="s">
        <v>820</v>
      </c>
      <c r="K132" s="97">
        <f>V132</f>
        <v>1.7642220645670142E-2</v>
      </c>
      <c r="L132" s="94" t="s">
        <v>820</v>
      </c>
      <c r="M132" s="98">
        <f>W132</f>
        <v>0.14739634262849693</v>
      </c>
      <c r="N132" s="94" t="s">
        <v>820</v>
      </c>
      <c r="O132" s="106">
        <v>10</v>
      </c>
      <c r="P132" s="94" t="s">
        <v>830</v>
      </c>
      <c r="Q132" s="94"/>
      <c r="R132" s="135">
        <v>0.27</v>
      </c>
      <c r="S132" s="135">
        <v>0.28999999999999998</v>
      </c>
      <c r="T132" s="136">
        <v>0.13631071033064387</v>
      </c>
      <c r="U132" s="134">
        <v>11</v>
      </c>
      <c r="V132" s="99">
        <v>1.7642220645670142E-2</v>
      </c>
      <c r="W132" s="100">
        <v>0.14739634262849693</v>
      </c>
      <c r="X132" s="103">
        <v>8</v>
      </c>
      <c r="Y132" s="103">
        <v>58</v>
      </c>
      <c r="Z132" s="134" t="e">
        <v>#N/A</v>
      </c>
      <c r="AA132" s="135" t="e">
        <v>#N/A</v>
      </c>
      <c r="AB132" s="135" t="e">
        <v>#N/A</v>
      </c>
      <c r="AC132" s="137" t="e">
        <v>#N/A</v>
      </c>
      <c r="AD132" s="134" t="e">
        <v>#N/A</v>
      </c>
      <c r="AE132" s="134" t="e">
        <v>#N/A</v>
      </c>
    </row>
    <row r="133" spans="1:31">
      <c r="A133" s="7" t="s">
        <v>30</v>
      </c>
      <c r="B133" s="27" t="s">
        <v>40</v>
      </c>
      <c r="C133" s="27" t="s">
        <v>61</v>
      </c>
      <c r="D133" s="28" t="s">
        <v>62</v>
      </c>
      <c r="E133" s="29" t="s">
        <v>63</v>
      </c>
      <c r="F133" s="94" t="str">
        <f t="shared" si="2"/>
        <v>Industrial Machinery_Fan Improved Controls</v>
      </c>
      <c r="G133" s="97">
        <f>AA133</f>
        <v>0.34365527037391402</v>
      </c>
      <c r="H133" s="96" t="e">
        <v>#N/A</v>
      </c>
      <c r="I133" s="96">
        <v>0.34365527037391402</v>
      </c>
      <c r="J133" s="94" t="s">
        <v>850</v>
      </c>
      <c r="K133" s="97">
        <f>AB133</f>
        <v>0.15879970572184263</v>
      </c>
      <c r="L133" s="94" t="s">
        <v>851</v>
      </c>
      <c r="M133" s="105">
        <f>AC133</f>
        <v>2.4602487486578971E-2</v>
      </c>
      <c r="N133" s="94" t="s">
        <v>851</v>
      </c>
      <c r="O133" s="94">
        <f>AD133</f>
        <v>15</v>
      </c>
      <c r="P133" s="94" t="s">
        <v>850</v>
      </c>
      <c r="Q133" s="94"/>
      <c r="R133" s="135" t="s">
        <v>169</v>
      </c>
      <c r="S133" s="135" t="s">
        <v>169</v>
      </c>
      <c r="T133" s="136" t="s">
        <v>169</v>
      </c>
      <c r="U133" s="134" t="s">
        <v>169</v>
      </c>
      <c r="V133" s="99" t="s">
        <v>169</v>
      </c>
      <c r="W133" s="100" t="s">
        <v>169</v>
      </c>
      <c r="X133" s="103" t="s">
        <v>169</v>
      </c>
      <c r="Y133" s="103">
        <v>58</v>
      </c>
      <c r="Z133" s="134" t="s">
        <v>171</v>
      </c>
      <c r="AA133" s="135">
        <v>0.34365527037391402</v>
      </c>
      <c r="AB133" s="135">
        <v>0.15879970572184263</v>
      </c>
      <c r="AC133" s="137">
        <v>2.4602487486578971E-2</v>
      </c>
      <c r="AD133" s="134">
        <v>15</v>
      </c>
      <c r="AE133" s="134" t="s">
        <v>821</v>
      </c>
    </row>
    <row r="134" spans="1:31">
      <c r="A134" s="7" t="s">
        <v>30</v>
      </c>
      <c r="B134" s="27" t="s">
        <v>40</v>
      </c>
      <c r="C134" s="27" t="s">
        <v>61</v>
      </c>
      <c r="D134" s="9" t="s">
        <v>65</v>
      </c>
      <c r="E134" s="10" t="s">
        <v>66</v>
      </c>
      <c r="F134" s="94" t="str">
        <f t="shared" si="2"/>
        <v>Industrial Machinery_Fan System Optimization</v>
      </c>
      <c r="G134" s="95">
        <f>X134/Y134</f>
        <v>3.4482758620689655E-2</v>
      </c>
      <c r="H134" s="96">
        <v>0.75114244016839593</v>
      </c>
      <c r="I134" s="96">
        <v>0.75114244016839593</v>
      </c>
      <c r="J134" s="94" t="s">
        <v>820</v>
      </c>
      <c r="K134" s="138">
        <f>V134</f>
        <v>0.15164259227786211</v>
      </c>
      <c r="L134" s="94" t="s">
        <v>820</v>
      </c>
      <c r="M134" s="98">
        <f>W134</f>
        <v>8.0413583024902424E-2</v>
      </c>
      <c r="N134" s="94" t="s">
        <v>820</v>
      </c>
      <c r="O134" s="94">
        <v>10</v>
      </c>
      <c r="P134" s="94" t="s">
        <v>830</v>
      </c>
      <c r="Q134" s="94"/>
      <c r="R134" s="135" t="s">
        <v>169</v>
      </c>
      <c r="S134" s="135" t="s">
        <v>169</v>
      </c>
      <c r="T134" s="136" t="s">
        <v>169</v>
      </c>
      <c r="U134" s="134" t="s">
        <v>169</v>
      </c>
      <c r="V134" s="99">
        <v>0.15164259227786211</v>
      </c>
      <c r="W134" s="100">
        <v>8.0413583024902424E-2</v>
      </c>
      <c r="X134" s="103">
        <v>2</v>
      </c>
      <c r="Y134" s="103">
        <v>58</v>
      </c>
      <c r="Z134" s="134" t="e">
        <v>#N/A</v>
      </c>
      <c r="AA134" s="135" t="e">
        <v>#N/A</v>
      </c>
      <c r="AB134" s="135" t="e">
        <v>#N/A</v>
      </c>
      <c r="AC134" s="137" t="e">
        <v>#N/A</v>
      </c>
      <c r="AD134" s="134" t="e">
        <v>#N/A</v>
      </c>
      <c r="AE134" s="134" t="e">
        <v>#N/A</v>
      </c>
    </row>
    <row r="135" spans="1:31" ht="30">
      <c r="A135" s="7" t="s">
        <v>30</v>
      </c>
      <c r="B135" s="27" t="s">
        <v>40</v>
      </c>
      <c r="C135" s="27" t="s">
        <v>61</v>
      </c>
      <c r="D135" s="9" t="s">
        <v>68</v>
      </c>
      <c r="E135" s="10" t="s">
        <v>17</v>
      </c>
      <c r="F135" s="94" t="str">
        <f t="shared" si="2"/>
        <v>Industrial Machinery_Fan Equipment Upgrades</v>
      </c>
      <c r="G135" s="97">
        <f>AA135</f>
        <v>0.76367837860869903</v>
      </c>
      <c r="H135" s="96" t="e">
        <v>#N/A</v>
      </c>
      <c r="I135" s="96">
        <v>0.76367837860869903</v>
      </c>
      <c r="J135" s="94" t="s">
        <v>850</v>
      </c>
      <c r="K135" s="97">
        <f>AB135</f>
        <v>1.8973905413656978E-3</v>
      </c>
      <c r="L135" s="94" t="s">
        <v>851</v>
      </c>
      <c r="M135" s="105">
        <f>AC135</f>
        <v>0.19064233315441045</v>
      </c>
      <c r="N135" s="94" t="s">
        <v>851</v>
      </c>
      <c r="O135" s="94">
        <f>AD135</f>
        <v>15</v>
      </c>
      <c r="P135" s="94" t="s">
        <v>850</v>
      </c>
      <c r="Q135" s="94"/>
      <c r="R135" s="135">
        <v>0.21</v>
      </c>
      <c r="S135" s="135">
        <v>0.02</v>
      </c>
      <c r="T135" s="136">
        <v>0.2369106846718787</v>
      </c>
      <c r="U135" s="134">
        <v>10</v>
      </c>
      <c r="V135" s="99" t="s">
        <v>169</v>
      </c>
      <c r="W135" s="100" t="s">
        <v>169</v>
      </c>
      <c r="X135" s="103" t="s">
        <v>169</v>
      </c>
      <c r="Y135" s="103">
        <v>58</v>
      </c>
      <c r="Z135" s="134" t="s">
        <v>172</v>
      </c>
      <c r="AA135" s="135">
        <v>0.76367837860869903</v>
      </c>
      <c r="AB135" s="135">
        <v>1.8973905413656978E-3</v>
      </c>
      <c r="AC135" s="137">
        <v>0.19064233315441045</v>
      </c>
      <c r="AD135" s="134">
        <v>15</v>
      </c>
      <c r="AE135" s="134" t="s">
        <v>821</v>
      </c>
    </row>
    <row r="136" spans="1:31">
      <c r="A136" s="7" t="s">
        <v>30</v>
      </c>
      <c r="B136" s="27" t="s">
        <v>40</v>
      </c>
      <c r="C136" s="24" t="s">
        <v>69</v>
      </c>
      <c r="D136" s="9" t="s">
        <v>70</v>
      </c>
      <c r="E136" s="17" t="s">
        <v>71</v>
      </c>
      <c r="F136" s="94" t="str">
        <f t="shared" si="2"/>
        <v>Industrial Machinery_Pump Improved Controls</v>
      </c>
      <c r="G136" s="97">
        <f>AA136</f>
        <v>0.33989472325290998</v>
      </c>
      <c r="H136" s="96" t="e">
        <v>#N/A</v>
      </c>
      <c r="I136" s="96">
        <v>0.33989472325290998</v>
      </c>
      <c r="J136" s="94" t="s">
        <v>850</v>
      </c>
      <c r="K136" s="97">
        <f>AB136</f>
        <v>1.7924559675950556E-2</v>
      </c>
      <c r="L136" s="94" t="s">
        <v>851</v>
      </c>
      <c r="M136" s="105">
        <f>AC136</f>
        <v>6.3804187305185556E-2</v>
      </c>
      <c r="N136" s="94" t="s">
        <v>851</v>
      </c>
      <c r="O136" s="94">
        <f>AD136</f>
        <v>15</v>
      </c>
      <c r="P136" s="94" t="s">
        <v>850</v>
      </c>
      <c r="Q136" s="94"/>
      <c r="R136" s="135" t="s">
        <v>169</v>
      </c>
      <c r="S136" s="135" t="s">
        <v>169</v>
      </c>
      <c r="T136" s="136" t="s">
        <v>169</v>
      </c>
      <c r="U136" s="134" t="s">
        <v>169</v>
      </c>
      <c r="V136" s="99" t="s">
        <v>169</v>
      </c>
      <c r="W136" s="100" t="s">
        <v>169</v>
      </c>
      <c r="X136" s="103" t="s">
        <v>169</v>
      </c>
      <c r="Y136" s="103">
        <v>58</v>
      </c>
      <c r="Z136" s="134" t="s">
        <v>173</v>
      </c>
      <c r="AA136" s="135">
        <v>0.33989472325290998</v>
      </c>
      <c r="AB136" s="135">
        <v>1.7924559675950556E-2</v>
      </c>
      <c r="AC136" s="137">
        <v>6.3804187305185556E-2</v>
      </c>
      <c r="AD136" s="134">
        <v>15</v>
      </c>
      <c r="AE136" s="134" t="s">
        <v>821</v>
      </c>
    </row>
    <row r="137" spans="1:31">
      <c r="A137" s="7" t="s">
        <v>30</v>
      </c>
      <c r="B137" s="27" t="s">
        <v>40</v>
      </c>
      <c r="C137" s="27" t="s">
        <v>69</v>
      </c>
      <c r="D137" s="9" t="s">
        <v>73</v>
      </c>
      <c r="E137" s="10" t="s">
        <v>74</v>
      </c>
      <c r="F137" s="94" t="str">
        <f t="shared" si="2"/>
        <v>Industrial Machinery_Pump System Optimization</v>
      </c>
      <c r="G137" s="97">
        <f>R137</f>
        <v>0.31008057076080942</v>
      </c>
      <c r="H137" s="96">
        <v>0.75114244016839593</v>
      </c>
      <c r="I137" s="96">
        <v>0.31008057076080942</v>
      </c>
      <c r="J137" s="94" t="s">
        <v>6</v>
      </c>
      <c r="K137" s="97">
        <f>AVERAGE(S137,V137)</f>
        <v>5.1668607000396875E-2</v>
      </c>
      <c r="L137" s="94" t="s">
        <v>827</v>
      </c>
      <c r="M137" s="98">
        <f>AVERAGE(T137,W137)</f>
        <v>9.5686121684910828E-3</v>
      </c>
      <c r="N137" s="94" t="s">
        <v>827</v>
      </c>
      <c r="O137" s="94">
        <f>U137</f>
        <v>10</v>
      </c>
      <c r="P137" s="94" t="s">
        <v>6</v>
      </c>
      <c r="Q137" s="94"/>
      <c r="R137" s="135">
        <v>0.31008057076080942</v>
      </c>
      <c r="S137" s="135">
        <v>7.4999999999999997E-2</v>
      </c>
      <c r="T137" s="136">
        <v>0</v>
      </c>
      <c r="U137" s="134">
        <v>10</v>
      </c>
      <c r="V137" s="99">
        <v>2.833721400079375E-2</v>
      </c>
      <c r="W137" s="100">
        <v>1.9137224336982166E-2</v>
      </c>
      <c r="X137" s="103">
        <v>1</v>
      </c>
      <c r="Y137" s="103">
        <v>58</v>
      </c>
      <c r="Z137" s="134" t="s">
        <v>174</v>
      </c>
      <c r="AA137" s="135">
        <v>0.31008057076080942</v>
      </c>
      <c r="AB137" s="135">
        <v>7.4999999999999997E-2</v>
      </c>
      <c r="AC137" s="137">
        <v>0</v>
      </c>
      <c r="AD137" s="134">
        <v>10</v>
      </c>
      <c r="AE137" s="134" t="s">
        <v>828</v>
      </c>
    </row>
    <row r="138" spans="1:31" ht="30.75" thickBot="1">
      <c r="A138" s="7" t="s">
        <v>30</v>
      </c>
      <c r="B138" s="32" t="s">
        <v>40</v>
      </c>
      <c r="C138" s="32" t="s">
        <v>69</v>
      </c>
      <c r="D138" s="33" t="s">
        <v>75</v>
      </c>
      <c r="E138" s="34" t="s">
        <v>17</v>
      </c>
      <c r="F138" s="94" t="str">
        <f t="shared" si="2"/>
        <v>Industrial Machinery_Pump Equipment Upgrade</v>
      </c>
      <c r="G138" s="97">
        <f>AA138</f>
        <v>0.75532160722868902</v>
      </c>
      <c r="H138" s="96" t="e">
        <v>#N/A</v>
      </c>
      <c r="I138" s="96">
        <v>0.75532160722868902</v>
      </c>
      <c r="J138" s="94" t="s">
        <v>850</v>
      </c>
      <c r="K138" s="97">
        <f>AB138</f>
        <v>1.8973905413656978E-3</v>
      </c>
      <c r="L138" s="94" t="s">
        <v>851</v>
      </c>
      <c r="M138" s="105">
        <f>AC138</f>
        <v>0.19064233315441045</v>
      </c>
      <c r="N138" s="94" t="s">
        <v>851</v>
      </c>
      <c r="O138" s="94">
        <f>AD138</f>
        <v>15</v>
      </c>
      <c r="P138" s="94" t="s">
        <v>850</v>
      </c>
      <c r="Q138" s="94"/>
      <c r="R138" s="135">
        <v>0.20328539518627536</v>
      </c>
      <c r="S138" s="135">
        <v>8.9999999999999993E-3</v>
      </c>
      <c r="T138" s="136">
        <v>0.39867109634551495</v>
      </c>
      <c r="U138" s="134">
        <v>10</v>
      </c>
      <c r="V138" s="99" t="s">
        <v>169</v>
      </c>
      <c r="W138" s="100" t="s">
        <v>169</v>
      </c>
      <c r="X138" s="103" t="s">
        <v>169</v>
      </c>
      <c r="Y138" s="103">
        <v>58</v>
      </c>
      <c r="Z138" s="134" t="s">
        <v>175</v>
      </c>
      <c r="AA138" s="135">
        <v>0.75532160722868902</v>
      </c>
      <c r="AB138" s="135">
        <v>1.8973905413656978E-3</v>
      </c>
      <c r="AC138" s="137">
        <v>0.19064233315441045</v>
      </c>
      <c r="AD138" s="134">
        <v>15</v>
      </c>
      <c r="AE138" s="134" t="s">
        <v>821</v>
      </c>
    </row>
    <row r="139" spans="1:31" ht="30">
      <c r="A139" s="7" t="s">
        <v>30</v>
      </c>
      <c r="B139" s="24" t="s">
        <v>76</v>
      </c>
      <c r="C139" s="24" t="s">
        <v>72</v>
      </c>
      <c r="D139" s="25" t="s">
        <v>77</v>
      </c>
      <c r="E139" s="26" t="s">
        <v>78</v>
      </c>
      <c r="F139" s="94" t="str">
        <f t="shared" si="2"/>
        <v>Industrial Machinery_Plant Energy Management</v>
      </c>
      <c r="G139" s="97">
        <f>AA139</f>
        <v>0.22000000000000003</v>
      </c>
      <c r="H139" s="96" t="e">
        <v>#N/A</v>
      </c>
      <c r="I139" s="96">
        <v>0.22000000000000003</v>
      </c>
      <c r="J139" s="94" t="s">
        <v>850</v>
      </c>
      <c r="K139" s="97">
        <f>AVERAGE(S139,V139)</f>
        <v>0.5</v>
      </c>
      <c r="L139" s="94" t="s">
        <v>6</v>
      </c>
      <c r="M139" s="105">
        <f>AVERAGE(T139,W139)</f>
        <v>0.21830786267995569</v>
      </c>
      <c r="N139" s="94" t="s">
        <v>6</v>
      </c>
      <c r="O139" s="94">
        <f>AD139</f>
        <v>10.5</v>
      </c>
      <c r="P139" s="94" t="s">
        <v>850</v>
      </c>
      <c r="Q139" s="94"/>
      <c r="R139" s="135">
        <v>0.22000000000000003</v>
      </c>
      <c r="S139" s="135">
        <v>0.5</v>
      </c>
      <c r="T139" s="136">
        <v>0.21830786267995569</v>
      </c>
      <c r="U139" s="134">
        <v>11</v>
      </c>
      <c r="V139" s="99" t="s">
        <v>169</v>
      </c>
      <c r="W139" s="100" t="s">
        <v>169</v>
      </c>
      <c r="X139" s="103" t="s">
        <v>169</v>
      </c>
      <c r="Y139" s="103">
        <v>58</v>
      </c>
      <c r="Z139" s="134" t="s">
        <v>176</v>
      </c>
      <c r="AA139" s="135">
        <v>0.22000000000000003</v>
      </c>
      <c r="AB139" s="135">
        <v>0.5</v>
      </c>
      <c r="AC139" s="137">
        <v>0.21830786267995569</v>
      </c>
      <c r="AD139" s="142">
        <v>10.5</v>
      </c>
      <c r="AE139" s="134" t="s">
        <v>828</v>
      </c>
    </row>
    <row r="140" spans="1:31">
      <c r="A140" s="7" t="s">
        <v>30</v>
      </c>
      <c r="B140" s="27" t="s">
        <v>76</v>
      </c>
      <c r="C140" s="27" t="s">
        <v>79</v>
      </c>
      <c r="D140" s="9" t="s">
        <v>80</v>
      </c>
      <c r="E140" s="17" t="s">
        <v>81</v>
      </c>
      <c r="F140" s="94" t="str">
        <f t="shared" si="2"/>
        <v>Industrial Machinery_Process Heat Improved Controls</v>
      </c>
      <c r="G140" s="97">
        <f>AA140</f>
        <v>0.36231814202039397</v>
      </c>
      <c r="H140" s="96">
        <v>0.12321696054476138</v>
      </c>
      <c r="I140" s="96">
        <v>0.12321696054476138</v>
      </c>
      <c r="J140" s="94" t="s">
        <v>850</v>
      </c>
      <c r="K140" s="97">
        <f>V140</f>
        <v>0.12072920112131451</v>
      </c>
      <c r="L140" s="94" t="s">
        <v>820</v>
      </c>
      <c r="M140" s="98">
        <f>W140</f>
        <v>0.95106350093331271</v>
      </c>
      <c r="N140" s="94" t="s">
        <v>820</v>
      </c>
      <c r="O140" s="94">
        <f>AD140</f>
        <v>15</v>
      </c>
      <c r="P140" s="94" t="s">
        <v>850</v>
      </c>
      <c r="Q140" s="94"/>
      <c r="R140" s="135" t="s">
        <v>169</v>
      </c>
      <c r="S140" s="135" t="s">
        <v>169</v>
      </c>
      <c r="T140" s="136" t="s">
        <v>169</v>
      </c>
      <c r="U140" s="134" t="s">
        <v>169</v>
      </c>
      <c r="V140" s="99">
        <v>0.12072920112131451</v>
      </c>
      <c r="W140" s="100">
        <v>0.95106350093331271</v>
      </c>
      <c r="X140" s="103">
        <v>3</v>
      </c>
      <c r="Y140" s="103">
        <v>58</v>
      </c>
      <c r="Z140" s="134" t="s">
        <v>177</v>
      </c>
      <c r="AA140" s="135">
        <v>0.36231814202039397</v>
      </c>
      <c r="AB140" s="135">
        <v>2.2834365348713255E-2</v>
      </c>
      <c r="AC140" s="137">
        <v>0.89743076601721827</v>
      </c>
      <c r="AD140" s="134">
        <v>15</v>
      </c>
      <c r="AE140" s="134" t="s">
        <v>821</v>
      </c>
    </row>
    <row r="141" spans="1:31">
      <c r="A141" s="7" t="s">
        <v>30</v>
      </c>
      <c r="B141" s="27" t="s">
        <v>76</v>
      </c>
      <c r="C141" s="27" t="s">
        <v>79</v>
      </c>
      <c r="D141" s="35" t="s">
        <v>82</v>
      </c>
      <c r="E141" s="10" t="s">
        <v>83</v>
      </c>
      <c r="F141" s="94" t="str">
        <f t="shared" si="2"/>
        <v>Industrial Machinery_Process Heat System Optimization</v>
      </c>
      <c r="G141" s="97">
        <f>AA141</f>
        <v>0.69779790315038803</v>
      </c>
      <c r="H141" s="96">
        <v>0.12321696054476138</v>
      </c>
      <c r="I141" s="96">
        <v>0.12321696054476138</v>
      </c>
      <c r="J141" s="94" t="s">
        <v>850</v>
      </c>
      <c r="K141" s="97">
        <f>V141</f>
        <v>0.17630865524171113</v>
      </c>
      <c r="L141" s="94" t="s">
        <v>820</v>
      </c>
      <c r="M141" s="98">
        <f>W141</f>
        <v>0.2628209080100401</v>
      </c>
      <c r="N141" s="94" t="s">
        <v>820</v>
      </c>
      <c r="O141" s="94">
        <f>AD141</f>
        <v>2</v>
      </c>
      <c r="P141" s="94" t="s">
        <v>850</v>
      </c>
      <c r="Q141" s="94"/>
      <c r="R141" s="135" t="s">
        <v>169</v>
      </c>
      <c r="S141" s="135" t="s">
        <v>169</v>
      </c>
      <c r="T141" s="136" t="s">
        <v>169</v>
      </c>
      <c r="U141" s="134" t="s">
        <v>169</v>
      </c>
      <c r="V141" s="99">
        <v>0.17630865524171113</v>
      </c>
      <c r="W141" s="100">
        <v>0.2628209080100401</v>
      </c>
      <c r="X141" s="103">
        <v>21</v>
      </c>
      <c r="Y141" s="103">
        <v>58</v>
      </c>
      <c r="Z141" s="134" t="s">
        <v>178</v>
      </c>
      <c r="AA141" s="135">
        <v>0.69779790315038803</v>
      </c>
      <c r="AB141" s="135">
        <v>0.24322716072250461</v>
      </c>
      <c r="AC141" s="137">
        <v>0.56442830487731477</v>
      </c>
      <c r="AD141" s="134">
        <v>2</v>
      </c>
      <c r="AE141" s="134" t="s">
        <v>821</v>
      </c>
    </row>
    <row r="142" spans="1:31" ht="30">
      <c r="A142" s="7" t="s">
        <v>30</v>
      </c>
      <c r="B142" s="27" t="s">
        <v>76</v>
      </c>
      <c r="C142" s="27" t="s">
        <v>79</v>
      </c>
      <c r="D142" s="9" t="s">
        <v>84</v>
      </c>
      <c r="E142" s="10" t="s">
        <v>17</v>
      </c>
      <c r="F142" s="94" t="str">
        <f t="shared" si="2"/>
        <v>Industrial Machinery_Process Heat Equipment Upgrade</v>
      </c>
      <c r="G142" s="97">
        <f>R142</f>
        <v>0.1</v>
      </c>
      <c r="H142" s="96">
        <v>0.12321696054476138</v>
      </c>
      <c r="I142" s="96">
        <v>0.1</v>
      </c>
      <c r="J142" s="94" t="s">
        <v>6</v>
      </c>
      <c r="K142" s="97">
        <f>AVERAGE(S142)</f>
        <v>0.45</v>
      </c>
      <c r="L142" s="94" t="s">
        <v>6</v>
      </c>
      <c r="M142" s="105">
        <f>AVERAGE(T142,W142)</f>
        <v>0.10224535512892989</v>
      </c>
      <c r="N142" s="94" t="s">
        <v>6</v>
      </c>
      <c r="O142" s="94">
        <f>AD142</f>
        <v>10</v>
      </c>
      <c r="P142" s="94" t="s">
        <v>850</v>
      </c>
      <c r="Q142" s="94"/>
      <c r="R142" s="135">
        <v>0.1</v>
      </c>
      <c r="S142" s="135">
        <v>0.45</v>
      </c>
      <c r="T142" s="136">
        <v>0.10224535512892989</v>
      </c>
      <c r="U142" s="134">
        <v>10</v>
      </c>
      <c r="V142" s="99">
        <v>0</v>
      </c>
      <c r="W142" s="100" t="s">
        <v>169</v>
      </c>
      <c r="X142" s="103">
        <v>1</v>
      </c>
      <c r="Y142" s="103">
        <v>58</v>
      </c>
      <c r="Z142" s="134" t="s">
        <v>179</v>
      </c>
      <c r="AA142" s="135">
        <v>0.1</v>
      </c>
      <c r="AB142" s="135">
        <v>0.45</v>
      </c>
      <c r="AC142" s="137">
        <v>0.10224535512892989</v>
      </c>
      <c r="AD142" s="134">
        <v>10</v>
      </c>
      <c r="AE142" s="134" t="s">
        <v>828</v>
      </c>
    </row>
    <row r="143" spans="1:31">
      <c r="A143" s="7" t="s">
        <v>30</v>
      </c>
      <c r="B143" s="27" t="s">
        <v>76</v>
      </c>
      <c r="C143" s="27" t="s">
        <v>85</v>
      </c>
      <c r="D143" s="9" t="s">
        <v>86</v>
      </c>
      <c r="E143" s="10" t="s">
        <v>87</v>
      </c>
      <c r="F143" s="94" t="str">
        <f t="shared" si="2"/>
        <v>Industrial Machinery_Process Other Systems Optimization</v>
      </c>
      <c r="G143" s="95" t="s">
        <v>831</v>
      </c>
      <c r="H143" s="96">
        <v>1.3635262054323779E-2</v>
      </c>
      <c r="I143" s="96">
        <v>1.3635262054323779E-2</v>
      </c>
      <c r="J143" s="94"/>
      <c r="K143" s="94"/>
      <c r="L143" s="94"/>
      <c r="M143" s="94"/>
      <c r="N143" s="94"/>
      <c r="O143" s="94"/>
      <c r="P143" s="94"/>
      <c r="Q143" s="94"/>
      <c r="R143" s="135" t="s">
        <v>169</v>
      </c>
      <c r="S143" s="135" t="s">
        <v>169</v>
      </c>
      <c r="T143" s="136" t="s">
        <v>169</v>
      </c>
      <c r="U143" s="134" t="s">
        <v>169</v>
      </c>
      <c r="V143" s="139">
        <v>2.2000050002191034</v>
      </c>
      <c r="W143" s="100">
        <v>2.6642869177811127E-2</v>
      </c>
      <c r="X143" s="103">
        <v>4</v>
      </c>
      <c r="Y143" s="103">
        <v>58</v>
      </c>
      <c r="Z143" s="134" t="e">
        <v>#N/A</v>
      </c>
      <c r="AA143" s="135" t="e">
        <v>#N/A</v>
      </c>
      <c r="AB143" s="135" t="e">
        <v>#N/A</v>
      </c>
      <c r="AC143" s="137" t="e">
        <v>#N/A</v>
      </c>
      <c r="AD143" s="142"/>
      <c r="AE143" s="134" t="e">
        <v>#N/A</v>
      </c>
    </row>
    <row r="144" spans="1:31" ht="30">
      <c r="A144" s="7" t="s">
        <v>30</v>
      </c>
      <c r="B144" s="27" t="s">
        <v>76</v>
      </c>
      <c r="C144" s="27" t="s">
        <v>85</v>
      </c>
      <c r="D144" s="9" t="s">
        <v>88</v>
      </c>
      <c r="E144" s="10" t="s">
        <v>17</v>
      </c>
      <c r="F144" s="94" t="str">
        <f t="shared" si="2"/>
        <v>Industrial Machinery_Process Other Equipment Upgrades</v>
      </c>
      <c r="G144" s="95" t="s">
        <v>831</v>
      </c>
      <c r="H144" s="96" t="e">
        <v>#N/A</v>
      </c>
      <c r="I144" s="96" t="s">
        <v>831</v>
      </c>
      <c r="J144" s="94"/>
      <c r="K144" s="94"/>
      <c r="L144" s="94"/>
      <c r="M144" s="94"/>
      <c r="N144" s="94"/>
      <c r="O144" s="94"/>
      <c r="P144" s="94"/>
      <c r="Q144" s="94"/>
      <c r="R144" s="135" t="s">
        <v>169</v>
      </c>
      <c r="S144" s="135" t="s">
        <v>169</v>
      </c>
      <c r="T144" s="136" t="s">
        <v>169</v>
      </c>
      <c r="U144" s="134" t="s">
        <v>169</v>
      </c>
      <c r="V144" s="99" t="s">
        <v>169</v>
      </c>
      <c r="W144" s="100" t="s">
        <v>169</v>
      </c>
      <c r="X144" s="103" t="s">
        <v>169</v>
      </c>
      <c r="Y144" s="103">
        <v>58</v>
      </c>
      <c r="Z144" s="134" t="e">
        <v>#N/A</v>
      </c>
      <c r="AA144" s="135" t="e">
        <v>#N/A</v>
      </c>
      <c r="AB144" s="135" t="e">
        <v>#N/A</v>
      </c>
      <c r="AC144" s="137" t="e">
        <v>#N/A</v>
      </c>
      <c r="AD144" s="134" t="e">
        <v>#N/A</v>
      </c>
      <c r="AE144" s="134" t="e">
        <v>#N/A</v>
      </c>
    </row>
    <row r="145" spans="1:31">
      <c r="A145" s="7" t="s">
        <v>30</v>
      </c>
      <c r="B145" s="15" t="s">
        <v>76</v>
      </c>
      <c r="C145" s="15" t="s">
        <v>89</v>
      </c>
      <c r="D145" s="9" t="s">
        <v>90</v>
      </c>
      <c r="E145" s="10" t="s">
        <v>91</v>
      </c>
      <c r="F145" s="94" t="str">
        <f t="shared" si="2"/>
        <v>Industrial Machinery_Process Refrig System Optimization</v>
      </c>
      <c r="G145" s="95" t="s">
        <v>831</v>
      </c>
      <c r="H145" s="96" t="e">
        <v>#N/A</v>
      </c>
      <c r="I145" s="96" t="s">
        <v>831</v>
      </c>
      <c r="J145" s="94"/>
      <c r="K145" s="94"/>
      <c r="L145" s="94"/>
      <c r="M145" s="94"/>
      <c r="N145" s="94"/>
      <c r="O145" s="94"/>
      <c r="P145" s="94"/>
      <c r="Q145" s="94"/>
      <c r="R145" s="135" t="s">
        <v>169</v>
      </c>
      <c r="S145" s="135" t="s">
        <v>169</v>
      </c>
      <c r="T145" s="136" t="s">
        <v>169</v>
      </c>
      <c r="U145" s="134" t="s">
        <v>169</v>
      </c>
      <c r="V145" s="99" t="s">
        <v>169</v>
      </c>
      <c r="W145" s="100" t="s">
        <v>169</v>
      </c>
      <c r="X145" s="103" t="s">
        <v>169</v>
      </c>
      <c r="Y145" s="103">
        <v>58</v>
      </c>
      <c r="Z145" s="134" t="e">
        <v>#N/A</v>
      </c>
      <c r="AA145" s="135" t="e">
        <v>#N/A</v>
      </c>
      <c r="AB145" s="135" t="e">
        <v>#N/A</v>
      </c>
      <c r="AC145" s="137" t="e">
        <v>#N/A</v>
      </c>
      <c r="AD145" s="134" t="e">
        <v>#N/A</v>
      </c>
      <c r="AE145" s="134" t="e">
        <v>#N/A</v>
      </c>
    </row>
    <row r="146" spans="1:31">
      <c r="A146" s="7" t="s">
        <v>30</v>
      </c>
      <c r="B146" s="15" t="s">
        <v>76</v>
      </c>
      <c r="C146" s="15" t="s">
        <v>89</v>
      </c>
      <c r="D146" s="13" t="s">
        <v>92</v>
      </c>
      <c r="E146" s="17" t="s">
        <v>93</v>
      </c>
      <c r="F146" s="94" t="str">
        <f t="shared" si="2"/>
        <v>Industrial Machinery_Process Refrig Controls</v>
      </c>
      <c r="G146" s="97">
        <f>AA146</f>
        <v>0.33750000000000002</v>
      </c>
      <c r="H146" s="96" t="e">
        <v>#N/A</v>
      </c>
      <c r="I146" s="96">
        <v>0.33750000000000002</v>
      </c>
      <c r="J146" s="94" t="s">
        <v>850</v>
      </c>
      <c r="K146" s="97">
        <f>AB146</f>
        <v>0.06</v>
      </c>
      <c r="L146" s="94" t="s">
        <v>851</v>
      </c>
      <c r="M146" s="105">
        <f>AC146</f>
        <v>0.88</v>
      </c>
      <c r="N146" s="94" t="s">
        <v>851</v>
      </c>
      <c r="O146" s="94">
        <f>AD146</f>
        <v>15</v>
      </c>
      <c r="P146" s="94" t="s">
        <v>850</v>
      </c>
      <c r="Q146" s="94"/>
      <c r="R146" s="135" t="s">
        <v>169</v>
      </c>
      <c r="S146" s="135" t="s">
        <v>169</v>
      </c>
      <c r="T146" s="136" t="s">
        <v>169</v>
      </c>
      <c r="U146" s="134" t="s">
        <v>169</v>
      </c>
      <c r="V146" s="99" t="s">
        <v>169</v>
      </c>
      <c r="W146" s="100" t="s">
        <v>169</v>
      </c>
      <c r="X146" s="103" t="s">
        <v>169</v>
      </c>
      <c r="Y146" s="103">
        <v>58</v>
      </c>
      <c r="Z146" s="134" t="s">
        <v>181</v>
      </c>
      <c r="AA146" s="135">
        <v>0.33750000000000002</v>
      </c>
      <c r="AB146" s="135">
        <v>0.06</v>
      </c>
      <c r="AC146" s="137">
        <v>0.88</v>
      </c>
      <c r="AD146" s="134">
        <v>15</v>
      </c>
      <c r="AE146" s="134" t="s">
        <v>835</v>
      </c>
    </row>
    <row r="147" spans="1:31" ht="30">
      <c r="A147" s="7" t="s">
        <v>30</v>
      </c>
      <c r="B147" s="15" t="s">
        <v>76</v>
      </c>
      <c r="C147" s="15" t="s">
        <v>89</v>
      </c>
      <c r="D147" s="13" t="s">
        <v>94</v>
      </c>
      <c r="E147" s="14" t="s">
        <v>17</v>
      </c>
      <c r="F147" s="94" t="str">
        <f t="shared" si="2"/>
        <v>Industrial Machinery_Process Refrig Equipment Upgrade</v>
      </c>
      <c r="G147" s="97">
        <f>R147</f>
        <v>0.21</v>
      </c>
      <c r="H147" s="96">
        <v>4.5611573469008168E-2</v>
      </c>
      <c r="I147" s="96">
        <v>0.21</v>
      </c>
      <c r="J147" s="94" t="s">
        <v>6</v>
      </c>
      <c r="K147" s="97">
        <f>S147</f>
        <v>0.02</v>
      </c>
      <c r="L147" s="94" t="s">
        <v>6</v>
      </c>
      <c r="M147" s="105">
        <f>T147</f>
        <v>0.2369106846718787</v>
      </c>
      <c r="N147" s="94" t="s">
        <v>6</v>
      </c>
      <c r="O147" s="94">
        <f>AD147</f>
        <v>20</v>
      </c>
      <c r="P147" s="94" t="s">
        <v>850</v>
      </c>
      <c r="Q147" s="94"/>
      <c r="R147" s="135">
        <v>0.21</v>
      </c>
      <c r="S147" s="135">
        <v>0.02</v>
      </c>
      <c r="T147" s="136">
        <v>0.2369106846718787</v>
      </c>
      <c r="U147" s="134">
        <v>10</v>
      </c>
      <c r="V147" s="99">
        <v>1.0635249255352477</v>
      </c>
      <c r="W147" s="100">
        <v>6.1575603867679511E-2</v>
      </c>
      <c r="X147" s="140">
        <v>1</v>
      </c>
      <c r="Y147" s="103">
        <v>58</v>
      </c>
      <c r="Z147" s="134" t="s">
        <v>182</v>
      </c>
      <c r="AA147" s="135">
        <v>0.08</v>
      </c>
      <c r="AB147" s="135">
        <v>0.18069974882089965</v>
      </c>
      <c r="AC147" s="137">
        <v>0.27831195647259188</v>
      </c>
      <c r="AD147" s="134">
        <v>20</v>
      </c>
      <c r="AE147" s="134" t="s">
        <v>839</v>
      </c>
    </row>
    <row r="148" spans="1:31" ht="30">
      <c r="A148" s="7" t="s">
        <v>33</v>
      </c>
      <c r="B148" s="7" t="s">
        <v>10</v>
      </c>
      <c r="C148" s="8" t="s">
        <v>11</v>
      </c>
      <c r="D148" s="9" t="s">
        <v>12</v>
      </c>
      <c r="E148" s="10" t="s">
        <v>13</v>
      </c>
      <c r="F148" s="94" t="str">
        <f t="shared" si="2"/>
        <v>Lumber, Wood Products_Building Envelope Improvements</v>
      </c>
      <c r="G148" s="115" t="s">
        <v>831</v>
      </c>
      <c r="H148" s="96" t="e">
        <v>#N/A</v>
      </c>
      <c r="I148" s="96" t="s">
        <v>831</v>
      </c>
      <c r="J148" s="114"/>
      <c r="K148" s="114"/>
      <c r="L148" s="114"/>
      <c r="M148" s="114"/>
      <c r="N148" s="114"/>
      <c r="O148" s="114"/>
      <c r="P148" s="114"/>
      <c r="Q148" s="94"/>
      <c r="R148" s="99" t="s">
        <v>169</v>
      </c>
      <c r="S148" s="99" t="s">
        <v>169</v>
      </c>
      <c r="T148" s="100" t="s">
        <v>169</v>
      </c>
      <c r="U148" t="s">
        <v>169</v>
      </c>
      <c r="V148" s="99" t="s">
        <v>169</v>
      </c>
      <c r="W148" s="100" t="s">
        <v>169</v>
      </c>
      <c r="X148" s="103" t="s">
        <v>169</v>
      </c>
      <c r="Y148" s="103">
        <v>43</v>
      </c>
      <c r="Z148" t="e">
        <v>#N/A</v>
      </c>
      <c r="AA148" s="99" t="e">
        <v>#N/A</v>
      </c>
      <c r="AB148" s="99" t="e">
        <v>#N/A</v>
      </c>
      <c r="AC148" s="104" t="e">
        <v>#N/A</v>
      </c>
      <c r="AD148" t="e">
        <v>#N/A</v>
      </c>
      <c r="AE148" t="e">
        <v>#N/A</v>
      </c>
    </row>
    <row r="149" spans="1:31" ht="30">
      <c r="A149" s="7" t="s">
        <v>33</v>
      </c>
      <c r="B149" s="11" t="s">
        <v>10</v>
      </c>
      <c r="C149" s="12" t="s">
        <v>15</v>
      </c>
      <c r="D149" s="13" t="s">
        <v>16</v>
      </c>
      <c r="E149" s="14" t="s">
        <v>17</v>
      </c>
      <c r="F149" s="94" t="str">
        <f t="shared" si="2"/>
        <v>Lumber, Wood Products_HVAC Equipment Upgrades</v>
      </c>
      <c r="G149" s="115">
        <f>AA149</f>
        <v>0.12187500000000001</v>
      </c>
      <c r="H149" s="96">
        <v>8.6638627195555581E-2</v>
      </c>
      <c r="I149" s="96">
        <v>8.6638627195555581E-2</v>
      </c>
      <c r="J149" s="114" t="s">
        <v>850</v>
      </c>
      <c r="K149" s="115">
        <f>AB149</f>
        <v>0.12457361387017252</v>
      </c>
      <c r="L149" s="114" t="s">
        <v>109</v>
      </c>
      <c r="M149" s="116">
        <f>AC149</f>
        <v>0.12450120829676717</v>
      </c>
      <c r="N149" s="114" t="s">
        <v>109</v>
      </c>
      <c r="O149" s="114">
        <v>18</v>
      </c>
      <c r="P149" s="114" t="s">
        <v>109</v>
      </c>
      <c r="Q149" s="94"/>
      <c r="R149" s="99" t="s">
        <v>169</v>
      </c>
      <c r="S149" s="99" t="s">
        <v>169</v>
      </c>
      <c r="T149" s="100" t="s">
        <v>169</v>
      </c>
      <c r="U149" t="s">
        <v>169</v>
      </c>
      <c r="V149" s="99" t="s">
        <v>169</v>
      </c>
      <c r="W149" s="100" t="s">
        <v>169</v>
      </c>
      <c r="X149" s="103">
        <v>1</v>
      </c>
      <c r="Y149" s="103">
        <v>43</v>
      </c>
      <c r="Z149" t="s">
        <v>235</v>
      </c>
      <c r="AA149" s="99">
        <v>0.12187500000000001</v>
      </c>
      <c r="AB149" s="99">
        <v>0.12457361387017252</v>
      </c>
      <c r="AC149" s="104">
        <v>0.12450120829676717</v>
      </c>
      <c r="AD149">
        <v>18.75</v>
      </c>
      <c r="AE149" t="s">
        <v>836</v>
      </c>
    </row>
    <row r="150" spans="1:31" ht="30">
      <c r="A150" s="7" t="s">
        <v>33</v>
      </c>
      <c r="B150" s="8" t="s">
        <v>10</v>
      </c>
      <c r="C150" s="15" t="s">
        <v>19</v>
      </c>
      <c r="D150" s="16" t="s">
        <v>20</v>
      </c>
      <c r="E150" s="17" t="s">
        <v>21</v>
      </c>
      <c r="F150" s="94" t="str">
        <f t="shared" si="2"/>
        <v>Lumber, Wood Products_HVAC Recommissioning</v>
      </c>
      <c r="G150" s="115" t="s">
        <v>831</v>
      </c>
      <c r="H150" s="96" t="e">
        <v>#N/A</v>
      </c>
      <c r="I150" s="96" t="s">
        <v>831</v>
      </c>
      <c r="J150" s="114"/>
      <c r="K150" s="114"/>
      <c r="L150" s="114"/>
      <c r="M150" s="114"/>
      <c r="N150" s="114"/>
      <c r="O150" s="114"/>
      <c r="P150" s="114"/>
      <c r="Q150" s="94"/>
      <c r="R150" s="99" t="s">
        <v>169</v>
      </c>
      <c r="S150" s="99" t="s">
        <v>169</v>
      </c>
      <c r="T150" s="100" t="s">
        <v>169</v>
      </c>
      <c r="U150" t="s">
        <v>169</v>
      </c>
      <c r="V150" s="99" t="s">
        <v>169</v>
      </c>
      <c r="W150" s="100" t="s">
        <v>169</v>
      </c>
      <c r="X150" s="103" t="s">
        <v>169</v>
      </c>
      <c r="Y150" s="103">
        <v>43</v>
      </c>
      <c r="Z150" t="s">
        <v>841</v>
      </c>
      <c r="AA150" s="99">
        <v>0.72891532805690196</v>
      </c>
      <c r="AB150" s="99">
        <v>0.27623972620216308</v>
      </c>
      <c r="AC150" s="104">
        <v>1.3321291487920524E-2</v>
      </c>
      <c r="AD150">
        <v>10</v>
      </c>
      <c r="AE150" t="s">
        <v>821</v>
      </c>
    </row>
    <row r="151" spans="1:31" ht="30.75" thickBot="1">
      <c r="A151" s="7" t="s">
        <v>33</v>
      </c>
      <c r="B151" s="18" t="s">
        <v>10</v>
      </c>
      <c r="C151" s="18" t="s">
        <v>23</v>
      </c>
      <c r="D151" s="19" t="s">
        <v>24</v>
      </c>
      <c r="E151" s="20" t="s">
        <v>25</v>
      </c>
      <c r="F151" s="94" t="str">
        <f t="shared" si="2"/>
        <v>Lumber, Wood Products_HVAC Improved Controls</v>
      </c>
      <c r="G151" s="115">
        <f>X151/Y151</f>
        <v>0.11627906976744186</v>
      </c>
      <c r="H151" s="96">
        <v>0.88931390237275099</v>
      </c>
      <c r="I151" s="96">
        <v>0.88931390237275099</v>
      </c>
      <c r="J151" s="114" t="s">
        <v>820</v>
      </c>
      <c r="K151" s="115">
        <f>V151</f>
        <v>0.19638376230892671</v>
      </c>
      <c r="L151" s="114" t="s">
        <v>820</v>
      </c>
      <c r="M151" s="116">
        <f>W151</f>
        <v>5.8989942630203679E-3</v>
      </c>
      <c r="N151" s="114" t="s">
        <v>820</v>
      </c>
      <c r="O151" s="114">
        <f>AD151</f>
        <v>15</v>
      </c>
      <c r="P151" s="114" t="s">
        <v>850</v>
      </c>
      <c r="Q151" s="94"/>
      <c r="R151" s="99" t="s">
        <v>169</v>
      </c>
      <c r="S151" s="99" t="s">
        <v>169</v>
      </c>
      <c r="T151" s="100" t="s">
        <v>169</v>
      </c>
      <c r="U151" t="s">
        <v>169</v>
      </c>
      <c r="V151" s="99">
        <v>0.19638376230892671</v>
      </c>
      <c r="W151" s="100">
        <v>5.8989942630203679E-3</v>
      </c>
      <c r="X151" s="103">
        <v>5</v>
      </c>
      <c r="Y151" s="103">
        <v>43</v>
      </c>
      <c r="Z151" t="s">
        <v>236</v>
      </c>
      <c r="AA151" s="99">
        <v>0.32801189762560601</v>
      </c>
      <c r="AB151" s="99">
        <v>0.15879970572184263</v>
      </c>
      <c r="AC151" s="104">
        <v>2.4602487486578971E-2</v>
      </c>
      <c r="AD151">
        <v>15</v>
      </c>
      <c r="AE151" t="s">
        <v>821</v>
      </c>
    </row>
    <row r="152" spans="1:31">
      <c r="A152" s="7" t="s">
        <v>33</v>
      </c>
      <c r="B152" s="21" t="s">
        <v>27</v>
      </c>
      <c r="C152" s="21" t="s">
        <v>15</v>
      </c>
      <c r="D152" s="22" t="s">
        <v>28</v>
      </c>
      <c r="E152" s="22" t="s">
        <v>29</v>
      </c>
      <c r="F152" s="94" t="str">
        <f t="shared" si="2"/>
        <v>Lumber, Wood Products_Efficient Lighting - High Bay</v>
      </c>
      <c r="G152" s="115">
        <f>AA152</f>
        <v>0.2</v>
      </c>
      <c r="H152" s="96" t="e">
        <v>#N/A</v>
      </c>
      <c r="I152" s="96">
        <v>0.2</v>
      </c>
      <c r="J152" s="114" t="s">
        <v>850</v>
      </c>
      <c r="K152" s="115">
        <v>0.4840776385483429</v>
      </c>
      <c r="L152" s="114" t="s">
        <v>109</v>
      </c>
      <c r="M152" s="125">
        <v>0.21585935505997855</v>
      </c>
      <c r="N152" s="114" t="s">
        <v>109</v>
      </c>
      <c r="O152" s="126">
        <v>13.666666666666666</v>
      </c>
      <c r="P152" s="114" t="s">
        <v>109</v>
      </c>
      <c r="Q152" s="94"/>
      <c r="R152" s="99" t="s">
        <v>169</v>
      </c>
      <c r="S152" s="99" t="s">
        <v>169</v>
      </c>
      <c r="T152" s="100" t="s">
        <v>169</v>
      </c>
      <c r="U152" t="s">
        <v>169</v>
      </c>
      <c r="V152" s="99" t="s">
        <v>169</v>
      </c>
      <c r="W152" s="100" t="s">
        <v>169</v>
      </c>
      <c r="X152" s="103" t="s">
        <v>169</v>
      </c>
      <c r="Y152" s="103">
        <v>43</v>
      </c>
      <c r="Z152" t="s">
        <v>237</v>
      </c>
      <c r="AA152" s="99">
        <v>0.2</v>
      </c>
      <c r="AB152" s="99">
        <v>0.14671007107036438</v>
      </c>
      <c r="AC152" s="104">
        <v>11.68784026398883</v>
      </c>
      <c r="AD152">
        <v>17</v>
      </c>
      <c r="AE152" t="s">
        <v>825</v>
      </c>
    </row>
    <row r="153" spans="1:31">
      <c r="A153" s="7" t="s">
        <v>33</v>
      </c>
      <c r="B153" s="15" t="s">
        <v>27</v>
      </c>
      <c r="C153" s="8" t="s">
        <v>15</v>
      </c>
      <c r="D153" s="13" t="s">
        <v>31</v>
      </c>
      <c r="E153" s="13" t="s">
        <v>32</v>
      </c>
      <c r="F153" s="94" t="str">
        <f t="shared" si="2"/>
        <v>Lumber, Wood Products_Efficient Lighting - Other Interior Lighting</v>
      </c>
      <c r="G153" s="115">
        <f>AA153</f>
        <v>0.25</v>
      </c>
      <c r="H153" s="96">
        <v>0.66396091242776445</v>
      </c>
      <c r="I153" s="96">
        <v>0.66396091242776445</v>
      </c>
      <c r="J153" s="114" t="s">
        <v>850</v>
      </c>
      <c r="K153" s="115">
        <v>0.38992356359291769</v>
      </c>
      <c r="L153" s="114" t="s">
        <v>109</v>
      </c>
      <c r="M153" s="125">
        <v>0.39837300265191611</v>
      </c>
      <c r="N153" s="114" t="s">
        <v>109</v>
      </c>
      <c r="O153" s="126">
        <v>14.466666666666667</v>
      </c>
      <c r="P153" s="114" t="s">
        <v>109</v>
      </c>
      <c r="Q153" s="94"/>
      <c r="R153" s="99" t="s">
        <v>169</v>
      </c>
      <c r="S153" s="99" t="s">
        <v>169</v>
      </c>
      <c r="T153" s="100" t="s">
        <v>169</v>
      </c>
      <c r="U153" t="s">
        <v>169</v>
      </c>
      <c r="V153" s="99">
        <v>0.24843428738271439</v>
      </c>
      <c r="W153" s="100">
        <v>0.15605016830002527</v>
      </c>
      <c r="X153" s="103">
        <v>45</v>
      </c>
      <c r="Y153" s="103">
        <v>43</v>
      </c>
      <c r="Z153" t="s">
        <v>238</v>
      </c>
      <c r="AA153" s="99">
        <v>0.25</v>
      </c>
      <c r="AB153" s="99">
        <v>0.23117896171015975</v>
      </c>
      <c r="AC153" s="104">
        <v>1.0382730293415199</v>
      </c>
      <c r="AD153">
        <v>13</v>
      </c>
      <c r="AE153" t="s">
        <v>825</v>
      </c>
    </row>
    <row r="154" spans="1:31">
      <c r="A154" s="7" t="s">
        <v>33</v>
      </c>
      <c r="B154" s="15" t="s">
        <v>27</v>
      </c>
      <c r="C154" s="8" t="s">
        <v>15</v>
      </c>
      <c r="D154" s="23" t="s">
        <v>34</v>
      </c>
      <c r="E154" s="23" t="s">
        <v>35</v>
      </c>
      <c r="F154" s="94" t="str">
        <f t="shared" si="2"/>
        <v>Lumber, Wood Products_Efficient Lighting - Exterior</v>
      </c>
      <c r="G154" s="115">
        <f>AA154</f>
        <v>0.15288835551611149</v>
      </c>
      <c r="H154" s="96" t="e">
        <v>#N/A</v>
      </c>
      <c r="I154" s="96">
        <v>0.15288835551611149</v>
      </c>
      <c r="J154" s="114" t="s">
        <v>850</v>
      </c>
      <c r="K154" s="115">
        <v>0.78740740740740733</v>
      </c>
      <c r="L154" s="114" t="s">
        <v>109</v>
      </c>
      <c r="M154" s="125">
        <v>0.11439796552351546</v>
      </c>
      <c r="N154" s="114" t="s">
        <v>109</v>
      </c>
      <c r="O154" s="126">
        <v>13.600000000000001</v>
      </c>
      <c r="P154" s="114" t="s">
        <v>109</v>
      </c>
      <c r="Q154" s="94"/>
      <c r="R154" s="99" t="s">
        <v>169</v>
      </c>
      <c r="S154" s="99" t="s">
        <v>169</v>
      </c>
      <c r="T154" s="100" t="s">
        <v>169</v>
      </c>
      <c r="U154" t="s">
        <v>169</v>
      </c>
      <c r="V154" s="99" t="s">
        <v>169</v>
      </c>
      <c r="W154" s="100" t="s">
        <v>169</v>
      </c>
      <c r="X154" s="103" t="s">
        <v>169</v>
      </c>
      <c r="Y154" s="103">
        <v>43</v>
      </c>
      <c r="Z154" t="s">
        <v>239</v>
      </c>
      <c r="AA154" s="99">
        <v>0.15288835551611149</v>
      </c>
      <c r="AB154" s="99">
        <v>0.75</v>
      </c>
      <c r="AC154" s="104">
        <v>0.03</v>
      </c>
      <c r="AD154">
        <v>15</v>
      </c>
      <c r="AE154" t="s">
        <v>826</v>
      </c>
    </row>
    <row r="155" spans="1:31" ht="45.75" thickBot="1">
      <c r="A155" s="7" t="s">
        <v>33</v>
      </c>
      <c r="B155" s="18" t="s">
        <v>27</v>
      </c>
      <c r="C155" s="18" t="s">
        <v>23</v>
      </c>
      <c r="D155" s="19" t="s">
        <v>37</v>
      </c>
      <c r="E155" s="20" t="s">
        <v>38</v>
      </c>
      <c r="F155" s="94" t="str">
        <f t="shared" si="2"/>
        <v>Lumber, Wood Products_Lighting Controls</v>
      </c>
      <c r="G155" s="115">
        <f>R155</f>
        <v>0.3</v>
      </c>
      <c r="H155" s="96">
        <v>0.66396091242776445</v>
      </c>
      <c r="I155" s="96">
        <v>0.3</v>
      </c>
      <c r="J155" s="114" t="s">
        <v>6</v>
      </c>
      <c r="K155" s="115">
        <f>AVERAGE(S155,V155)</f>
        <v>0.16309397730201941</v>
      </c>
      <c r="L155" s="114" t="s">
        <v>827</v>
      </c>
      <c r="M155" s="116">
        <f>AVERAGE(T155,W155)</f>
        <v>0.17378568570500205</v>
      </c>
      <c r="N155" s="114" t="s">
        <v>827</v>
      </c>
      <c r="O155" s="114">
        <f>U155</f>
        <v>10</v>
      </c>
      <c r="P155" s="114" t="s">
        <v>6</v>
      </c>
      <c r="Q155" s="94"/>
      <c r="R155" s="99">
        <v>0.3</v>
      </c>
      <c r="S155" s="99">
        <v>0.28000000000000003</v>
      </c>
      <c r="T155" s="100">
        <v>0.21299999999999999</v>
      </c>
      <c r="U155">
        <v>10</v>
      </c>
      <c r="V155" s="99">
        <v>4.6187954604038801E-2</v>
      </c>
      <c r="W155" s="100">
        <v>0.13457137141000411</v>
      </c>
      <c r="X155" s="103">
        <v>20</v>
      </c>
      <c r="Y155" s="103">
        <v>43</v>
      </c>
      <c r="Z155" t="s">
        <v>240</v>
      </c>
      <c r="AA155" s="99">
        <v>0.29102678571428553</v>
      </c>
      <c r="AB155" s="99">
        <v>0.14291500000000001</v>
      </c>
      <c r="AC155" s="104">
        <v>1.5915000000000001</v>
      </c>
      <c r="AD155">
        <v>9</v>
      </c>
      <c r="AE155" t="s">
        <v>828</v>
      </c>
    </row>
    <row r="156" spans="1:31">
      <c r="A156" s="7" t="s">
        <v>33</v>
      </c>
      <c r="B156" s="24" t="s">
        <v>40</v>
      </c>
      <c r="C156" s="24" t="s">
        <v>41</v>
      </c>
      <c r="D156" s="25" t="s">
        <v>42</v>
      </c>
      <c r="E156" s="26" t="s">
        <v>43</v>
      </c>
      <c r="F156" s="94" t="str">
        <f t="shared" si="2"/>
        <v>Lumber, Wood Products_Compressed Air System Optimization</v>
      </c>
      <c r="G156" s="115">
        <f>R156</f>
        <v>0.25943110282117043</v>
      </c>
      <c r="H156" s="96">
        <v>0.88931390237275099</v>
      </c>
      <c r="I156" s="96">
        <v>0.25943110282117043</v>
      </c>
      <c r="J156" s="114" t="s">
        <v>6</v>
      </c>
      <c r="K156" s="115">
        <f>AVERAGE(S156,V156)</f>
        <v>0.10593849151117025</v>
      </c>
      <c r="L156" s="114" t="s">
        <v>827</v>
      </c>
      <c r="M156" s="116">
        <f>AVERAGE(T156,W156)</f>
        <v>4.8663288170261901E-2</v>
      </c>
      <c r="N156" s="114" t="s">
        <v>827</v>
      </c>
      <c r="O156" s="114">
        <f>U156</f>
        <v>10</v>
      </c>
      <c r="P156" s="114" t="s">
        <v>6</v>
      </c>
      <c r="Q156" s="94"/>
      <c r="R156" s="99">
        <v>0.25943110282117043</v>
      </c>
      <c r="S156" s="99">
        <v>0.2</v>
      </c>
      <c r="T156" s="100">
        <v>8.9147286821705432E-2</v>
      </c>
      <c r="U156">
        <v>10</v>
      </c>
      <c r="V156" s="99">
        <v>1.1876983022340502E-2</v>
      </c>
      <c r="W156" s="100">
        <v>8.1792895188183678E-3</v>
      </c>
      <c r="X156" s="103">
        <v>26</v>
      </c>
      <c r="Y156" s="103">
        <v>43</v>
      </c>
      <c r="Z156" t="s">
        <v>241</v>
      </c>
      <c r="AA156" s="99">
        <v>0.36794860692986397</v>
      </c>
      <c r="AB156" s="99">
        <v>0.43914048168164238</v>
      </c>
      <c r="AC156" s="104">
        <v>0.11230407554114276</v>
      </c>
      <c r="AD156">
        <v>10</v>
      </c>
      <c r="AE156" t="s">
        <v>829</v>
      </c>
    </row>
    <row r="157" spans="1:31" ht="30">
      <c r="A157" s="7" t="s">
        <v>33</v>
      </c>
      <c r="B157" s="27" t="s">
        <v>40</v>
      </c>
      <c r="C157" s="27" t="s">
        <v>41</v>
      </c>
      <c r="D157" s="9" t="s">
        <v>45</v>
      </c>
      <c r="E157" s="10" t="s">
        <v>46</v>
      </c>
      <c r="F157" s="94" t="str">
        <f t="shared" si="2"/>
        <v>Lumber, Wood Products_Compressed Air Controls</v>
      </c>
      <c r="G157" s="115">
        <f>X157/Y157</f>
        <v>0.16279069767441862</v>
      </c>
      <c r="H157" s="96">
        <v>0.88931390237275099</v>
      </c>
      <c r="I157" s="96">
        <v>0.88931390237275099</v>
      </c>
      <c r="J157" s="114" t="s">
        <v>820</v>
      </c>
      <c r="K157" s="115">
        <f>V157</f>
        <v>2.1939988120659146E-2</v>
      </c>
      <c r="L157" s="114" t="s">
        <v>820</v>
      </c>
      <c r="M157" s="116">
        <f>W157</f>
        <v>6.1659202294344254E-2</v>
      </c>
      <c r="N157" s="114" t="s">
        <v>820</v>
      </c>
      <c r="O157" s="114">
        <f>AD157</f>
        <v>12.5</v>
      </c>
      <c r="P157" s="114" t="s">
        <v>850</v>
      </c>
      <c r="Q157" s="94"/>
      <c r="R157" s="99" t="s">
        <v>169</v>
      </c>
      <c r="S157" s="99" t="s">
        <v>169</v>
      </c>
      <c r="T157" s="100" t="s">
        <v>169</v>
      </c>
      <c r="U157" t="s">
        <v>169</v>
      </c>
      <c r="V157" s="99">
        <v>2.1939988120659146E-2</v>
      </c>
      <c r="W157" s="100">
        <v>6.1659202294344254E-2</v>
      </c>
      <c r="X157" s="103">
        <v>7</v>
      </c>
      <c r="Y157" s="103">
        <v>43</v>
      </c>
      <c r="Z157" t="s">
        <v>242</v>
      </c>
      <c r="AA157" s="99">
        <v>0.10448204477761515</v>
      </c>
      <c r="AB157" s="99">
        <v>0.13654535247085581</v>
      </c>
      <c r="AC157" s="104">
        <v>0.23508744979548393</v>
      </c>
      <c r="AD157">
        <v>12.5</v>
      </c>
      <c r="AE157" t="s">
        <v>821</v>
      </c>
    </row>
    <row r="158" spans="1:31" ht="30">
      <c r="A158" s="7" t="s">
        <v>33</v>
      </c>
      <c r="B158" s="27" t="s">
        <v>40</v>
      </c>
      <c r="C158" s="27" t="s">
        <v>41</v>
      </c>
      <c r="D158" s="9" t="s">
        <v>48</v>
      </c>
      <c r="E158" s="10" t="s">
        <v>17</v>
      </c>
      <c r="F158" s="94" t="str">
        <f t="shared" si="2"/>
        <v>Lumber, Wood Products_Compressed Air Equipment</v>
      </c>
      <c r="G158" s="115">
        <f>X158/Y158</f>
        <v>4.6511627906976744E-2</v>
      </c>
      <c r="H158" s="96">
        <v>0.88931390237275099</v>
      </c>
      <c r="I158" s="96">
        <v>0.88931390237275099</v>
      </c>
      <c r="J158" s="114" t="s">
        <v>820</v>
      </c>
      <c r="K158" s="115">
        <f>V158</f>
        <v>1.5327817324785463E-2</v>
      </c>
      <c r="L158" s="114" t="s">
        <v>820</v>
      </c>
      <c r="M158" s="116">
        <f>W158</f>
        <v>4.5092501117064233E-2</v>
      </c>
      <c r="N158" s="114" t="s">
        <v>820</v>
      </c>
      <c r="O158" s="114">
        <f>AD158</f>
        <v>12.5</v>
      </c>
      <c r="P158" s="114" t="s">
        <v>850</v>
      </c>
      <c r="Q158" s="94"/>
      <c r="R158" s="99">
        <v>0.17100000000000001</v>
      </c>
      <c r="S158" s="99">
        <v>0.35</v>
      </c>
      <c r="T158" s="100">
        <v>0.18383167220376523</v>
      </c>
      <c r="U158">
        <v>10</v>
      </c>
      <c r="V158" s="99">
        <v>1.5327817324785463E-2</v>
      </c>
      <c r="W158" s="100">
        <v>4.5092501117064233E-2</v>
      </c>
      <c r="X158" s="103">
        <v>2</v>
      </c>
      <c r="Y158" s="103">
        <v>43</v>
      </c>
      <c r="Z158" t="s">
        <v>243</v>
      </c>
      <c r="AA158" s="99">
        <v>0.47322614588610201</v>
      </c>
      <c r="AB158" s="99">
        <v>0.18266390831071094</v>
      </c>
      <c r="AC158" s="104">
        <v>0.11446208666041473</v>
      </c>
      <c r="AD158">
        <v>12.5</v>
      </c>
      <c r="AE158" t="s">
        <v>828</v>
      </c>
    </row>
    <row r="159" spans="1:31" ht="30">
      <c r="A159" s="7" t="s">
        <v>33</v>
      </c>
      <c r="B159" s="27" t="s">
        <v>40</v>
      </c>
      <c r="C159" s="27" t="s">
        <v>15</v>
      </c>
      <c r="D159" s="16" t="s">
        <v>50</v>
      </c>
      <c r="E159" s="10" t="s">
        <v>17</v>
      </c>
      <c r="F159" s="94" t="str">
        <f t="shared" si="2"/>
        <v>Lumber, Wood Products_Motor Equipment Upgrades</v>
      </c>
      <c r="G159" s="115">
        <f>X159/Y159</f>
        <v>0.62790697674418605</v>
      </c>
      <c r="H159" s="96">
        <v>0.88931390237275099</v>
      </c>
      <c r="I159" s="96">
        <v>0.88931390237275099</v>
      </c>
      <c r="J159" s="114" t="s">
        <v>820</v>
      </c>
      <c r="K159" s="115">
        <f>V159</f>
        <v>1.0615681038227135E-2</v>
      </c>
      <c r="L159" s="114" t="s">
        <v>820</v>
      </c>
      <c r="M159" s="116">
        <f>W159</f>
        <v>5.0228123714988776E-2</v>
      </c>
      <c r="N159" s="114" t="s">
        <v>820</v>
      </c>
      <c r="O159" s="114">
        <f>AD159</f>
        <v>12.333333333333334</v>
      </c>
      <c r="P159" s="114" t="s">
        <v>850</v>
      </c>
      <c r="Q159" s="94"/>
      <c r="R159" s="99">
        <v>0.28765136496951577</v>
      </c>
      <c r="S159" s="99">
        <v>5.0000000000000001E-3</v>
      </c>
      <c r="T159" s="100">
        <v>0.2547065337763012</v>
      </c>
      <c r="U159">
        <v>10</v>
      </c>
      <c r="V159" s="99">
        <v>1.0615681038227135E-2</v>
      </c>
      <c r="W159" s="100">
        <v>5.0228123714988776E-2</v>
      </c>
      <c r="X159" s="103">
        <v>27</v>
      </c>
      <c r="Y159" s="103">
        <v>43</v>
      </c>
      <c r="Z159" t="s">
        <v>244</v>
      </c>
      <c r="AA159" s="99">
        <v>0.35595093162852498</v>
      </c>
      <c r="AB159" s="99">
        <v>3.3420987693593647E-2</v>
      </c>
      <c r="AC159" s="104">
        <v>0.19528428708365456</v>
      </c>
      <c r="AD159">
        <v>12.333333333333334</v>
      </c>
      <c r="AE159" t="s">
        <v>821</v>
      </c>
    </row>
    <row r="160" spans="1:31">
      <c r="A160" s="7" t="s">
        <v>33</v>
      </c>
      <c r="B160" s="27" t="s">
        <v>40</v>
      </c>
      <c r="C160" s="27" t="s">
        <v>23</v>
      </c>
      <c r="D160" s="16" t="s">
        <v>52</v>
      </c>
      <c r="E160" s="17" t="s">
        <v>53</v>
      </c>
      <c r="F160" s="94" t="str">
        <f t="shared" si="2"/>
        <v>Lumber, Wood Products_Motor Improved Controls</v>
      </c>
      <c r="G160" s="115">
        <f>X160/Y160</f>
        <v>2.3255813953488372E-2</v>
      </c>
      <c r="H160" s="96">
        <v>0.88931390237275099</v>
      </c>
      <c r="I160" s="96">
        <v>0.88931390237275099</v>
      </c>
      <c r="J160" s="114" t="s">
        <v>820</v>
      </c>
      <c r="K160" s="115">
        <f>V160</f>
        <v>1.738173355714104E-3</v>
      </c>
      <c r="L160" s="114" t="s">
        <v>820</v>
      </c>
      <c r="M160" s="116">
        <f>W160</f>
        <v>1.092896174863388E-2</v>
      </c>
      <c r="N160" s="114" t="s">
        <v>820</v>
      </c>
      <c r="O160" s="114">
        <f>AD160</f>
        <v>15</v>
      </c>
      <c r="P160" s="114" t="s">
        <v>850</v>
      </c>
      <c r="Q160" s="94"/>
      <c r="R160" s="99" t="s">
        <v>169</v>
      </c>
      <c r="S160" s="99" t="s">
        <v>169</v>
      </c>
      <c r="T160" s="100" t="s">
        <v>169</v>
      </c>
      <c r="U160" t="s">
        <v>169</v>
      </c>
      <c r="V160" s="99">
        <v>1.738173355714104E-3</v>
      </c>
      <c r="W160" s="100">
        <v>1.092896174863388E-2</v>
      </c>
      <c r="X160" s="103">
        <v>1</v>
      </c>
      <c r="Y160" s="103">
        <v>43</v>
      </c>
      <c r="Z160" t="s">
        <v>245</v>
      </c>
      <c r="AA160" s="99">
        <v>0.33862610324430598</v>
      </c>
      <c r="AB160" s="99">
        <v>1.7924559675950556E-2</v>
      </c>
      <c r="AC160" s="104">
        <v>6.3804187305185556E-2</v>
      </c>
      <c r="AD160">
        <v>15</v>
      </c>
      <c r="AE160" t="s">
        <v>821</v>
      </c>
    </row>
    <row r="161" spans="1:31">
      <c r="A161" s="7" t="s">
        <v>33</v>
      </c>
      <c r="B161" s="27" t="s">
        <v>40</v>
      </c>
      <c r="C161" s="27" t="s">
        <v>57</v>
      </c>
      <c r="D161" s="9" t="s">
        <v>58</v>
      </c>
      <c r="E161" s="10" t="s">
        <v>59</v>
      </c>
      <c r="F161" s="94" t="str">
        <f t="shared" si="2"/>
        <v>Lumber, Wood Products_Motor Optimization</v>
      </c>
      <c r="G161" s="115">
        <f>R161</f>
        <v>0.27</v>
      </c>
      <c r="H161" s="96">
        <v>0.88931390237275099</v>
      </c>
      <c r="I161" s="96">
        <v>0.27</v>
      </c>
      <c r="J161" s="114" t="s">
        <v>6</v>
      </c>
      <c r="K161" s="115">
        <f>AVERAGE(S161,V161)</f>
        <v>0.17464140498465955</v>
      </c>
      <c r="L161" s="114" t="s">
        <v>827</v>
      </c>
      <c r="M161" s="116">
        <f>AVERAGE(T161,W161)</f>
        <v>0.1116660292568846</v>
      </c>
      <c r="N161" s="114" t="s">
        <v>827</v>
      </c>
      <c r="O161" s="114">
        <f>U161</f>
        <v>11</v>
      </c>
      <c r="P161" s="114" t="s">
        <v>6</v>
      </c>
      <c r="Q161" s="94"/>
      <c r="R161" s="99">
        <v>0.27</v>
      </c>
      <c r="S161" s="99">
        <v>0.28999999999999998</v>
      </c>
      <c r="T161" s="100">
        <v>0.13631071033064387</v>
      </c>
      <c r="U161">
        <v>11</v>
      </c>
      <c r="V161" s="99">
        <v>5.9282809969319096E-2</v>
      </c>
      <c r="W161" s="100">
        <v>8.7021348183125305E-2</v>
      </c>
      <c r="X161" s="103">
        <v>13</v>
      </c>
      <c r="Y161" s="103">
        <v>43</v>
      </c>
      <c r="Z161" t="e">
        <v>#N/A</v>
      </c>
      <c r="AA161" s="99" t="e">
        <v>#N/A</v>
      </c>
      <c r="AB161" s="99" t="e">
        <v>#N/A</v>
      </c>
      <c r="AC161" s="104" t="e">
        <v>#N/A</v>
      </c>
      <c r="AD161" t="e">
        <v>#N/A</v>
      </c>
      <c r="AE161" t="e">
        <v>#N/A</v>
      </c>
    </row>
    <row r="162" spans="1:31">
      <c r="A162" s="7" t="s">
        <v>33</v>
      </c>
      <c r="B162" s="27" t="s">
        <v>40</v>
      </c>
      <c r="C162" s="27" t="s">
        <v>61</v>
      </c>
      <c r="D162" s="28" t="s">
        <v>62</v>
      </c>
      <c r="E162" s="29" t="s">
        <v>63</v>
      </c>
      <c r="F162" s="94" t="str">
        <f t="shared" si="2"/>
        <v>Lumber, Wood Products_Fan Improved Controls</v>
      </c>
      <c r="G162" s="115">
        <f>AA162</f>
        <v>0.344332206619749</v>
      </c>
      <c r="H162" s="96" t="e">
        <v>#N/A</v>
      </c>
      <c r="I162" s="96">
        <v>0.344332206619749</v>
      </c>
      <c r="J162" s="114" t="s">
        <v>850</v>
      </c>
      <c r="K162" s="115">
        <f>AB162</f>
        <v>0.15879970572184263</v>
      </c>
      <c r="L162" s="114" t="s">
        <v>851</v>
      </c>
      <c r="M162" s="116">
        <f>AC162</f>
        <v>2.4602487486578971E-2</v>
      </c>
      <c r="N162" s="114" t="s">
        <v>851</v>
      </c>
      <c r="O162" s="114">
        <f>AD162</f>
        <v>15</v>
      </c>
      <c r="P162" s="114" t="s">
        <v>850</v>
      </c>
      <c r="Q162" s="94"/>
      <c r="R162" s="99" t="s">
        <v>169</v>
      </c>
      <c r="S162" s="99" t="s">
        <v>169</v>
      </c>
      <c r="T162" s="100" t="s">
        <v>169</v>
      </c>
      <c r="U162" t="s">
        <v>169</v>
      </c>
      <c r="V162" s="99" t="s">
        <v>169</v>
      </c>
      <c r="W162" s="100" t="s">
        <v>169</v>
      </c>
      <c r="X162" s="103" t="s">
        <v>169</v>
      </c>
      <c r="Y162" s="103">
        <v>43</v>
      </c>
      <c r="Z162" t="s">
        <v>247</v>
      </c>
      <c r="AA162" s="99">
        <v>0.344332206619749</v>
      </c>
      <c r="AB162" s="99">
        <v>0.15879970572184263</v>
      </c>
      <c r="AC162" s="104">
        <v>2.4602487486578971E-2</v>
      </c>
      <c r="AD162">
        <v>15</v>
      </c>
      <c r="AE162" t="s">
        <v>821</v>
      </c>
    </row>
    <row r="163" spans="1:31">
      <c r="A163" s="7" t="s">
        <v>33</v>
      </c>
      <c r="B163" s="27" t="s">
        <v>40</v>
      </c>
      <c r="C163" s="27" t="s">
        <v>61</v>
      </c>
      <c r="D163" s="9" t="s">
        <v>65</v>
      </c>
      <c r="E163" s="10" t="s">
        <v>66</v>
      </c>
      <c r="F163" s="94" t="str">
        <f t="shared" si="2"/>
        <v>Lumber, Wood Products_Fan System Optimization</v>
      </c>
      <c r="G163" s="115">
        <f>AA163</f>
        <v>0.30199209825020901</v>
      </c>
      <c r="H163" s="96">
        <v>0.88931390237275099</v>
      </c>
      <c r="I163" s="96">
        <v>0.88931390237275099</v>
      </c>
      <c r="J163" s="114" t="s">
        <v>850</v>
      </c>
      <c r="K163" s="115">
        <f>AB163</f>
        <v>0.20426889218998356</v>
      </c>
      <c r="L163" s="114" t="s">
        <v>851</v>
      </c>
      <c r="M163" s="116">
        <f>AC163</f>
        <v>3.5059583979953589E-2</v>
      </c>
      <c r="N163" s="114" t="s">
        <v>851</v>
      </c>
      <c r="O163" s="114">
        <v>10</v>
      </c>
      <c r="P163" s="114" t="s">
        <v>830</v>
      </c>
      <c r="Q163" s="94"/>
      <c r="R163" s="99" t="s">
        <v>169</v>
      </c>
      <c r="S163" s="99" t="s">
        <v>169</v>
      </c>
      <c r="T163" s="100" t="s">
        <v>169</v>
      </c>
      <c r="U163" t="s">
        <v>169</v>
      </c>
      <c r="V163" s="99">
        <v>0.1189496862506486</v>
      </c>
      <c r="W163" s="100">
        <v>0</v>
      </c>
      <c r="X163" s="103">
        <v>1</v>
      </c>
      <c r="Y163" s="103">
        <v>43</v>
      </c>
      <c r="Z163" t="s">
        <v>248</v>
      </c>
      <c r="AA163" s="99">
        <v>0.30199209825020901</v>
      </c>
      <c r="AB163" s="99">
        <v>0.20426889218998356</v>
      </c>
      <c r="AC163" s="104">
        <v>3.5059583979953589E-2</v>
      </c>
      <c r="AD163">
        <v>10</v>
      </c>
      <c r="AE163" t="s">
        <v>821</v>
      </c>
    </row>
    <row r="164" spans="1:31" ht="30">
      <c r="A164" s="7" t="s">
        <v>33</v>
      </c>
      <c r="B164" s="27" t="s">
        <v>40</v>
      </c>
      <c r="C164" s="27" t="s">
        <v>61</v>
      </c>
      <c r="D164" s="9" t="s">
        <v>68</v>
      </c>
      <c r="E164" s="10" t="s">
        <v>17</v>
      </c>
      <c r="F164" s="94" t="str">
        <f t="shared" si="2"/>
        <v>Lumber, Wood Products_Fan Equipment Upgrades</v>
      </c>
      <c r="G164" s="115">
        <f>AA164</f>
        <v>0.30232706419250777</v>
      </c>
      <c r="H164" s="96" t="e">
        <v>#N/A</v>
      </c>
      <c r="I164" s="96">
        <v>0.30232706419250777</v>
      </c>
      <c r="J164" s="114" t="s">
        <v>850</v>
      </c>
      <c r="K164" s="115">
        <f>AVERAGE(S164,AB164)</f>
        <v>0.19440787038509763</v>
      </c>
      <c r="L164" s="114" t="s">
        <v>855</v>
      </c>
      <c r="M164" s="116">
        <f>AVERAGE(T164,AC164)</f>
        <v>0.17731211156704246</v>
      </c>
      <c r="N164" s="114" t="s">
        <v>855</v>
      </c>
      <c r="O164" s="114">
        <f>U164</f>
        <v>10</v>
      </c>
      <c r="P164" s="114" t="s">
        <v>6</v>
      </c>
      <c r="Q164" s="94"/>
      <c r="R164" s="99">
        <v>0.105</v>
      </c>
      <c r="S164" s="99">
        <v>0.2</v>
      </c>
      <c r="T164" s="100">
        <v>0.20134903855834088</v>
      </c>
      <c r="U164">
        <v>10</v>
      </c>
      <c r="V164" s="99" t="s">
        <v>169</v>
      </c>
      <c r="W164" s="100" t="s">
        <v>169</v>
      </c>
      <c r="X164" s="103" t="s">
        <v>169</v>
      </c>
      <c r="Y164" s="103">
        <v>43</v>
      </c>
      <c r="Z164" t="s">
        <v>249</v>
      </c>
      <c r="AA164" s="99">
        <v>0.30232706419250777</v>
      </c>
      <c r="AB164" s="99">
        <v>0.18881574077019525</v>
      </c>
      <c r="AC164" s="104">
        <v>0.15327518457574407</v>
      </c>
      <c r="AD164">
        <v>11.25</v>
      </c>
      <c r="AE164" t="s">
        <v>828</v>
      </c>
    </row>
    <row r="165" spans="1:31">
      <c r="A165" s="7" t="s">
        <v>33</v>
      </c>
      <c r="B165" s="27" t="s">
        <v>40</v>
      </c>
      <c r="C165" s="24" t="s">
        <v>69</v>
      </c>
      <c r="D165" s="9" t="s">
        <v>70</v>
      </c>
      <c r="E165" s="17" t="s">
        <v>71</v>
      </c>
      <c r="F165" s="94" t="str">
        <f t="shared" si="2"/>
        <v>Lumber, Wood Products_Pump Improved Controls</v>
      </c>
      <c r="G165" s="115">
        <f>AA165</f>
        <v>0.32486112195603201</v>
      </c>
      <c r="H165" s="96" t="e">
        <v>#N/A</v>
      </c>
      <c r="I165" s="96">
        <v>0.32486112195603201</v>
      </c>
      <c r="J165" s="114" t="s">
        <v>850</v>
      </c>
      <c r="K165" s="115">
        <f>AB165</f>
        <v>1.7924559675950556E-2</v>
      </c>
      <c r="L165" s="114" t="s">
        <v>851</v>
      </c>
      <c r="M165" s="116">
        <f>AC165</f>
        <v>6.3804187305185556E-2</v>
      </c>
      <c r="N165" s="114" t="s">
        <v>851</v>
      </c>
      <c r="O165" s="114">
        <f>AD165</f>
        <v>15</v>
      </c>
      <c r="P165" s="114" t="s">
        <v>850</v>
      </c>
      <c r="Q165" s="94"/>
      <c r="R165" s="99" t="s">
        <v>169</v>
      </c>
      <c r="S165" s="99" t="s">
        <v>169</v>
      </c>
      <c r="T165" s="100" t="s">
        <v>169</v>
      </c>
      <c r="U165" t="s">
        <v>169</v>
      </c>
      <c r="V165" s="99" t="s">
        <v>169</v>
      </c>
      <c r="W165" s="100" t="s">
        <v>169</v>
      </c>
      <c r="X165" s="103" t="s">
        <v>169</v>
      </c>
      <c r="Y165" s="103">
        <v>43</v>
      </c>
      <c r="Z165" t="s">
        <v>250</v>
      </c>
      <c r="AA165" s="99">
        <v>0.32486112195603201</v>
      </c>
      <c r="AB165" s="99">
        <v>1.7924559675950556E-2</v>
      </c>
      <c r="AC165" s="104">
        <v>6.3804187305185556E-2</v>
      </c>
      <c r="AD165">
        <v>15</v>
      </c>
      <c r="AE165" t="s">
        <v>821</v>
      </c>
    </row>
    <row r="166" spans="1:31">
      <c r="A166" s="7" t="s">
        <v>33</v>
      </c>
      <c r="B166" s="27" t="s">
        <v>40</v>
      </c>
      <c r="C166" s="27" t="s">
        <v>69</v>
      </c>
      <c r="D166" s="9" t="s">
        <v>73</v>
      </c>
      <c r="E166" s="10" t="s">
        <v>74</v>
      </c>
      <c r="F166" s="94" t="str">
        <f t="shared" si="2"/>
        <v>Lumber, Wood Products_Pump System Optimization</v>
      </c>
      <c r="G166" s="115">
        <f>R166</f>
        <v>0.15432683436865738</v>
      </c>
      <c r="H166" s="96">
        <v>0.88931390237275099</v>
      </c>
      <c r="I166" s="96">
        <v>0.15432683436865738</v>
      </c>
      <c r="J166" s="114" t="s">
        <v>6</v>
      </c>
      <c r="K166" s="115">
        <f>AVERAGE(S166,V166)</f>
        <v>0.25315964648800832</v>
      </c>
      <c r="L166" s="114" t="s">
        <v>827</v>
      </c>
      <c r="M166" s="116">
        <f>AVERAGE(T166,W166)</f>
        <v>0.17891687900386893</v>
      </c>
      <c r="N166" s="114" t="s">
        <v>827</v>
      </c>
      <c r="O166" s="114">
        <f>U166</f>
        <v>12</v>
      </c>
      <c r="P166" s="114" t="s">
        <v>6</v>
      </c>
      <c r="Q166" s="94"/>
      <c r="R166" s="99">
        <v>0.15432683436865738</v>
      </c>
      <c r="S166" s="99">
        <v>0.5</v>
      </c>
      <c r="T166" s="100">
        <v>0.28128460686600221</v>
      </c>
      <c r="U166">
        <v>12</v>
      </c>
      <c r="V166" s="99">
        <v>6.3192929760165885E-3</v>
      </c>
      <c r="W166" s="100">
        <v>7.6549151141735633E-2</v>
      </c>
      <c r="X166" s="103">
        <v>2</v>
      </c>
      <c r="Y166" s="103">
        <v>43</v>
      </c>
      <c r="Z166" t="s">
        <v>251</v>
      </c>
      <c r="AA166" s="99">
        <v>0.20624474649937471</v>
      </c>
      <c r="AB166" s="99">
        <v>0.35833333333333334</v>
      </c>
      <c r="AC166" s="104">
        <v>0.18752307124400147</v>
      </c>
      <c r="AD166">
        <v>11.333333333333334</v>
      </c>
      <c r="AE166" t="s">
        <v>828</v>
      </c>
    </row>
    <row r="167" spans="1:31" ht="30.75" thickBot="1">
      <c r="A167" s="7" t="s">
        <v>33</v>
      </c>
      <c r="B167" s="32" t="s">
        <v>40</v>
      </c>
      <c r="C167" s="32" t="s">
        <v>69</v>
      </c>
      <c r="D167" s="33" t="s">
        <v>75</v>
      </c>
      <c r="E167" s="34" t="s">
        <v>17</v>
      </c>
      <c r="F167" s="94" t="str">
        <f t="shared" si="2"/>
        <v>Lumber, Wood Products_Pump Equipment Upgrade</v>
      </c>
      <c r="G167" s="115">
        <f>AA167</f>
        <v>0.52875309960863515</v>
      </c>
      <c r="H167" s="96" t="e">
        <v>#N/A</v>
      </c>
      <c r="I167" s="96">
        <v>0.52875309960863515</v>
      </c>
      <c r="J167" s="114" t="s">
        <v>850</v>
      </c>
      <c r="K167" s="115">
        <f>AVERAGE(S167,AB167)</f>
        <v>5.5815740770195237E-2</v>
      </c>
      <c r="L167" s="114" t="s">
        <v>855</v>
      </c>
      <c r="M167" s="116">
        <f>AVERAGE(T167,AC167)</f>
        <v>0.26769537125506693</v>
      </c>
      <c r="N167" s="114" t="s">
        <v>855</v>
      </c>
      <c r="O167" s="114">
        <f>U167</f>
        <v>10</v>
      </c>
      <c r="P167" s="114" t="s">
        <v>6</v>
      </c>
      <c r="Q167" s="94"/>
      <c r="R167" s="99">
        <v>9.493089877934012E-2</v>
      </c>
      <c r="S167" s="99">
        <v>8.9999999999999993E-3</v>
      </c>
      <c r="T167" s="100">
        <v>0.39867109634551495</v>
      </c>
      <c r="U167">
        <v>10</v>
      </c>
      <c r="V167" s="99" t="s">
        <v>169</v>
      </c>
      <c r="W167" s="100" t="s">
        <v>169</v>
      </c>
      <c r="X167" s="103" t="s">
        <v>169</v>
      </c>
      <c r="Y167" s="103">
        <v>43</v>
      </c>
      <c r="Z167" t="s">
        <v>252</v>
      </c>
      <c r="AA167" s="99">
        <v>0.52875309960863515</v>
      </c>
      <c r="AB167" s="99">
        <v>0.10263148154039048</v>
      </c>
      <c r="AC167" s="104">
        <v>0.13671964616461893</v>
      </c>
      <c r="AD167">
        <v>12.5</v>
      </c>
      <c r="AE167" t="s">
        <v>821</v>
      </c>
    </row>
    <row r="168" spans="1:31" ht="30">
      <c r="A168" s="7" t="s">
        <v>33</v>
      </c>
      <c r="B168" s="24" t="s">
        <v>76</v>
      </c>
      <c r="C168" s="24" t="s">
        <v>72</v>
      </c>
      <c r="D168" s="25" t="s">
        <v>77</v>
      </c>
      <c r="E168" s="26" t="s">
        <v>78</v>
      </c>
      <c r="F168" s="94" t="str">
        <f t="shared" si="2"/>
        <v>Lumber, Wood Products_Plant Energy Management</v>
      </c>
      <c r="G168" s="115">
        <f>AA168</f>
        <v>0.24681636489161102</v>
      </c>
      <c r="H168" s="96" t="e">
        <v>#N/A</v>
      </c>
      <c r="I168" s="96">
        <v>0.24681636489161102</v>
      </c>
      <c r="J168" s="114" t="s">
        <v>850</v>
      </c>
      <c r="K168" s="115">
        <f>AB168</f>
        <v>0.31</v>
      </c>
      <c r="L168" s="114" t="s">
        <v>852</v>
      </c>
      <c r="M168" s="116">
        <f>AC168</f>
        <v>0.12074307862679956</v>
      </c>
      <c r="N168" s="114" t="s">
        <v>852</v>
      </c>
      <c r="O168" s="114">
        <f>AD168</f>
        <v>10.5</v>
      </c>
      <c r="P168" s="114" t="s">
        <v>850</v>
      </c>
      <c r="Q168" s="94"/>
      <c r="R168" s="99">
        <v>0.22000000000000003</v>
      </c>
      <c r="S168" s="99">
        <v>0.5</v>
      </c>
      <c r="T168" s="100">
        <v>0.21830786267995569</v>
      </c>
      <c r="U168">
        <v>11</v>
      </c>
      <c r="V168" s="99" t="s">
        <v>169</v>
      </c>
      <c r="W168" s="100" t="s">
        <v>169</v>
      </c>
      <c r="X168" s="103" t="s">
        <v>169</v>
      </c>
      <c r="Y168" s="103">
        <v>43</v>
      </c>
      <c r="Z168" t="s">
        <v>253</v>
      </c>
      <c r="AA168" s="99">
        <v>0.24681636489161102</v>
      </c>
      <c r="AB168" s="99">
        <v>0.31</v>
      </c>
      <c r="AC168" s="104">
        <v>0.12074307862679956</v>
      </c>
      <c r="AD168" s="142">
        <v>10.5</v>
      </c>
      <c r="AE168" t="s">
        <v>828</v>
      </c>
    </row>
    <row r="169" spans="1:31">
      <c r="A169" s="7" t="s">
        <v>33</v>
      </c>
      <c r="B169" s="27" t="s">
        <v>76</v>
      </c>
      <c r="C169" s="27" t="s">
        <v>79</v>
      </c>
      <c r="D169" s="9" t="s">
        <v>80</v>
      </c>
      <c r="E169" s="17" t="s">
        <v>81</v>
      </c>
      <c r="F169" s="94" t="str">
        <f t="shared" si="2"/>
        <v>Lumber, Wood Products_Process Heat Improved Controls</v>
      </c>
      <c r="G169" s="115">
        <f>AA169</f>
        <v>0.32936417344113</v>
      </c>
      <c r="H169" s="96">
        <v>1.8157568074666022E-2</v>
      </c>
      <c r="I169" s="96">
        <v>1.8157568074666022E-2</v>
      </c>
      <c r="J169" s="114" t="s">
        <v>850</v>
      </c>
      <c r="K169" s="115">
        <f>AB169</f>
        <v>2.2834365348713255E-2</v>
      </c>
      <c r="L169" s="114" t="s">
        <v>851</v>
      </c>
      <c r="M169" s="116">
        <f>AC169</f>
        <v>0.89743076601721827</v>
      </c>
      <c r="N169" s="114" t="s">
        <v>851</v>
      </c>
      <c r="O169" s="114">
        <f>AD169</f>
        <v>15</v>
      </c>
      <c r="P169" s="114" t="s">
        <v>850</v>
      </c>
      <c r="Q169" s="94"/>
      <c r="R169" s="99" t="s">
        <v>169</v>
      </c>
      <c r="S169" s="99" t="s">
        <v>169</v>
      </c>
      <c r="T169" s="100" t="s">
        <v>169</v>
      </c>
      <c r="U169" t="s">
        <v>169</v>
      </c>
      <c r="V169" s="99" t="s">
        <v>169</v>
      </c>
      <c r="W169" s="100" t="s">
        <v>169</v>
      </c>
      <c r="X169" s="103">
        <v>11</v>
      </c>
      <c r="Y169" s="103">
        <v>43</v>
      </c>
      <c r="Z169" t="s">
        <v>254</v>
      </c>
      <c r="AA169" s="99">
        <v>0.32936417344113</v>
      </c>
      <c r="AB169" s="99">
        <v>2.2834365348713255E-2</v>
      </c>
      <c r="AC169" s="104">
        <v>0.89743076601721827</v>
      </c>
      <c r="AD169">
        <v>15</v>
      </c>
      <c r="AE169" t="s">
        <v>821</v>
      </c>
    </row>
    <row r="170" spans="1:31">
      <c r="A170" s="7" t="s">
        <v>33</v>
      </c>
      <c r="B170" s="27" t="s">
        <v>76</v>
      </c>
      <c r="C170" s="27" t="s">
        <v>79</v>
      </c>
      <c r="D170" s="35" t="s">
        <v>82</v>
      </c>
      <c r="E170" s="10" t="s">
        <v>83</v>
      </c>
      <c r="F170" s="94" t="str">
        <f t="shared" si="2"/>
        <v>Lumber, Wood Products_Process Heat System Optimization</v>
      </c>
      <c r="G170" s="115">
        <f>AA170</f>
        <v>0.634331000701435</v>
      </c>
      <c r="H170" s="96">
        <v>1.8157568074666022E-2</v>
      </c>
      <c r="I170" s="96">
        <v>1.8157568074666022E-2</v>
      </c>
      <c r="J170" s="114" t="s">
        <v>850</v>
      </c>
      <c r="K170" s="115">
        <f>AB170</f>
        <v>0.16097497752075379</v>
      </c>
      <c r="L170" s="114" t="s">
        <v>851</v>
      </c>
      <c r="M170" s="116">
        <f>AC170</f>
        <v>0.15478635969255319</v>
      </c>
      <c r="N170" s="114" t="s">
        <v>851</v>
      </c>
      <c r="O170" s="114">
        <f>AD170</f>
        <v>2</v>
      </c>
      <c r="P170" s="114" t="s">
        <v>850</v>
      </c>
      <c r="Q170" s="94"/>
      <c r="R170" s="99" t="s">
        <v>169</v>
      </c>
      <c r="S170" s="99" t="s">
        <v>169</v>
      </c>
      <c r="T170" s="100" t="s">
        <v>169</v>
      </c>
      <c r="U170" t="s">
        <v>169</v>
      </c>
      <c r="V170" s="99">
        <v>0</v>
      </c>
      <c r="W170" s="100" t="s">
        <v>169</v>
      </c>
      <c r="X170" s="103">
        <v>7</v>
      </c>
      <c r="Y170" s="103">
        <v>43</v>
      </c>
      <c r="Z170" t="s">
        <v>255</v>
      </c>
      <c r="AA170" s="99">
        <v>0.634331000701435</v>
      </c>
      <c r="AB170" s="99">
        <v>0.16097497752075379</v>
      </c>
      <c r="AC170" s="104">
        <v>0.15478635969255319</v>
      </c>
      <c r="AD170">
        <v>2</v>
      </c>
      <c r="AE170" t="s">
        <v>821</v>
      </c>
    </row>
    <row r="171" spans="1:31" ht="30">
      <c r="A171" s="7" t="s">
        <v>33</v>
      </c>
      <c r="B171" s="27" t="s">
        <v>76</v>
      </c>
      <c r="C171" s="27" t="s">
        <v>79</v>
      </c>
      <c r="D171" s="9" t="s">
        <v>84</v>
      </c>
      <c r="E171" s="10" t="s">
        <v>17</v>
      </c>
      <c r="F171" s="94" t="str">
        <f t="shared" si="2"/>
        <v>Lumber, Wood Products_Process Heat Equipment Upgrade</v>
      </c>
      <c r="G171" s="115" t="s">
        <v>831</v>
      </c>
      <c r="H171" s="96">
        <v>1.8157568074666022E-2</v>
      </c>
      <c r="I171" s="96">
        <v>1.8157568074666022E-2</v>
      </c>
      <c r="J171" s="114"/>
      <c r="K171" s="114"/>
      <c r="L171" s="114"/>
      <c r="M171" s="114"/>
      <c r="N171" s="114"/>
      <c r="O171" s="114"/>
      <c r="P171" s="114"/>
      <c r="Q171" s="94"/>
      <c r="R171" s="99" t="s">
        <v>169</v>
      </c>
      <c r="S171" s="99" t="s">
        <v>169</v>
      </c>
      <c r="T171" s="100" t="s">
        <v>169</v>
      </c>
      <c r="U171" t="s">
        <v>169</v>
      </c>
      <c r="V171" s="99" t="s">
        <v>169</v>
      </c>
      <c r="W171" s="100" t="s">
        <v>169</v>
      </c>
      <c r="X171" s="103">
        <v>1</v>
      </c>
      <c r="Y171" s="103">
        <v>43</v>
      </c>
      <c r="Z171" t="e">
        <v>#N/A</v>
      </c>
      <c r="AA171" s="99" t="e">
        <v>#N/A</v>
      </c>
      <c r="AB171" s="99" t="e">
        <v>#N/A</v>
      </c>
      <c r="AC171" s="104" t="e">
        <v>#N/A</v>
      </c>
      <c r="AD171" t="e">
        <v>#N/A</v>
      </c>
      <c r="AE171" t="e">
        <v>#N/A</v>
      </c>
    </row>
    <row r="172" spans="1:31">
      <c r="A172" s="7" t="s">
        <v>33</v>
      </c>
      <c r="B172" s="27" t="s">
        <v>76</v>
      </c>
      <c r="C172" s="27" t="s">
        <v>85</v>
      </c>
      <c r="D172" s="9" t="s">
        <v>86</v>
      </c>
      <c r="E172" s="10" t="s">
        <v>87</v>
      </c>
      <c r="F172" s="94" t="str">
        <f t="shared" si="2"/>
        <v>Lumber, Wood Products_Process Other Systems Optimization</v>
      </c>
      <c r="G172" s="115">
        <f>AA172</f>
        <v>0.27363272978322201</v>
      </c>
      <c r="H172" s="96" t="e">
        <v>#N/A</v>
      </c>
      <c r="I172" s="96">
        <v>0.27363272978322201</v>
      </c>
      <c r="J172" s="114" t="s">
        <v>850</v>
      </c>
      <c r="K172" s="115">
        <f>AB172</f>
        <v>0.12</v>
      </c>
      <c r="L172" s="114" t="s">
        <v>851</v>
      </c>
      <c r="M172" s="116">
        <f>AC172</f>
        <v>2.3178294573643413E-2</v>
      </c>
      <c r="N172" s="114" t="s">
        <v>851</v>
      </c>
      <c r="O172" s="114">
        <f>AD172</f>
        <v>5.333333333333333</v>
      </c>
      <c r="P172" s="114" t="s">
        <v>850</v>
      </c>
      <c r="Q172" s="94"/>
      <c r="R172" s="99" t="s">
        <v>169</v>
      </c>
      <c r="S172" s="99" t="s">
        <v>169</v>
      </c>
      <c r="T172" s="100" t="s">
        <v>169</v>
      </c>
      <c r="U172" t="s">
        <v>169</v>
      </c>
      <c r="V172" s="99" t="s">
        <v>169</v>
      </c>
      <c r="W172" s="100" t="s">
        <v>169</v>
      </c>
      <c r="X172" s="103" t="s">
        <v>169</v>
      </c>
      <c r="Y172" s="103">
        <v>43</v>
      </c>
      <c r="Z172" t="s">
        <v>256</v>
      </c>
      <c r="AA172" s="99">
        <v>0.27363272978322201</v>
      </c>
      <c r="AB172" s="99">
        <v>0.12</v>
      </c>
      <c r="AC172" s="104">
        <v>2.3178294573643413E-2</v>
      </c>
      <c r="AD172" s="142">
        <f>16/3</f>
        <v>5.333333333333333</v>
      </c>
      <c r="AE172" t="s">
        <v>828</v>
      </c>
    </row>
    <row r="173" spans="1:31" ht="30">
      <c r="A173" s="7" t="s">
        <v>33</v>
      </c>
      <c r="B173" s="27" t="s">
        <v>76</v>
      </c>
      <c r="C173" s="27" t="s">
        <v>85</v>
      </c>
      <c r="D173" s="9" t="s">
        <v>88</v>
      </c>
      <c r="E173" s="10" t="s">
        <v>17</v>
      </c>
      <c r="F173" s="94" t="str">
        <f t="shared" si="2"/>
        <v>Lumber, Wood Products_Process Other Equipment Upgrades</v>
      </c>
      <c r="G173" s="115" t="s">
        <v>831</v>
      </c>
      <c r="H173" s="96" t="e">
        <v>#N/A</v>
      </c>
      <c r="I173" s="96" t="s">
        <v>831</v>
      </c>
      <c r="J173" s="114"/>
      <c r="K173" s="114"/>
      <c r="L173" s="114"/>
      <c r="M173" s="114"/>
      <c r="N173" s="114"/>
      <c r="O173" s="114"/>
      <c r="P173" s="114"/>
      <c r="Q173" s="94"/>
      <c r="R173" s="99" t="s">
        <v>169</v>
      </c>
      <c r="S173" s="99" t="s">
        <v>169</v>
      </c>
      <c r="T173" s="100" t="s">
        <v>169</v>
      </c>
      <c r="U173" t="s">
        <v>169</v>
      </c>
      <c r="V173" s="99" t="s">
        <v>169</v>
      </c>
      <c r="W173" s="100" t="s">
        <v>169</v>
      </c>
      <c r="X173" s="103" t="s">
        <v>169</v>
      </c>
      <c r="Y173" s="103">
        <v>43</v>
      </c>
      <c r="Z173" t="e">
        <v>#N/A</v>
      </c>
      <c r="AA173" s="99" t="e">
        <v>#N/A</v>
      </c>
      <c r="AB173" s="99" t="e">
        <v>#N/A</v>
      </c>
      <c r="AC173" s="104" t="e">
        <v>#N/A</v>
      </c>
      <c r="AD173" t="e">
        <v>#N/A</v>
      </c>
      <c r="AE173" t="e">
        <v>#N/A</v>
      </c>
    </row>
    <row r="174" spans="1:31">
      <c r="A174" s="7" t="s">
        <v>33</v>
      </c>
      <c r="B174" s="15" t="s">
        <v>76</v>
      </c>
      <c r="C174" s="15" t="s">
        <v>89</v>
      </c>
      <c r="D174" s="9" t="s">
        <v>90</v>
      </c>
      <c r="E174" s="10" t="s">
        <v>91</v>
      </c>
      <c r="F174" s="94" t="str">
        <f t="shared" si="2"/>
        <v>Lumber, Wood Products_Process Refrig System Optimization</v>
      </c>
      <c r="G174" s="115" t="s">
        <v>831</v>
      </c>
      <c r="H174" s="96" t="e">
        <v>#N/A</v>
      </c>
      <c r="I174" s="96" t="s">
        <v>831</v>
      </c>
      <c r="J174" s="114"/>
      <c r="K174" s="114"/>
      <c r="L174" s="114"/>
      <c r="M174" s="114"/>
      <c r="N174" s="114"/>
      <c r="O174" s="114"/>
      <c r="P174" s="114"/>
      <c r="Q174" s="94"/>
      <c r="R174" s="99" t="s">
        <v>169</v>
      </c>
      <c r="S174" s="99" t="s">
        <v>169</v>
      </c>
      <c r="T174" s="100" t="s">
        <v>169</v>
      </c>
      <c r="U174" t="s">
        <v>169</v>
      </c>
      <c r="V174" s="99" t="s">
        <v>169</v>
      </c>
      <c r="W174" s="100" t="s">
        <v>169</v>
      </c>
      <c r="X174" s="103" t="s">
        <v>169</v>
      </c>
      <c r="Y174" s="103">
        <v>43</v>
      </c>
      <c r="Z174" t="e">
        <v>#N/A</v>
      </c>
      <c r="AA174" s="99" t="e">
        <v>#N/A</v>
      </c>
      <c r="AB174" s="99" t="e">
        <v>#N/A</v>
      </c>
      <c r="AC174" s="104" t="e">
        <v>#N/A</v>
      </c>
      <c r="AD174" t="e">
        <v>#N/A</v>
      </c>
      <c r="AE174" t="e">
        <v>#N/A</v>
      </c>
    </row>
    <row r="175" spans="1:31">
      <c r="A175" s="7" t="s">
        <v>33</v>
      </c>
      <c r="B175" s="15" t="s">
        <v>76</v>
      </c>
      <c r="C175" s="15" t="s">
        <v>89</v>
      </c>
      <c r="D175" s="13" t="s">
        <v>92</v>
      </c>
      <c r="E175" s="17" t="s">
        <v>93</v>
      </c>
      <c r="F175" s="94" t="str">
        <f t="shared" si="2"/>
        <v>Lumber, Wood Products_Process Refrig Controls</v>
      </c>
      <c r="G175" s="115">
        <f>AA175</f>
        <v>0.32343339992020698</v>
      </c>
      <c r="H175" s="96" t="e">
        <v>#N/A</v>
      </c>
      <c r="I175" s="96">
        <v>0.32343339992020698</v>
      </c>
      <c r="J175" s="114" t="s">
        <v>850</v>
      </c>
      <c r="K175" s="115">
        <f>AB175</f>
        <v>0.06</v>
      </c>
      <c r="L175" s="114" t="s">
        <v>851</v>
      </c>
      <c r="M175" s="116">
        <f>AC175</f>
        <v>0.88</v>
      </c>
      <c r="N175" s="114" t="s">
        <v>851</v>
      </c>
      <c r="O175" s="114">
        <f>AD175</f>
        <v>15</v>
      </c>
      <c r="P175" s="114" t="s">
        <v>850</v>
      </c>
      <c r="Q175" s="94"/>
      <c r="R175" s="99" t="s">
        <v>169</v>
      </c>
      <c r="S175" s="99" t="s">
        <v>169</v>
      </c>
      <c r="T175" s="100" t="s">
        <v>169</v>
      </c>
      <c r="U175" t="s">
        <v>169</v>
      </c>
      <c r="V175" s="99" t="s">
        <v>169</v>
      </c>
      <c r="W175" s="100" t="s">
        <v>169</v>
      </c>
      <c r="X175" s="103" t="s">
        <v>169</v>
      </c>
      <c r="Y175" s="103">
        <v>43</v>
      </c>
      <c r="Z175" t="s">
        <v>257</v>
      </c>
      <c r="AA175" s="99">
        <v>0.32343339992020698</v>
      </c>
      <c r="AB175" s="99">
        <v>0.06</v>
      </c>
      <c r="AC175" s="104">
        <v>0.88</v>
      </c>
      <c r="AD175">
        <v>15</v>
      </c>
      <c r="AE175" t="s">
        <v>835</v>
      </c>
    </row>
    <row r="176" spans="1:31" ht="30">
      <c r="A176" s="7" t="s">
        <v>33</v>
      </c>
      <c r="B176" s="15" t="s">
        <v>76</v>
      </c>
      <c r="C176" s="15" t="s">
        <v>89</v>
      </c>
      <c r="D176" s="13" t="s">
        <v>94</v>
      </c>
      <c r="E176" s="14" t="s">
        <v>17</v>
      </c>
      <c r="F176" s="94" t="str">
        <f t="shared" si="2"/>
        <v>Lumber, Wood Products_Process Refrig Equipment Upgrade</v>
      </c>
      <c r="G176" s="115">
        <f>R176</f>
        <v>0.21</v>
      </c>
      <c r="H176" s="96" t="e">
        <v>#N/A</v>
      </c>
      <c r="I176" s="96">
        <v>0.21</v>
      </c>
      <c r="J176" s="114" t="s">
        <v>6</v>
      </c>
      <c r="K176" s="115">
        <f>AVERAGE(S176,AB176)</f>
        <v>0.10034987441044982</v>
      </c>
      <c r="L176" s="114" t="s">
        <v>855</v>
      </c>
      <c r="M176" s="116">
        <f>AVERAGE(T176,AC176)</f>
        <v>0.25761132057223529</v>
      </c>
      <c r="N176" s="114" t="s">
        <v>855</v>
      </c>
      <c r="O176" s="114">
        <f>U176</f>
        <v>10</v>
      </c>
      <c r="P176" s="114" t="s">
        <v>6</v>
      </c>
      <c r="Q176" s="94"/>
      <c r="R176" s="99">
        <v>0.21</v>
      </c>
      <c r="S176" s="99">
        <v>0.02</v>
      </c>
      <c r="T176" s="100">
        <v>0.2369106846718787</v>
      </c>
      <c r="U176">
        <v>10</v>
      </c>
      <c r="V176" s="99" t="s">
        <v>169</v>
      </c>
      <c r="W176" s="100" t="s">
        <v>169</v>
      </c>
      <c r="X176" s="103" t="s">
        <v>169</v>
      </c>
      <c r="Y176" s="103">
        <v>43</v>
      </c>
      <c r="Z176" t="s">
        <v>258</v>
      </c>
      <c r="AA176" s="99">
        <v>7.6665694795901004E-2</v>
      </c>
      <c r="AB176" s="99">
        <v>0.18069974882089965</v>
      </c>
      <c r="AC176" s="104">
        <v>0.27831195647259188</v>
      </c>
      <c r="AD176">
        <v>20</v>
      </c>
      <c r="AE176" t="s">
        <v>839</v>
      </c>
    </row>
    <row r="177" spans="1:31" ht="30">
      <c r="A177" s="7" t="s">
        <v>36</v>
      </c>
      <c r="B177" s="7" t="s">
        <v>10</v>
      </c>
      <c r="C177" s="8" t="s">
        <v>11</v>
      </c>
      <c r="D177" s="9" t="s">
        <v>12</v>
      </c>
      <c r="E177" s="10" t="s">
        <v>13</v>
      </c>
      <c r="F177" s="94" t="str">
        <f t="shared" si="2"/>
        <v>Miscellaneous Manufacturing_Building Envelope Improvements</v>
      </c>
      <c r="G177" s="97">
        <f>X177/Y177</f>
        <v>0.66666666666666663</v>
      </c>
      <c r="H177" s="96">
        <v>0.91993494657762798</v>
      </c>
      <c r="I177" s="96">
        <v>0.91993494657762798</v>
      </c>
      <c r="J177" s="94" t="s">
        <v>820</v>
      </c>
      <c r="K177" s="97">
        <f>V177</f>
        <v>0.15800477275224684</v>
      </c>
      <c r="L177" s="94" t="s">
        <v>820</v>
      </c>
      <c r="M177" s="98">
        <f>W177</f>
        <v>9.9831794417757774E-2</v>
      </c>
      <c r="N177" s="94" t="s">
        <v>820</v>
      </c>
      <c r="O177" s="94">
        <f>AD177</f>
        <v>15</v>
      </c>
      <c r="P177" s="94" t="s">
        <v>850</v>
      </c>
      <c r="Q177" s="94"/>
      <c r="R177" s="99" t="s">
        <v>169</v>
      </c>
      <c r="S177" s="99" t="s">
        <v>169</v>
      </c>
      <c r="T177" s="100" t="s">
        <v>169</v>
      </c>
      <c r="U177" t="s">
        <v>169</v>
      </c>
      <c r="V177" s="99">
        <v>0.15800477275224684</v>
      </c>
      <c r="W177" s="100">
        <v>9.9831794417757774E-2</v>
      </c>
      <c r="X177" s="103">
        <v>6</v>
      </c>
      <c r="Y177" s="103">
        <v>9</v>
      </c>
      <c r="Z177" t="s">
        <v>259</v>
      </c>
      <c r="AA177" s="99">
        <v>0.35</v>
      </c>
      <c r="AB177" s="99">
        <v>0.15212972911174399</v>
      </c>
      <c r="AC177" s="104">
        <v>0.10531329335044855</v>
      </c>
      <c r="AD177">
        <v>15</v>
      </c>
      <c r="AE177" t="s">
        <v>821</v>
      </c>
    </row>
    <row r="178" spans="1:31" ht="30">
      <c r="A178" s="7" t="s">
        <v>36</v>
      </c>
      <c r="B178" s="11" t="s">
        <v>10</v>
      </c>
      <c r="C178" s="12" t="s">
        <v>15</v>
      </c>
      <c r="D178" s="13" t="s">
        <v>16</v>
      </c>
      <c r="E178" s="14" t="s">
        <v>17</v>
      </c>
      <c r="F178" s="94" t="str">
        <f t="shared" si="2"/>
        <v>Miscellaneous Manufacturing_HVAC Equipment Upgrades</v>
      </c>
      <c r="G178" s="97">
        <f>X178/Y178</f>
        <v>0.33333333333333331</v>
      </c>
      <c r="H178" s="96">
        <v>0.91993494657762798</v>
      </c>
      <c r="I178" s="96">
        <v>0.91993494657762798</v>
      </c>
      <c r="J178" s="94" t="s">
        <v>820</v>
      </c>
      <c r="K178" s="97">
        <f>V178</f>
        <v>0.2152355861744612</v>
      </c>
      <c r="L178" s="94" t="s">
        <v>820</v>
      </c>
      <c r="M178" s="98">
        <f>W178</f>
        <v>0.32493924646879863</v>
      </c>
      <c r="N178" s="94" t="s">
        <v>820</v>
      </c>
      <c r="O178" s="94">
        <v>18</v>
      </c>
      <c r="P178" s="94" t="s">
        <v>109</v>
      </c>
      <c r="Q178" s="94"/>
      <c r="R178" s="99" t="s">
        <v>169</v>
      </c>
      <c r="S178" s="99" t="s">
        <v>169</v>
      </c>
      <c r="T178" s="100" t="s">
        <v>169</v>
      </c>
      <c r="U178" t="s">
        <v>169</v>
      </c>
      <c r="V178" s="99">
        <v>0.2152355861744612</v>
      </c>
      <c r="W178" s="100">
        <v>0.32493924646879863</v>
      </c>
      <c r="X178" s="103">
        <v>3</v>
      </c>
      <c r="Y178" s="103">
        <v>9</v>
      </c>
      <c r="Z178" t="s">
        <v>260</v>
      </c>
      <c r="AA178" s="99">
        <v>0.12187500000000001</v>
      </c>
      <c r="AB178" s="99">
        <v>0.12457361387017252</v>
      </c>
      <c r="AC178" s="104">
        <v>0.12450120829676717</v>
      </c>
      <c r="AD178">
        <v>18.75</v>
      </c>
      <c r="AE178" t="s">
        <v>836</v>
      </c>
    </row>
    <row r="179" spans="1:31" ht="30">
      <c r="A179" s="7" t="s">
        <v>36</v>
      </c>
      <c r="B179" s="8" t="s">
        <v>10</v>
      </c>
      <c r="C179" s="15" t="s">
        <v>19</v>
      </c>
      <c r="D179" s="16" t="s">
        <v>20</v>
      </c>
      <c r="E179" s="17" t="s">
        <v>21</v>
      </c>
      <c r="F179" s="94" t="str">
        <f t="shared" si="2"/>
        <v>Miscellaneous Manufacturing_HVAC Recommissioning</v>
      </c>
      <c r="G179" s="95" t="s">
        <v>831</v>
      </c>
      <c r="H179" s="96" t="e">
        <v>#N/A</v>
      </c>
      <c r="I179" s="96" t="s">
        <v>831</v>
      </c>
      <c r="J179" s="94"/>
      <c r="K179" s="94"/>
      <c r="L179" s="94"/>
      <c r="M179" s="94"/>
      <c r="N179" s="94"/>
      <c r="O179" s="94"/>
      <c r="P179" s="94"/>
      <c r="Q179" s="94"/>
      <c r="R179" s="99" t="s">
        <v>169</v>
      </c>
      <c r="S179" s="99" t="s">
        <v>169</v>
      </c>
      <c r="T179" s="100" t="s">
        <v>169</v>
      </c>
      <c r="U179" t="s">
        <v>169</v>
      </c>
      <c r="V179" s="99" t="s">
        <v>169</v>
      </c>
      <c r="W179" s="100" t="s">
        <v>169</v>
      </c>
      <c r="X179" s="103" t="s">
        <v>169</v>
      </c>
      <c r="Y179" s="103">
        <v>9</v>
      </c>
      <c r="Z179" t="s">
        <v>842</v>
      </c>
      <c r="AA179" s="99">
        <v>0.74265486727170005</v>
      </c>
      <c r="AB179" s="99">
        <v>0.11575942585808856</v>
      </c>
      <c r="AC179" s="104">
        <v>2.3471148210344316E-2</v>
      </c>
      <c r="AD179">
        <v>10</v>
      </c>
      <c r="AE179" t="s">
        <v>821</v>
      </c>
    </row>
    <row r="180" spans="1:31" ht="30.75" thickBot="1">
      <c r="A180" s="7" t="s">
        <v>36</v>
      </c>
      <c r="B180" s="18" t="s">
        <v>10</v>
      </c>
      <c r="C180" s="18" t="s">
        <v>23</v>
      </c>
      <c r="D180" s="19" t="s">
        <v>24</v>
      </c>
      <c r="E180" s="20" t="s">
        <v>25</v>
      </c>
      <c r="F180" s="94" t="str">
        <f t="shared" si="2"/>
        <v>Miscellaneous Manufacturing_HVAC Improved Controls</v>
      </c>
      <c r="G180" s="97">
        <f>X180/Y180</f>
        <v>0.22222222222222221</v>
      </c>
      <c r="H180" s="96">
        <v>0.91993494657762798</v>
      </c>
      <c r="I180" s="96">
        <v>0.91993494657762798</v>
      </c>
      <c r="J180" s="94" t="s">
        <v>820</v>
      </c>
      <c r="K180" s="97">
        <f>V180</f>
        <v>5.6036534287355173E-2</v>
      </c>
      <c r="L180" s="94" t="s">
        <v>820</v>
      </c>
      <c r="M180" s="98">
        <f>W180</f>
        <v>6.2388030655990108E-3</v>
      </c>
      <c r="N180" s="94" t="s">
        <v>820</v>
      </c>
      <c r="O180" s="94">
        <f>AD180</f>
        <v>15</v>
      </c>
      <c r="P180" s="94" t="s">
        <v>850</v>
      </c>
      <c r="Q180" s="94"/>
      <c r="R180" s="99" t="s">
        <v>169</v>
      </c>
      <c r="S180" s="99" t="s">
        <v>169</v>
      </c>
      <c r="T180" s="100" t="s">
        <v>169</v>
      </c>
      <c r="U180" t="s">
        <v>169</v>
      </c>
      <c r="V180" s="99">
        <v>5.6036534287355173E-2</v>
      </c>
      <c r="W180" s="100">
        <v>6.2388030655990108E-3</v>
      </c>
      <c r="X180" s="103">
        <v>2</v>
      </c>
      <c r="Y180" s="103">
        <v>9</v>
      </c>
      <c r="Z180" t="s">
        <v>261</v>
      </c>
      <c r="AA180" s="99">
        <v>0.334194690272265</v>
      </c>
      <c r="AB180" s="99">
        <v>0.15879970572184263</v>
      </c>
      <c r="AC180" s="104">
        <v>2.4602487486578971E-2</v>
      </c>
      <c r="AD180">
        <v>15</v>
      </c>
      <c r="AE180" t="s">
        <v>821</v>
      </c>
    </row>
    <row r="181" spans="1:31">
      <c r="A181" s="7" t="s">
        <v>36</v>
      </c>
      <c r="B181" s="21" t="s">
        <v>27</v>
      </c>
      <c r="C181" s="21" t="s">
        <v>15</v>
      </c>
      <c r="D181" s="22" t="s">
        <v>28</v>
      </c>
      <c r="E181" s="22" t="s">
        <v>29</v>
      </c>
      <c r="F181" s="94" t="str">
        <f t="shared" si="2"/>
        <v>Miscellaneous Manufacturing_Efficient Lighting - High Bay</v>
      </c>
      <c r="G181" s="95">
        <f>AA181</f>
        <v>0.2</v>
      </c>
      <c r="H181" s="96">
        <v>1.0000001227255466</v>
      </c>
      <c r="I181" s="96">
        <v>0.2</v>
      </c>
      <c r="J181" s="106" t="s">
        <v>850</v>
      </c>
      <c r="K181" s="95">
        <v>0.4840776385483429</v>
      </c>
      <c r="L181" s="106" t="s">
        <v>109</v>
      </c>
      <c r="M181" s="107">
        <v>0.21585935505997855</v>
      </c>
      <c r="N181" s="106" t="s">
        <v>109</v>
      </c>
      <c r="O181" s="108">
        <v>13.666666666666666</v>
      </c>
      <c r="P181" s="106" t="s">
        <v>109</v>
      </c>
      <c r="Q181" s="94"/>
      <c r="R181" s="99" t="s">
        <v>169</v>
      </c>
      <c r="S181" s="99" t="s">
        <v>169</v>
      </c>
      <c r="T181" s="100" t="s">
        <v>169</v>
      </c>
      <c r="U181" t="s">
        <v>169</v>
      </c>
      <c r="V181" s="99">
        <v>9.5678025401967709E-2</v>
      </c>
      <c r="W181" s="100">
        <v>4.6013714227012406E-2</v>
      </c>
      <c r="X181" s="103">
        <v>1</v>
      </c>
      <c r="Y181" s="103">
        <v>9</v>
      </c>
      <c r="Z181" t="s">
        <v>262</v>
      </c>
      <c r="AA181" s="99">
        <v>0.2</v>
      </c>
      <c r="AB181" s="99">
        <v>0.14671007107036438</v>
      </c>
      <c r="AC181" s="104">
        <v>11.68784026398883</v>
      </c>
      <c r="AD181">
        <v>17</v>
      </c>
      <c r="AE181" t="s">
        <v>825</v>
      </c>
    </row>
    <row r="182" spans="1:31">
      <c r="A182" s="7" t="s">
        <v>36</v>
      </c>
      <c r="B182" s="15" t="s">
        <v>27</v>
      </c>
      <c r="C182" s="8" t="s">
        <v>15</v>
      </c>
      <c r="D182" s="13" t="s">
        <v>31</v>
      </c>
      <c r="E182" s="13" t="s">
        <v>32</v>
      </c>
      <c r="F182" s="94" t="str">
        <f t="shared" si="2"/>
        <v>Miscellaneous Manufacturing_Efficient Lighting - Other Interior Lighting</v>
      </c>
      <c r="G182" s="95">
        <f>AA182</f>
        <v>0.25</v>
      </c>
      <c r="H182" s="96">
        <v>1.0000001227255466</v>
      </c>
      <c r="I182" s="96">
        <v>0.25</v>
      </c>
      <c r="J182" s="106" t="s">
        <v>850</v>
      </c>
      <c r="K182" s="95">
        <v>0.38992356359291769</v>
      </c>
      <c r="L182" s="106" t="s">
        <v>109</v>
      </c>
      <c r="M182" s="107">
        <v>0.39837300265191611</v>
      </c>
      <c r="N182" s="106" t="s">
        <v>109</v>
      </c>
      <c r="O182" s="108">
        <v>14.466666666666667</v>
      </c>
      <c r="P182" s="106" t="s">
        <v>109</v>
      </c>
      <c r="Q182" s="94"/>
      <c r="R182" s="99" t="s">
        <v>169</v>
      </c>
      <c r="S182" s="99" t="s">
        <v>169</v>
      </c>
      <c r="T182" s="100" t="s">
        <v>169</v>
      </c>
      <c r="U182" t="s">
        <v>169</v>
      </c>
      <c r="V182" s="99">
        <v>0.1177743714702898</v>
      </c>
      <c r="W182" s="100">
        <v>0.25653535401826266</v>
      </c>
      <c r="X182" s="103">
        <v>14</v>
      </c>
      <c r="Y182" s="103">
        <v>9</v>
      </c>
      <c r="Z182" t="s">
        <v>263</v>
      </c>
      <c r="AA182" s="99">
        <v>0.25</v>
      </c>
      <c r="AB182" s="99">
        <v>0.23117896171015975</v>
      </c>
      <c r="AC182" s="104">
        <v>1.0382730293415199</v>
      </c>
      <c r="AD182">
        <v>13</v>
      </c>
      <c r="AE182" t="s">
        <v>825</v>
      </c>
    </row>
    <row r="183" spans="1:31">
      <c r="A183" s="7" t="s">
        <v>36</v>
      </c>
      <c r="B183" s="15" t="s">
        <v>27</v>
      </c>
      <c r="C183" s="8" t="s">
        <v>15</v>
      </c>
      <c r="D183" s="23" t="s">
        <v>34</v>
      </c>
      <c r="E183" s="23" t="s">
        <v>35</v>
      </c>
      <c r="F183" s="94" t="str">
        <f t="shared" si="2"/>
        <v>Miscellaneous Manufacturing_Efficient Lighting - Exterior</v>
      </c>
      <c r="G183" s="95">
        <f>AA183</f>
        <v>0.15288835551611149</v>
      </c>
      <c r="H183" s="96" t="e">
        <v>#N/A</v>
      </c>
      <c r="I183" s="96">
        <v>0.15288835551611149</v>
      </c>
      <c r="J183" s="106" t="s">
        <v>850</v>
      </c>
      <c r="K183" s="95">
        <v>0.78740740740740733</v>
      </c>
      <c r="L183" s="106" t="s">
        <v>109</v>
      </c>
      <c r="M183" s="107">
        <v>0.11439796552351546</v>
      </c>
      <c r="N183" s="106" t="s">
        <v>109</v>
      </c>
      <c r="O183" s="108">
        <v>13.600000000000001</v>
      </c>
      <c r="P183" s="106" t="s">
        <v>109</v>
      </c>
      <c r="Q183" s="94"/>
      <c r="R183" s="99" t="s">
        <v>169</v>
      </c>
      <c r="S183" s="99" t="s">
        <v>169</v>
      </c>
      <c r="T183" s="100" t="s">
        <v>169</v>
      </c>
      <c r="U183" t="s">
        <v>169</v>
      </c>
      <c r="V183" s="99" t="s">
        <v>169</v>
      </c>
      <c r="W183" s="100" t="s">
        <v>169</v>
      </c>
      <c r="X183" s="103" t="s">
        <v>169</v>
      </c>
      <c r="Y183" s="103">
        <v>9</v>
      </c>
      <c r="Z183" t="s">
        <v>264</v>
      </c>
      <c r="AA183" s="99">
        <v>0.15288835551611149</v>
      </c>
      <c r="AB183" s="99">
        <v>0.75</v>
      </c>
      <c r="AC183" s="104">
        <v>0.03</v>
      </c>
      <c r="AD183">
        <v>15</v>
      </c>
      <c r="AE183" t="s">
        <v>826</v>
      </c>
    </row>
    <row r="184" spans="1:31" ht="45.75" thickBot="1">
      <c r="A184" s="7" t="s">
        <v>36</v>
      </c>
      <c r="B184" s="18" t="s">
        <v>27</v>
      </c>
      <c r="C184" s="18" t="s">
        <v>23</v>
      </c>
      <c r="D184" s="19" t="s">
        <v>37</v>
      </c>
      <c r="E184" s="20" t="s">
        <v>38</v>
      </c>
      <c r="F184" s="94" t="str">
        <f t="shared" si="2"/>
        <v>Miscellaneous Manufacturing_Lighting Controls</v>
      </c>
      <c r="G184" s="97">
        <f>R184</f>
        <v>0.3</v>
      </c>
      <c r="H184" s="96">
        <v>1.0000001227255466</v>
      </c>
      <c r="I184" s="96">
        <v>0.3</v>
      </c>
      <c r="J184" s="94" t="s">
        <v>6</v>
      </c>
      <c r="K184" s="97">
        <f>AVERAGE(S184,V184)</f>
        <v>0.23033252897409084</v>
      </c>
      <c r="L184" s="94" t="s">
        <v>827</v>
      </c>
      <c r="M184" s="98">
        <f>AVERAGE(T184,W184)</f>
        <v>0.11288539947026636</v>
      </c>
      <c r="N184" s="94" t="s">
        <v>827</v>
      </c>
      <c r="O184" s="94">
        <f>U184</f>
        <v>10</v>
      </c>
      <c r="P184" s="94" t="s">
        <v>6</v>
      </c>
      <c r="Q184" s="94"/>
      <c r="R184" s="99">
        <v>0.3</v>
      </c>
      <c r="S184" s="99">
        <v>0.28000000000000003</v>
      </c>
      <c r="T184" s="100">
        <v>0.21299999999999999</v>
      </c>
      <c r="U184">
        <v>10</v>
      </c>
      <c r="V184" s="99">
        <v>0.18066505794818163</v>
      </c>
      <c r="W184" s="100">
        <v>1.2770798940532735E-2</v>
      </c>
      <c r="X184" s="103">
        <v>6</v>
      </c>
      <c r="Y184" s="103">
        <v>9</v>
      </c>
      <c r="Z184" t="s">
        <v>265</v>
      </c>
      <c r="AA184" s="99">
        <v>0.29102678571428553</v>
      </c>
      <c r="AB184" s="99">
        <v>0.14291500000000001</v>
      </c>
      <c r="AC184" s="104">
        <v>1.5915000000000001</v>
      </c>
      <c r="AD184">
        <v>9</v>
      </c>
      <c r="AE184" t="s">
        <v>828</v>
      </c>
    </row>
    <row r="185" spans="1:31">
      <c r="A185" s="7" t="s">
        <v>36</v>
      </c>
      <c r="B185" s="24" t="s">
        <v>40</v>
      </c>
      <c r="C185" s="24" t="s">
        <v>41</v>
      </c>
      <c r="D185" s="25" t="s">
        <v>42</v>
      </c>
      <c r="E185" s="26" t="s">
        <v>43</v>
      </c>
      <c r="F185" s="94" t="str">
        <f t="shared" si="2"/>
        <v>Miscellaneous Manufacturing_Compressed Air System Optimization</v>
      </c>
      <c r="G185" s="97">
        <f>R185</f>
        <v>0.25943110282117043</v>
      </c>
      <c r="H185" s="96">
        <v>0.52893180841991028</v>
      </c>
      <c r="I185" s="96">
        <v>0.25943110282117043</v>
      </c>
      <c r="J185" s="94" t="s">
        <v>6</v>
      </c>
      <c r="K185" s="97">
        <f>AVERAGE(S185,V185)</f>
        <v>0.10620902844649484</v>
      </c>
      <c r="L185" s="94" t="s">
        <v>827</v>
      </c>
      <c r="M185" s="98">
        <f>AVERAGE(T185,W185)</f>
        <v>7.3925081241594803E-2</v>
      </c>
      <c r="N185" s="94" t="s">
        <v>827</v>
      </c>
      <c r="O185" s="94">
        <f>U185</f>
        <v>10</v>
      </c>
      <c r="P185" s="94" t="s">
        <v>6</v>
      </c>
      <c r="Q185" s="94"/>
      <c r="R185" s="99">
        <v>0.25943110282117043</v>
      </c>
      <c r="S185" s="99">
        <v>0.2</v>
      </c>
      <c r="T185" s="100">
        <v>8.9147286821705432E-2</v>
      </c>
      <c r="U185">
        <v>10</v>
      </c>
      <c r="V185" s="99">
        <v>1.2418056892989663E-2</v>
      </c>
      <c r="W185" s="100">
        <v>5.8702875661484188E-2</v>
      </c>
      <c r="X185" s="103">
        <v>8</v>
      </c>
      <c r="Y185" s="103">
        <v>9</v>
      </c>
      <c r="Z185" t="s">
        <v>266</v>
      </c>
      <c r="AA185" s="99">
        <v>0.35642169528004902</v>
      </c>
      <c r="AB185" s="99">
        <v>0.43914048168164238</v>
      </c>
      <c r="AC185" s="104">
        <v>0.11230407554114276</v>
      </c>
      <c r="AD185">
        <v>10</v>
      </c>
      <c r="AE185" t="s">
        <v>829</v>
      </c>
    </row>
    <row r="186" spans="1:31" ht="30">
      <c r="A186" s="7" t="s">
        <v>36</v>
      </c>
      <c r="B186" s="27" t="s">
        <v>40</v>
      </c>
      <c r="C186" s="27" t="s">
        <v>41</v>
      </c>
      <c r="D186" s="9" t="s">
        <v>45</v>
      </c>
      <c r="E186" s="10" t="s">
        <v>46</v>
      </c>
      <c r="F186" s="94" t="str">
        <f t="shared" si="2"/>
        <v>Miscellaneous Manufacturing_Compressed Air Controls</v>
      </c>
      <c r="G186" s="97">
        <f>X186/Y186</f>
        <v>0.1111111111111111</v>
      </c>
      <c r="H186" s="96">
        <v>0.52893180841991028</v>
      </c>
      <c r="I186" s="96">
        <v>0.52893180841991028</v>
      </c>
      <c r="J186" s="94" t="s">
        <v>820</v>
      </c>
      <c r="K186" s="95">
        <f>V186</f>
        <v>4.6295365896385714E-2</v>
      </c>
      <c r="L186" s="106" t="s">
        <v>820</v>
      </c>
      <c r="M186" s="110">
        <f>W186</f>
        <v>6.4988237129079635E-3</v>
      </c>
      <c r="N186" s="106" t="s">
        <v>820</v>
      </c>
      <c r="O186" s="106">
        <f>AD186</f>
        <v>12.5</v>
      </c>
      <c r="P186" s="94" t="s">
        <v>850</v>
      </c>
      <c r="Q186" s="94"/>
      <c r="R186" s="99" t="s">
        <v>169</v>
      </c>
      <c r="S186" s="99" t="s">
        <v>169</v>
      </c>
      <c r="T186" s="100" t="s">
        <v>169</v>
      </c>
      <c r="U186" t="s">
        <v>169</v>
      </c>
      <c r="V186" s="99">
        <v>4.6295365896385714E-2</v>
      </c>
      <c r="W186" s="100">
        <v>6.4988237129079635E-3</v>
      </c>
      <c r="X186" s="103">
        <v>1</v>
      </c>
      <c r="Y186" s="103">
        <v>9</v>
      </c>
      <c r="Z186" t="s">
        <v>267</v>
      </c>
      <c r="AA186" s="99">
        <v>0.10120888304670761</v>
      </c>
      <c r="AB186" s="99">
        <v>0.14164768294819285</v>
      </c>
      <c r="AC186" s="104">
        <v>0.21092380493065446</v>
      </c>
      <c r="AD186">
        <v>12.5</v>
      </c>
      <c r="AE186" t="s">
        <v>821</v>
      </c>
    </row>
    <row r="187" spans="1:31" ht="30">
      <c r="A187" s="7" t="s">
        <v>36</v>
      </c>
      <c r="B187" s="27" t="s">
        <v>40</v>
      </c>
      <c r="C187" s="27" t="s">
        <v>41</v>
      </c>
      <c r="D187" s="9" t="s">
        <v>48</v>
      </c>
      <c r="E187" s="10" t="s">
        <v>17</v>
      </c>
      <c r="F187" s="94" t="str">
        <f t="shared" si="2"/>
        <v>Miscellaneous Manufacturing_Compressed Air Equipment</v>
      </c>
      <c r="G187" s="97">
        <f>X187/Y187</f>
        <v>0.33333333333333331</v>
      </c>
      <c r="H187" s="96">
        <v>0.52893180841991028</v>
      </c>
      <c r="I187" s="96">
        <v>0.52893180841991028</v>
      </c>
      <c r="J187" s="94" t="s">
        <v>820</v>
      </c>
      <c r="K187" s="97">
        <f>V187</f>
        <v>3.0201021461469423E-2</v>
      </c>
      <c r="L187" s="94" t="s">
        <v>820</v>
      </c>
      <c r="M187" s="98">
        <f>W187</f>
        <v>1.4415150352907188E-2</v>
      </c>
      <c r="N187" s="94" t="s">
        <v>820</v>
      </c>
      <c r="O187" s="94">
        <f>AD187</f>
        <v>15</v>
      </c>
      <c r="P187" s="94" t="s">
        <v>850</v>
      </c>
      <c r="Q187" s="94"/>
      <c r="R187" s="99" t="s">
        <v>169</v>
      </c>
      <c r="S187" s="99" t="s">
        <v>169</v>
      </c>
      <c r="T187" s="100" t="s">
        <v>169</v>
      </c>
      <c r="U187" t="s">
        <v>169</v>
      </c>
      <c r="V187" s="99">
        <v>3.0201021461469423E-2</v>
      </c>
      <c r="W187" s="100">
        <v>1.4415150352907188E-2</v>
      </c>
      <c r="X187" s="103">
        <v>3</v>
      </c>
      <c r="Y187" s="103">
        <v>9</v>
      </c>
      <c r="Z187" t="s">
        <v>268</v>
      </c>
      <c r="AA187" s="99">
        <v>0.75115930659014896</v>
      </c>
      <c r="AB187" s="99">
        <v>3.0201021461469423E-2</v>
      </c>
      <c r="AC187" s="104">
        <v>1.4415150352907188E-2</v>
      </c>
      <c r="AD187">
        <v>15</v>
      </c>
      <c r="AE187" t="s">
        <v>821</v>
      </c>
    </row>
    <row r="188" spans="1:31" ht="30">
      <c r="A188" s="7" t="s">
        <v>36</v>
      </c>
      <c r="B188" s="27" t="s">
        <v>40</v>
      </c>
      <c r="C188" s="27" t="s">
        <v>15</v>
      </c>
      <c r="D188" s="16" t="s">
        <v>50</v>
      </c>
      <c r="E188" s="10" t="s">
        <v>17</v>
      </c>
      <c r="F188" s="94" t="str">
        <f t="shared" si="2"/>
        <v>Miscellaneous Manufacturing_Motor Equipment Upgrades</v>
      </c>
      <c r="G188" s="97">
        <f>R188</f>
        <v>0.21</v>
      </c>
      <c r="H188" s="96">
        <v>0.52893180841991028</v>
      </c>
      <c r="I188" s="96">
        <v>0.21</v>
      </c>
      <c r="J188" s="94" t="s">
        <v>6</v>
      </c>
      <c r="K188" s="97">
        <f>AVERAGE(S188,V188)</f>
        <v>2.8628855796765912E-2</v>
      </c>
      <c r="L188" s="94" t="s">
        <v>827</v>
      </c>
      <c r="M188" s="98">
        <f>AVERAGE(T188,W188)</f>
        <v>0.21760931864727606</v>
      </c>
      <c r="N188" s="94" t="s">
        <v>827</v>
      </c>
      <c r="O188" s="94">
        <f>U188</f>
        <v>10</v>
      </c>
      <c r="P188" s="94" t="s">
        <v>6</v>
      </c>
      <c r="Q188" s="94"/>
      <c r="R188" s="99">
        <v>0.21</v>
      </c>
      <c r="S188" s="99">
        <v>0.02</v>
      </c>
      <c r="T188" s="100">
        <v>0.2369106846718787</v>
      </c>
      <c r="U188">
        <v>10</v>
      </c>
      <c r="V188" s="99">
        <v>3.725771159353182E-2</v>
      </c>
      <c r="W188" s="100">
        <v>0.19830795262267342</v>
      </c>
      <c r="X188" s="103">
        <v>1</v>
      </c>
      <c r="Y188" s="103">
        <v>9</v>
      </c>
      <c r="Z188" t="s">
        <v>269</v>
      </c>
      <c r="AA188" s="99">
        <v>0.35466937019499595</v>
      </c>
      <c r="AB188" s="99">
        <v>4.7836009226539154E-2</v>
      </c>
      <c r="AC188" s="104">
        <v>0.19290766873098331</v>
      </c>
      <c r="AD188">
        <v>12.333333333333334</v>
      </c>
      <c r="AE188" t="s">
        <v>821</v>
      </c>
    </row>
    <row r="189" spans="1:31">
      <c r="A189" s="7" t="s">
        <v>36</v>
      </c>
      <c r="B189" s="27" t="s">
        <v>40</v>
      </c>
      <c r="C189" s="27" t="s">
        <v>23</v>
      </c>
      <c r="D189" s="16" t="s">
        <v>52</v>
      </c>
      <c r="E189" s="17" t="s">
        <v>53</v>
      </c>
      <c r="F189" s="94" t="str">
        <f t="shared" si="2"/>
        <v>Miscellaneous Manufacturing_Motor Improved Controls</v>
      </c>
      <c r="G189" s="97">
        <f>AA189</f>
        <v>0.33710846470460049</v>
      </c>
      <c r="H189" s="96" t="e">
        <v>#N/A</v>
      </c>
      <c r="I189" s="96">
        <v>0.33710846470460049</v>
      </c>
      <c r="J189" s="94" t="s">
        <v>850</v>
      </c>
      <c r="K189" s="97">
        <f>AB189</f>
        <v>1.7924559675950556E-2</v>
      </c>
      <c r="L189" s="94" t="s">
        <v>851</v>
      </c>
      <c r="M189" s="105">
        <f>AC189</f>
        <v>6.3804187305185556E-2</v>
      </c>
      <c r="N189" s="94" t="s">
        <v>851</v>
      </c>
      <c r="O189" s="94">
        <f>AD189</f>
        <v>15</v>
      </c>
      <c r="P189" s="94" t="s">
        <v>850</v>
      </c>
      <c r="Q189" s="94"/>
      <c r="R189" s="99" t="s">
        <v>169</v>
      </c>
      <c r="S189" s="99" t="s">
        <v>169</v>
      </c>
      <c r="T189" s="100" t="s">
        <v>169</v>
      </c>
      <c r="U189" t="s">
        <v>169</v>
      </c>
      <c r="V189" s="99" t="s">
        <v>169</v>
      </c>
      <c r="W189" s="100" t="s">
        <v>169</v>
      </c>
      <c r="X189" s="103" t="s">
        <v>169</v>
      </c>
      <c r="Y189" s="103">
        <v>9</v>
      </c>
      <c r="Z189" t="s">
        <v>270</v>
      </c>
      <c r="AA189" s="99">
        <v>0.33710846470460049</v>
      </c>
      <c r="AB189" s="99">
        <v>1.7924559675950556E-2</v>
      </c>
      <c r="AC189" s="104">
        <v>6.3804187305185556E-2</v>
      </c>
      <c r="AD189">
        <v>15</v>
      </c>
      <c r="AE189" t="s">
        <v>821</v>
      </c>
    </row>
    <row r="190" spans="1:31">
      <c r="A190" s="7" t="s">
        <v>36</v>
      </c>
      <c r="B190" s="27" t="s">
        <v>40</v>
      </c>
      <c r="C190" s="27" t="s">
        <v>57</v>
      </c>
      <c r="D190" s="9" t="s">
        <v>58</v>
      </c>
      <c r="E190" s="10" t="s">
        <v>59</v>
      </c>
      <c r="F190" s="94" t="str">
        <f t="shared" si="2"/>
        <v>Miscellaneous Manufacturing_Motor Optimization</v>
      </c>
      <c r="G190" s="97">
        <f>R190</f>
        <v>0.53471856917411875</v>
      </c>
      <c r="H190" s="96">
        <v>0.52893180841991028</v>
      </c>
      <c r="I190" s="96">
        <v>0.53471856917411875</v>
      </c>
      <c r="J190" s="94" t="s">
        <v>6</v>
      </c>
      <c r="K190" s="97">
        <f>AVERAGE(S190,V190)</f>
        <v>2.8849539442550531E-2</v>
      </c>
      <c r="L190" s="94" t="s">
        <v>827</v>
      </c>
      <c r="M190" s="98">
        <f>AVERAGE(T190,W190)</f>
        <v>0.61947300789400328</v>
      </c>
      <c r="N190" s="94" t="s">
        <v>827</v>
      </c>
      <c r="O190" s="94">
        <f>U190</f>
        <v>10</v>
      </c>
      <c r="P190" s="94" t="s">
        <v>6</v>
      </c>
      <c r="Q190" s="94"/>
      <c r="R190" s="99">
        <v>0.53471856917411875</v>
      </c>
      <c r="S190" s="99">
        <v>5.0095607948273141E-2</v>
      </c>
      <c r="T190" s="100">
        <v>0.82797735481934565</v>
      </c>
      <c r="U190">
        <v>10</v>
      </c>
      <c r="V190" s="99">
        <v>7.6034709368279227E-3</v>
      </c>
      <c r="W190" s="100">
        <v>0.41096866096866097</v>
      </c>
      <c r="X190" s="103">
        <v>1</v>
      </c>
      <c r="Y190" s="103">
        <v>9</v>
      </c>
      <c r="Z190" t="e">
        <v>#N/A</v>
      </c>
      <c r="AA190" s="99" t="e">
        <v>#N/A</v>
      </c>
      <c r="AB190" s="99" t="e">
        <v>#N/A</v>
      </c>
      <c r="AC190" s="104" t="e">
        <v>#N/A</v>
      </c>
      <c r="AD190" t="e">
        <v>#N/A</v>
      </c>
      <c r="AE190" t="e">
        <v>#N/A</v>
      </c>
    </row>
    <row r="191" spans="1:31">
      <c r="A191" s="7" t="s">
        <v>36</v>
      </c>
      <c r="B191" s="27" t="s">
        <v>40</v>
      </c>
      <c r="C191" s="27" t="s">
        <v>61</v>
      </c>
      <c r="D191" s="28" t="s">
        <v>62</v>
      </c>
      <c r="E191" s="29" t="s">
        <v>63</v>
      </c>
      <c r="F191" s="94" t="str">
        <f t="shared" si="2"/>
        <v>Miscellaneous Manufacturing_Fan Improved Controls</v>
      </c>
      <c r="G191" s="97">
        <f>AA191</f>
        <v>0.34365527037391402</v>
      </c>
      <c r="H191" s="96" t="e">
        <v>#N/A</v>
      </c>
      <c r="I191" s="96">
        <v>0.34365527037391402</v>
      </c>
      <c r="J191" s="94" t="s">
        <v>850</v>
      </c>
      <c r="K191" s="97">
        <f>AB191</f>
        <v>0.15879970572184263</v>
      </c>
      <c r="L191" s="94" t="s">
        <v>851</v>
      </c>
      <c r="M191" s="105">
        <f>AC191</f>
        <v>2.4602487486578971E-2</v>
      </c>
      <c r="N191" s="94" t="s">
        <v>851</v>
      </c>
      <c r="O191" s="94">
        <f>AD191</f>
        <v>15</v>
      </c>
      <c r="P191" s="94" t="s">
        <v>850</v>
      </c>
      <c r="Q191" s="94"/>
      <c r="R191" s="99" t="s">
        <v>169</v>
      </c>
      <c r="S191" s="99" t="s">
        <v>169</v>
      </c>
      <c r="T191" s="100" t="s">
        <v>169</v>
      </c>
      <c r="U191" t="s">
        <v>169</v>
      </c>
      <c r="V191" s="99" t="s">
        <v>169</v>
      </c>
      <c r="W191" s="100" t="s">
        <v>169</v>
      </c>
      <c r="X191" s="103" t="s">
        <v>169</v>
      </c>
      <c r="Y191" s="103">
        <v>9</v>
      </c>
      <c r="Z191" t="s">
        <v>272</v>
      </c>
      <c r="AA191" s="99">
        <v>0.34365527037391402</v>
      </c>
      <c r="AB191" s="99">
        <v>0.15879970572184263</v>
      </c>
      <c r="AC191" s="104">
        <v>2.4602487486578971E-2</v>
      </c>
      <c r="AD191">
        <v>15</v>
      </c>
      <c r="AE191" t="s">
        <v>821</v>
      </c>
    </row>
    <row r="192" spans="1:31">
      <c r="A192" s="7" t="s">
        <v>36</v>
      </c>
      <c r="B192" s="27" t="s">
        <v>40</v>
      </c>
      <c r="C192" s="27" t="s">
        <v>61</v>
      </c>
      <c r="D192" s="9" t="s">
        <v>65</v>
      </c>
      <c r="E192" s="10" t="s">
        <v>66</v>
      </c>
      <c r="F192" s="94" t="str">
        <f t="shared" si="2"/>
        <v>Miscellaneous Manufacturing_Fan System Optimization</v>
      </c>
      <c r="G192" s="95" t="s">
        <v>831</v>
      </c>
      <c r="H192" s="96" t="e">
        <v>#N/A</v>
      </c>
      <c r="I192" s="96" t="s">
        <v>831</v>
      </c>
      <c r="J192" s="94"/>
      <c r="K192" s="94"/>
      <c r="L192" s="94"/>
      <c r="M192" s="94"/>
      <c r="N192" s="94"/>
      <c r="O192" s="94"/>
      <c r="P192" s="94"/>
      <c r="Q192" s="94"/>
      <c r="R192" s="99" t="s">
        <v>169</v>
      </c>
      <c r="S192" s="99" t="s">
        <v>169</v>
      </c>
      <c r="T192" s="100" t="s">
        <v>169</v>
      </c>
      <c r="U192" t="s">
        <v>169</v>
      </c>
      <c r="V192" s="99" t="s">
        <v>169</v>
      </c>
      <c r="W192" s="100" t="s">
        <v>169</v>
      </c>
      <c r="X192" s="103" t="s">
        <v>169</v>
      </c>
      <c r="Y192" s="103">
        <v>9</v>
      </c>
      <c r="Z192" t="e">
        <v>#N/A</v>
      </c>
      <c r="AA192" s="99" t="e">
        <v>#N/A</v>
      </c>
      <c r="AB192" s="99" t="e">
        <v>#N/A</v>
      </c>
      <c r="AC192" s="104" t="e">
        <v>#N/A</v>
      </c>
      <c r="AD192" t="e">
        <v>#N/A</v>
      </c>
      <c r="AE192" t="e">
        <v>#N/A</v>
      </c>
    </row>
    <row r="193" spans="1:31" ht="30">
      <c r="A193" s="7" t="s">
        <v>36</v>
      </c>
      <c r="B193" s="27" t="s">
        <v>40</v>
      </c>
      <c r="C193" s="27" t="s">
        <v>61</v>
      </c>
      <c r="D193" s="9" t="s">
        <v>68</v>
      </c>
      <c r="E193" s="10" t="s">
        <v>17</v>
      </c>
      <c r="F193" s="94" t="str">
        <f t="shared" si="2"/>
        <v>Miscellaneous Manufacturing_Fan Equipment Upgrades</v>
      </c>
      <c r="G193" s="97">
        <f t="shared" ref="G193:G199" si="3">AA193</f>
        <v>0.76367837860869903</v>
      </c>
      <c r="H193" s="96" t="e">
        <v>#N/A</v>
      </c>
      <c r="I193" s="96">
        <v>0.76367837860869903</v>
      </c>
      <c r="J193" s="94" t="s">
        <v>850</v>
      </c>
      <c r="K193" s="97">
        <f>AVERAGE(S193,AB193)</f>
        <v>3.4254013839808729E-2</v>
      </c>
      <c r="L193" s="94" t="s">
        <v>855</v>
      </c>
      <c r="M193" s="98">
        <f>AVERAGE(T193,AC193)</f>
        <v>0.18239632896712171</v>
      </c>
      <c r="N193" s="94" t="s">
        <v>855</v>
      </c>
      <c r="O193" s="94">
        <f>U193</f>
        <v>10</v>
      </c>
      <c r="P193" s="94" t="s">
        <v>6</v>
      </c>
      <c r="Q193" s="94"/>
      <c r="R193" s="99">
        <v>0.21</v>
      </c>
      <c r="S193" s="99">
        <v>0.02</v>
      </c>
      <c r="T193" s="100">
        <v>0.2369106846718787</v>
      </c>
      <c r="U193">
        <v>10</v>
      </c>
      <c r="V193" s="99" t="s">
        <v>169</v>
      </c>
      <c r="W193" s="100" t="s">
        <v>169</v>
      </c>
      <c r="X193" s="103" t="s">
        <v>169</v>
      </c>
      <c r="Y193" s="103">
        <v>9</v>
      </c>
      <c r="Z193" t="s">
        <v>273</v>
      </c>
      <c r="AA193" s="99">
        <v>0.76367837860869903</v>
      </c>
      <c r="AB193" s="99">
        <v>4.8508027679617455E-2</v>
      </c>
      <c r="AC193" s="104">
        <v>0.12788197326236475</v>
      </c>
      <c r="AD193">
        <v>15</v>
      </c>
      <c r="AE193" t="s">
        <v>821</v>
      </c>
    </row>
    <row r="194" spans="1:31">
      <c r="A194" s="7" t="s">
        <v>36</v>
      </c>
      <c r="B194" s="27" t="s">
        <v>40</v>
      </c>
      <c r="C194" s="24" t="s">
        <v>69</v>
      </c>
      <c r="D194" s="9" t="s">
        <v>70</v>
      </c>
      <c r="E194" s="17" t="s">
        <v>71</v>
      </c>
      <c r="F194" s="94" t="str">
        <f t="shared" si="2"/>
        <v>Miscellaneous Manufacturing_Pump Improved Controls</v>
      </c>
      <c r="G194" s="97">
        <f t="shared" si="3"/>
        <v>0.33989472325290998</v>
      </c>
      <c r="H194" s="96" t="e">
        <v>#N/A</v>
      </c>
      <c r="I194" s="96">
        <v>0.33989472325290998</v>
      </c>
      <c r="J194" s="94" t="s">
        <v>850</v>
      </c>
      <c r="K194" s="97">
        <f t="shared" ref="K194:K199" si="4">AB194</f>
        <v>1.7924559675950556E-2</v>
      </c>
      <c r="L194" s="94" t="s">
        <v>851</v>
      </c>
      <c r="M194" s="105">
        <f t="shared" ref="M194:M199" si="5">AC194</f>
        <v>6.3804187305185556E-2</v>
      </c>
      <c r="N194" s="94" t="s">
        <v>851</v>
      </c>
      <c r="O194" s="94">
        <f t="shared" ref="O194:O199" si="6">AD194</f>
        <v>15</v>
      </c>
      <c r="P194" s="94" t="s">
        <v>850</v>
      </c>
      <c r="Q194" s="94"/>
      <c r="R194" s="99" t="s">
        <v>169</v>
      </c>
      <c r="S194" s="99" t="s">
        <v>169</v>
      </c>
      <c r="T194" s="100" t="s">
        <v>169</v>
      </c>
      <c r="U194" t="s">
        <v>169</v>
      </c>
      <c r="V194" s="99" t="s">
        <v>169</v>
      </c>
      <c r="W194" s="100" t="s">
        <v>169</v>
      </c>
      <c r="X194" s="103" t="s">
        <v>169</v>
      </c>
      <c r="Y194" s="103">
        <v>9</v>
      </c>
      <c r="Z194" t="s">
        <v>274</v>
      </c>
      <c r="AA194" s="99">
        <v>0.33989472325290998</v>
      </c>
      <c r="AB194" s="99">
        <v>1.7924559675950556E-2</v>
      </c>
      <c r="AC194" s="104">
        <v>6.3804187305185556E-2</v>
      </c>
      <c r="AD194">
        <v>15</v>
      </c>
      <c r="AE194" t="s">
        <v>821</v>
      </c>
    </row>
    <row r="195" spans="1:31">
      <c r="A195" s="7" t="s">
        <v>36</v>
      </c>
      <c r="B195" s="27" t="s">
        <v>40</v>
      </c>
      <c r="C195" s="27" t="s">
        <v>69</v>
      </c>
      <c r="D195" s="9" t="s">
        <v>73</v>
      </c>
      <c r="E195" s="10" t="s">
        <v>74</v>
      </c>
      <c r="F195" s="94" t="str">
        <f t="shared" si="2"/>
        <v>Miscellaneous Manufacturing_Pump System Optimization</v>
      </c>
      <c r="G195" s="95">
        <f t="shared" si="3"/>
        <v>0.23220370256473338</v>
      </c>
      <c r="H195" s="96" t="e">
        <v>#N/A</v>
      </c>
      <c r="I195" s="96">
        <v>0.23220370256473338</v>
      </c>
      <c r="J195" s="106" t="s">
        <v>850</v>
      </c>
      <c r="K195" s="95">
        <f t="shared" si="4"/>
        <v>0.28749999999999998</v>
      </c>
      <c r="L195" s="106" t="s">
        <v>852</v>
      </c>
      <c r="M195" s="107">
        <f t="shared" si="5"/>
        <v>0.1406423034330011</v>
      </c>
      <c r="N195" s="106" t="s">
        <v>852</v>
      </c>
      <c r="O195" s="106">
        <f t="shared" si="6"/>
        <v>11</v>
      </c>
      <c r="P195" s="106" t="s">
        <v>850</v>
      </c>
      <c r="Q195" s="94"/>
      <c r="R195" s="99" t="s">
        <v>169</v>
      </c>
      <c r="S195" s="99" t="s">
        <v>169</v>
      </c>
      <c r="T195" s="100" t="s">
        <v>169</v>
      </c>
      <c r="U195" t="s">
        <v>169</v>
      </c>
      <c r="V195" s="99" t="s">
        <v>169</v>
      </c>
      <c r="W195" s="100" t="s">
        <v>169</v>
      </c>
      <c r="X195" s="103" t="s">
        <v>169</v>
      </c>
      <c r="Y195" s="103">
        <v>9</v>
      </c>
      <c r="Z195" t="s">
        <v>275</v>
      </c>
      <c r="AA195" s="99">
        <v>0.23220370256473338</v>
      </c>
      <c r="AB195" s="99">
        <v>0.28749999999999998</v>
      </c>
      <c r="AC195" s="104">
        <v>0.1406423034330011</v>
      </c>
      <c r="AD195">
        <v>11</v>
      </c>
      <c r="AE195" t="s">
        <v>828</v>
      </c>
    </row>
    <row r="196" spans="1:31" ht="30.75" thickBot="1">
      <c r="A196" s="7" t="s">
        <v>36</v>
      </c>
      <c r="B196" s="32" t="s">
        <v>40</v>
      </c>
      <c r="C196" s="32" t="s">
        <v>69</v>
      </c>
      <c r="D196" s="33" t="s">
        <v>75</v>
      </c>
      <c r="E196" s="34" t="s">
        <v>17</v>
      </c>
      <c r="F196" s="94" t="str">
        <f t="shared" ref="F196:F259" si="7">IF(E196=0,"",CONCATENATE(A196,"_",D196))</f>
        <v>Miscellaneous Manufacturing_Pump Equipment Upgrade</v>
      </c>
      <c r="G196" s="97">
        <f t="shared" si="3"/>
        <v>0.5454571010496112</v>
      </c>
      <c r="H196" s="96" t="e">
        <v>#N/A</v>
      </c>
      <c r="I196" s="96">
        <v>0.5454571010496112</v>
      </c>
      <c r="J196" s="94" t="s">
        <v>850</v>
      </c>
      <c r="K196" s="97">
        <f t="shared" si="4"/>
        <v>0.12425401383980873</v>
      </c>
      <c r="L196" s="94" t="s">
        <v>851</v>
      </c>
      <c r="M196" s="105">
        <f t="shared" si="5"/>
        <v>0.13315471863561207</v>
      </c>
      <c r="N196" s="94" t="s">
        <v>851</v>
      </c>
      <c r="O196" s="94">
        <f t="shared" si="6"/>
        <v>12.5</v>
      </c>
      <c r="P196" s="94" t="s">
        <v>850</v>
      </c>
      <c r="Q196" s="94"/>
      <c r="R196" s="99">
        <v>0.21</v>
      </c>
      <c r="S196" s="99">
        <v>0.02</v>
      </c>
      <c r="T196" s="100">
        <v>0.2369106846718787</v>
      </c>
      <c r="U196">
        <v>10</v>
      </c>
      <c r="V196" s="99" t="s">
        <v>169</v>
      </c>
      <c r="W196" s="100" t="s">
        <v>169</v>
      </c>
      <c r="X196" s="103" t="s">
        <v>169</v>
      </c>
      <c r="Y196" s="103">
        <v>9</v>
      </c>
      <c r="Z196" t="s">
        <v>276</v>
      </c>
      <c r="AA196" s="99">
        <v>0.5454571010496112</v>
      </c>
      <c r="AB196" s="99">
        <v>0.12425401383980873</v>
      </c>
      <c r="AC196" s="104">
        <v>0.13315471863561207</v>
      </c>
      <c r="AD196">
        <v>12.5</v>
      </c>
      <c r="AE196" t="s">
        <v>821</v>
      </c>
    </row>
    <row r="197" spans="1:31" ht="30">
      <c r="A197" s="7" t="s">
        <v>36</v>
      </c>
      <c r="B197" s="24" t="s">
        <v>76</v>
      </c>
      <c r="C197" s="24" t="s">
        <v>72</v>
      </c>
      <c r="D197" s="25" t="s">
        <v>77</v>
      </c>
      <c r="E197" s="26" t="s">
        <v>78</v>
      </c>
      <c r="F197" s="94" t="str">
        <f t="shared" si="7"/>
        <v>Miscellaneous Manufacturing_Plant Energy Management</v>
      </c>
      <c r="G197" s="97">
        <f t="shared" si="3"/>
        <v>0.27363272978322201</v>
      </c>
      <c r="H197" s="96" t="e">
        <v>#N/A</v>
      </c>
      <c r="I197" s="96">
        <v>0.27363272978322201</v>
      </c>
      <c r="J197" s="94" t="s">
        <v>850</v>
      </c>
      <c r="K197" s="97">
        <f t="shared" si="4"/>
        <v>0.12</v>
      </c>
      <c r="L197" s="94" t="s">
        <v>852</v>
      </c>
      <c r="M197" s="105">
        <f t="shared" si="5"/>
        <v>2.3178294573643413E-2</v>
      </c>
      <c r="N197" s="94" t="s">
        <v>852</v>
      </c>
      <c r="O197" s="94">
        <f t="shared" si="6"/>
        <v>10.5</v>
      </c>
      <c r="P197" s="94" t="s">
        <v>850</v>
      </c>
      <c r="Q197" s="94"/>
      <c r="R197" s="99" t="s">
        <v>169</v>
      </c>
      <c r="S197" s="99" t="s">
        <v>169</v>
      </c>
      <c r="T197" s="100" t="s">
        <v>169</v>
      </c>
      <c r="U197" t="s">
        <v>169</v>
      </c>
      <c r="V197" s="99" t="s">
        <v>169</v>
      </c>
      <c r="W197" s="100" t="s">
        <v>169</v>
      </c>
      <c r="X197" s="103" t="s">
        <v>169</v>
      </c>
      <c r="Y197" s="103">
        <v>9</v>
      </c>
      <c r="Z197" t="s">
        <v>277</v>
      </c>
      <c r="AA197" s="99">
        <v>0.27363272978322201</v>
      </c>
      <c r="AB197" s="99">
        <v>0.12</v>
      </c>
      <c r="AC197" s="104">
        <v>2.3178294573643413E-2</v>
      </c>
      <c r="AD197" s="142">
        <v>10.5</v>
      </c>
      <c r="AE197" t="s">
        <v>828</v>
      </c>
    </row>
    <row r="198" spans="1:31">
      <c r="A198" s="7" t="s">
        <v>36</v>
      </c>
      <c r="B198" s="27" t="s">
        <v>76</v>
      </c>
      <c r="C198" s="27" t="s">
        <v>79</v>
      </c>
      <c r="D198" s="9" t="s">
        <v>80</v>
      </c>
      <c r="E198" s="17" t="s">
        <v>81</v>
      </c>
      <c r="F198" s="94" t="str">
        <f t="shared" si="7"/>
        <v>Miscellaneous Manufacturing_Process Heat Improved Controls</v>
      </c>
      <c r="G198" s="97">
        <f t="shared" si="3"/>
        <v>0.36231814202039397</v>
      </c>
      <c r="H198" s="96" t="e">
        <v>#N/A</v>
      </c>
      <c r="I198" s="96">
        <v>0.36231814202039397</v>
      </c>
      <c r="J198" s="94" t="s">
        <v>850</v>
      </c>
      <c r="K198" s="97">
        <f t="shared" si="4"/>
        <v>2.2834365348713255E-2</v>
      </c>
      <c r="L198" s="94" t="s">
        <v>851</v>
      </c>
      <c r="M198" s="105">
        <f t="shared" si="5"/>
        <v>0.89743076601721827</v>
      </c>
      <c r="N198" s="94" t="s">
        <v>851</v>
      </c>
      <c r="O198" s="94">
        <f t="shared" si="6"/>
        <v>15</v>
      </c>
      <c r="P198" s="94" t="s">
        <v>850</v>
      </c>
      <c r="Q198" s="94"/>
      <c r="R198" s="99" t="s">
        <v>169</v>
      </c>
      <c r="S198" s="99" t="s">
        <v>169</v>
      </c>
      <c r="T198" s="100" t="s">
        <v>169</v>
      </c>
      <c r="U198" t="s">
        <v>169</v>
      </c>
      <c r="V198" s="99" t="s">
        <v>169</v>
      </c>
      <c r="W198" s="100" t="s">
        <v>169</v>
      </c>
      <c r="X198" s="103" t="s">
        <v>169</v>
      </c>
      <c r="Y198" s="103">
        <v>9</v>
      </c>
      <c r="Z198" t="s">
        <v>278</v>
      </c>
      <c r="AA198" s="99">
        <v>0.36231814202039397</v>
      </c>
      <c r="AB198" s="99">
        <v>2.2834365348713255E-2</v>
      </c>
      <c r="AC198" s="104">
        <v>0.89743076601721827</v>
      </c>
      <c r="AD198">
        <v>15</v>
      </c>
      <c r="AE198" t="s">
        <v>821</v>
      </c>
    </row>
    <row r="199" spans="1:31">
      <c r="A199" s="7" t="s">
        <v>36</v>
      </c>
      <c r="B199" s="27" t="s">
        <v>76</v>
      </c>
      <c r="C199" s="27" t="s">
        <v>79</v>
      </c>
      <c r="D199" s="35" t="s">
        <v>82</v>
      </c>
      <c r="E199" s="10" t="s">
        <v>83</v>
      </c>
      <c r="F199" s="94" t="str">
        <f t="shared" si="7"/>
        <v>Miscellaneous Manufacturing_Process Heat System Optimization</v>
      </c>
      <c r="G199" s="97">
        <f t="shared" si="3"/>
        <v>0.69779790315038803</v>
      </c>
      <c r="H199" s="96">
        <v>2.6454138746046754E-2</v>
      </c>
      <c r="I199" s="96">
        <v>2.6454138746046754E-2</v>
      </c>
      <c r="J199" s="94" t="s">
        <v>850</v>
      </c>
      <c r="K199" s="97">
        <f t="shared" si="4"/>
        <v>0.16097497752075379</v>
      </c>
      <c r="L199" s="94" t="s">
        <v>851</v>
      </c>
      <c r="M199" s="105">
        <f t="shared" si="5"/>
        <v>0.15478635969255319</v>
      </c>
      <c r="N199" s="94" t="s">
        <v>851</v>
      </c>
      <c r="O199" s="94">
        <f t="shared" si="6"/>
        <v>2</v>
      </c>
      <c r="P199" s="94" t="s">
        <v>850</v>
      </c>
      <c r="Q199" s="94"/>
      <c r="R199" s="99" t="s">
        <v>169</v>
      </c>
      <c r="S199" s="99" t="s">
        <v>169</v>
      </c>
      <c r="T199" s="100" t="s">
        <v>169</v>
      </c>
      <c r="U199" t="s">
        <v>169</v>
      </c>
      <c r="V199" s="99">
        <v>1.8118465177742866</v>
      </c>
      <c r="W199" s="100">
        <v>1.4094506162077833E-2</v>
      </c>
      <c r="X199" s="103">
        <v>3</v>
      </c>
      <c r="Y199" s="103">
        <v>9</v>
      </c>
      <c r="Z199" t="s">
        <v>279</v>
      </c>
      <c r="AA199" s="99">
        <v>0.69779790315038803</v>
      </c>
      <c r="AB199" s="99">
        <v>0.16097497752075379</v>
      </c>
      <c r="AC199" s="104">
        <v>0.15478635969255319</v>
      </c>
      <c r="AD199">
        <v>2</v>
      </c>
      <c r="AE199" t="s">
        <v>821</v>
      </c>
    </row>
    <row r="200" spans="1:31" ht="30">
      <c r="A200" s="7" t="s">
        <v>36</v>
      </c>
      <c r="B200" s="27" t="s">
        <v>76</v>
      </c>
      <c r="C200" s="27" t="s">
        <v>79</v>
      </c>
      <c r="D200" s="9" t="s">
        <v>84</v>
      </c>
      <c r="E200" s="10" t="s">
        <v>17</v>
      </c>
      <c r="F200" s="94" t="str">
        <f t="shared" si="7"/>
        <v>Miscellaneous Manufacturing_Process Heat Equipment Upgrade</v>
      </c>
      <c r="G200" s="95" t="s">
        <v>831</v>
      </c>
      <c r="H200" s="96" t="e">
        <v>#N/A</v>
      </c>
      <c r="I200" s="96" t="s">
        <v>831</v>
      </c>
      <c r="J200" s="94"/>
      <c r="K200" s="94"/>
      <c r="L200" s="94"/>
      <c r="M200" s="94"/>
      <c r="N200" s="94"/>
      <c r="O200" s="94"/>
      <c r="P200" s="94"/>
      <c r="Q200" s="94"/>
      <c r="R200" s="99" t="s">
        <v>169</v>
      </c>
      <c r="S200" s="99" t="s">
        <v>169</v>
      </c>
      <c r="T200" s="100" t="s">
        <v>169</v>
      </c>
      <c r="U200" t="s">
        <v>169</v>
      </c>
      <c r="V200" s="99" t="s">
        <v>169</v>
      </c>
      <c r="W200" s="100" t="s">
        <v>169</v>
      </c>
      <c r="X200" s="103" t="s">
        <v>169</v>
      </c>
      <c r="Y200" s="103">
        <v>9</v>
      </c>
      <c r="Z200" t="e">
        <v>#N/A</v>
      </c>
      <c r="AA200" s="99" t="e">
        <v>#N/A</v>
      </c>
      <c r="AB200" s="99" t="e">
        <v>#N/A</v>
      </c>
      <c r="AC200" s="104" t="e">
        <v>#N/A</v>
      </c>
      <c r="AD200" t="e">
        <v>#N/A</v>
      </c>
      <c r="AE200" t="e">
        <v>#N/A</v>
      </c>
    </row>
    <row r="201" spans="1:31">
      <c r="A201" s="7" t="s">
        <v>36</v>
      </c>
      <c r="B201" s="27" t="s">
        <v>76</v>
      </c>
      <c r="C201" s="27" t="s">
        <v>85</v>
      </c>
      <c r="D201" s="9" t="s">
        <v>86</v>
      </c>
      <c r="E201" s="10" t="s">
        <v>87</v>
      </c>
      <c r="F201" s="94" t="str">
        <f t="shared" si="7"/>
        <v>Miscellaneous Manufacturing_Process Other Systems Optimization</v>
      </c>
      <c r="G201" s="97">
        <f>AA201</f>
        <v>0.27363272978322201</v>
      </c>
      <c r="H201" s="96">
        <v>0.17590656210554417</v>
      </c>
      <c r="I201" s="96">
        <v>0.17590656210554417</v>
      </c>
      <c r="J201" s="94" t="s">
        <v>850</v>
      </c>
      <c r="K201" s="97">
        <f>AB201</f>
        <v>0.12</v>
      </c>
      <c r="L201" s="94" t="s">
        <v>851</v>
      </c>
      <c r="M201" s="105">
        <f>AC201</f>
        <v>2.3178294573643413E-2</v>
      </c>
      <c r="N201" s="94" t="s">
        <v>851</v>
      </c>
      <c r="O201" s="94">
        <f>AD201</f>
        <v>5.333333333333333</v>
      </c>
      <c r="P201" s="94" t="s">
        <v>850</v>
      </c>
      <c r="Q201" s="94"/>
      <c r="R201" s="99" t="s">
        <v>169</v>
      </c>
      <c r="S201" s="99" t="s">
        <v>169</v>
      </c>
      <c r="T201" s="100" t="s">
        <v>169</v>
      </c>
      <c r="U201" t="s">
        <v>169</v>
      </c>
      <c r="V201" s="99">
        <v>2.67217342414797</v>
      </c>
      <c r="W201" s="100">
        <v>5.4442755710818226E-2</v>
      </c>
      <c r="X201" s="103">
        <v>1</v>
      </c>
      <c r="Y201" s="103">
        <v>9</v>
      </c>
      <c r="Z201" t="s">
        <v>280</v>
      </c>
      <c r="AA201" s="99">
        <v>0.27363272978322201</v>
      </c>
      <c r="AB201" s="99">
        <v>0.12</v>
      </c>
      <c r="AC201" s="104">
        <v>2.3178294573643413E-2</v>
      </c>
      <c r="AD201" s="142">
        <f>16/3</f>
        <v>5.333333333333333</v>
      </c>
      <c r="AE201" t="s">
        <v>828</v>
      </c>
    </row>
    <row r="202" spans="1:31" ht="30">
      <c r="A202" s="7" t="s">
        <v>36</v>
      </c>
      <c r="B202" s="27" t="s">
        <v>76</v>
      </c>
      <c r="C202" s="27" t="s">
        <v>85</v>
      </c>
      <c r="D202" s="9" t="s">
        <v>88</v>
      </c>
      <c r="E202" s="10" t="s">
        <v>17</v>
      </c>
      <c r="F202" s="94" t="str">
        <f t="shared" si="7"/>
        <v>Miscellaneous Manufacturing_Process Other Equipment Upgrades</v>
      </c>
      <c r="G202" s="95" t="s">
        <v>831</v>
      </c>
      <c r="H202" s="96" t="e">
        <v>#N/A</v>
      </c>
      <c r="I202" s="96" t="s">
        <v>831</v>
      </c>
      <c r="J202" s="94"/>
      <c r="K202" s="94"/>
      <c r="L202" s="94"/>
      <c r="M202" s="94"/>
      <c r="N202" s="94"/>
      <c r="O202" s="94"/>
      <c r="P202" s="94"/>
      <c r="Q202" s="94"/>
      <c r="R202" s="99" t="s">
        <v>169</v>
      </c>
      <c r="S202" s="99" t="s">
        <v>169</v>
      </c>
      <c r="T202" s="100" t="s">
        <v>169</v>
      </c>
      <c r="U202" t="s">
        <v>169</v>
      </c>
      <c r="V202" s="99" t="s">
        <v>169</v>
      </c>
      <c r="W202" s="100" t="s">
        <v>169</v>
      </c>
      <c r="X202" s="103" t="s">
        <v>169</v>
      </c>
      <c r="Y202" s="103">
        <v>9</v>
      </c>
      <c r="Z202" t="e">
        <v>#N/A</v>
      </c>
      <c r="AA202" s="99" t="e">
        <v>#N/A</v>
      </c>
      <c r="AB202" s="99" t="e">
        <v>#N/A</v>
      </c>
      <c r="AC202" s="104" t="e">
        <v>#N/A</v>
      </c>
      <c r="AD202" t="e">
        <v>#N/A</v>
      </c>
      <c r="AE202" t="e">
        <v>#N/A</v>
      </c>
    </row>
    <row r="203" spans="1:31">
      <c r="A203" s="7" t="s">
        <v>36</v>
      </c>
      <c r="B203" s="15" t="s">
        <v>76</v>
      </c>
      <c r="C203" s="15" t="s">
        <v>89</v>
      </c>
      <c r="D203" s="9" t="s">
        <v>90</v>
      </c>
      <c r="E203" s="10" t="s">
        <v>91</v>
      </c>
      <c r="F203" s="94" t="str">
        <f t="shared" si="7"/>
        <v>Miscellaneous Manufacturing_Process Refrig System Optimization</v>
      </c>
      <c r="G203" s="97">
        <f>R203</f>
        <v>0.39009056837366235</v>
      </c>
      <c r="H203" s="96" t="e">
        <v>#N/A</v>
      </c>
      <c r="I203" s="96">
        <v>0.39009056837366235</v>
      </c>
      <c r="J203" s="94" t="s">
        <v>6</v>
      </c>
      <c r="K203" s="97">
        <f>AVERAGE(S203)</f>
        <v>0.25612620594584773</v>
      </c>
      <c r="L203" s="94" t="s">
        <v>6</v>
      </c>
      <c r="M203" s="105">
        <f>AVERAGE(T203,W203)</f>
        <v>0.31847485485402893</v>
      </c>
      <c r="N203" s="94" t="s">
        <v>6</v>
      </c>
      <c r="O203" s="94">
        <f>U203</f>
        <v>4.666666666666667</v>
      </c>
      <c r="P203" s="94" t="s">
        <v>6</v>
      </c>
      <c r="Q203" s="94"/>
      <c r="R203" s="99">
        <v>0.39009056837366235</v>
      </c>
      <c r="S203" s="99">
        <v>0.25612620594584773</v>
      </c>
      <c r="T203" s="100">
        <v>0.31847485485402893</v>
      </c>
      <c r="U203" s="142">
        <f>14/3</f>
        <v>4.666666666666667</v>
      </c>
      <c r="V203" s="99" t="s">
        <v>169</v>
      </c>
      <c r="W203" s="100" t="s">
        <v>169</v>
      </c>
      <c r="X203" s="103" t="s">
        <v>169</v>
      </c>
      <c r="Y203" s="103">
        <v>9</v>
      </c>
      <c r="Z203" t="s">
        <v>281</v>
      </c>
      <c r="AA203" s="99">
        <v>0.52662226730444417</v>
      </c>
      <c r="AB203" s="99">
        <v>0.17806310297292388</v>
      </c>
      <c r="AC203" s="104">
        <v>0.1979971173494951</v>
      </c>
      <c r="AD203">
        <v>6.5</v>
      </c>
      <c r="AE203" t="s">
        <v>828</v>
      </c>
    </row>
    <row r="204" spans="1:31">
      <c r="A204" s="7" t="s">
        <v>36</v>
      </c>
      <c r="B204" s="15" t="s">
        <v>76</v>
      </c>
      <c r="C204" s="15" t="s">
        <v>89</v>
      </c>
      <c r="D204" s="13" t="s">
        <v>92</v>
      </c>
      <c r="E204" s="17" t="s">
        <v>93</v>
      </c>
      <c r="F204" s="94" t="str">
        <f t="shared" si="7"/>
        <v>Miscellaneous Manufacturing_Process Refrig Controls</v>
      </c>
      <c r="G204" s="97">
        <f>AA204</f>
        <v>0.33750000000000002</v>
      </c>
      <c r="H204" s="96" t="e">
        <v>#N/A</v>
      </c>
      <c r="I204" s="96">
        <v>0.33750000000000002</v>
      </c>
      <c r="J204" s="94" t="s">
        <v>850</v>
      </c>
      <c r="K204" s="97">
        <f>AB204</f>
        <v>0.06</v>
      </c>
      <c r="L204" s="94" t="s">
        <v>851</v>
      </c>
      <c r="M204" s="105">
        <f>AC204</f>
        <v>0.88</v>
      </c>
      <c r="N204" s="94" t="s">
        <v>851</v>
      </c>
      <c r="O204" s="94">
        <f>AD204</f>
        <v>15</v>
      </c>
      <c r="P204" s="94" t="s">
        <v>850</v>
      </c>
      <c r="Q204" s="94"/>
      <c r="R204" s="99" t="s">
        <v>169</v>
      </c>
      <c r="S204" s="99" t="s">
        <v>169</v>
      </c>
      <c r="T204" s="100" t="s">
        <v>169</v>
      </c>
      <c r="U204" t="s">
        <v>169</v>
      </c>
      <c r="V204" s="99" t="s">
        <v>169</v>
      </c>
      <c r="W204" s="100" t="s">
        <v>169</v>
      </c>
      <c r="X204" s="103" t="s">
        <v>169</v>
      </c>
      <c r="Y204" s="103">
        <v>9</v>
      </c>
      <c r="Z204" t="s">
        <v>282</v>
      </c>
      <c r="AA204" s="99">
        <v>0.33750000000000002</v>
      </c>
      <c r="AB204" s="99">
        <v>0.06</v>
      </c>
      <c r="AC204" s="104">
        <v>0.88</v>
      </c>
      <c r="AD204">
        <v>15</v>
      </c>
      <c r="AE204" t="s">
        <v>835</v>
      </c>
    </row>
    <row r="205" spans="1:31" ht="30">
      <c r="A205" s="7" t="s">
        <v>36</v>
      </c>
      <c r="B205" s="15" t="s">
        <v>76</v>
      </c>
      <c r="C205" s="15" t="s">
        <v>89</v>
      </c>
      <c r="D205" s="13" t="s">
        <v>94</v>
      </c>
      <c r="E205" s="14" t="s">
        <v>17</v>
      </c>
      <c r="F205" s="94" t="str">
        <f t="shared" si="7"/>
        <v>Miscellaneous Manufacturing_Process Refrig Equipment Upgrade</v>
      </c>
      <c r="G205" s="97">
        <f>R205</f>
        <v>0.21</v>
      </c>
      <c r="H205" s="96" t="e">
        <v>#N/A</v>
      </c>
      <c r="I205" s="96">
        <v>0.21</v>
      </c>
      <c r="J205" s="94" t="s">
        <v>6</v>
      </c>
      <c r="K205" s="97">
        <f>S205</f>
        <v>0.02</v>
      </c>
      <c r="L205" s="94" t="s">
        <v>6</v>
      </c>
      <c r="M205" s="105">
        <f>T205</f>
        <v>0.2369106846718787</v>
      </c>
      <c r="N205" s="94" t="s">
        <v>6</v>
      </c>
      <c r="O205" s="94">
        <f>AD205</f>
        <v>20</v>
      </c>
      <c r="P205" s="94" t="s">
        <v>850</v>
      </c>
      <c r="Q205" s="94"/>
      <c r="R205" s="99">
        <v>0.21</v>
      </c>
      <c r="S205" s="99">
        <v>0.02</v>
      </c>
      <c r="T205" s="100">
        <v>0.2369106846718787</v>
      </c>
      <c r="U205">
        <v>10</v>
      </c>
      <c r="V205" s="99" t="s">
        <v>169</v>
      </c>
      <c r="W205" s="100" t="s">
        <v>169</v>
      </c>
      <c r="X205" s="103" t="s">
        <v>169</v>
      </c>
      <c r="Y205" s="103">
        <v>9</v>
      </c>
      <c r="Z205" t="s">
        <v>283</v>
      </c>
      <c r="AA205" s="99">
        <v>0.08</v>
      </c>
      <c r="AB205" s="99">
        <v>0.18069974882089965</v>
      </c>
      <c r="AC205" s="104">
        <v>0.27831195647259188</v>
      </c>
      <c r="AD205">
        <v>20</v>
      </c>
      <c r="AE205" t="s">
        <v>839</v>
      </c>
    </row>
    <row r="206" spans="1:31" ht="30">
      <c r="A206" s="51" t="s">
        <v>39</v>
      </c>
      <c r="B206" s="51" t="s">
        <v>10</v>
      </c>
      <c r="C206" s="52" t="s">
        <v>11</v>
      </c>
      <c r="D206" s="53" t="s">
        <v>12</v>
      </c>
      <c r="E206" s="54" t="s">
        <v>13</v>
      </c>
      <c r="F206" s="114" t="str">
        <f t="shared" si="7"/>
        <v>Petroleum Refining_Building Envelope Improvements</v>
      </c>
      <c r="G206" s="115" t="s">
        <v>831</v>
      </c>
      <c r="H206" s="96" t="e">
        <v>#N/A</v>
      </c>
      <c r="I206" s="96" t="s">
        <v>831</v>
      </c>
      <c r="J206" s="114"/>
      <c r="K206" s="114"/>
      <c r="L206" s="114"/>
      <c r="M206" s="114"/>
      <c r="N206" s="114"/>
      <c r="O206" s="114"/>
      <c r="P206" s="114"/>
      <c r="Q206" s="94"/>
      <c r="R206" s="99" t="s">
        <v>169</v>
      </c>
      <c r="S206" s="99" t="s">
        <v>169</v>
      </c>
      <c r="T206" s="100" t="s">
        <v>169</v>
      </c>
      <c r="U206" t="s">
        <v>169</v>
      </c>
      <c r="V206" s="99" t="s">
        <v>169</v>
      </c>
      <c r="W206" s="100" t="s">
        <v>169</v>
      </c>
      <c r="X206" s="103" t="s">
        <v>169</v>
      </c>
      <c r="Y206" s="103">
        <v>3</v>
      </c>
      <c r="Z206" t="e">
        <v>#N/A</v>
      </c>
      <c r="AA206" s="99" t="e">
        <v>#N/A</v>
      </c>
      <c r="AB206" s="99" t="e">
        <v>#N/A</v>
      </c>
      <c r="AC206" s="104" t="e">
        <v>#N/A</v>
      </c>
      <c r="AD206" t="e">
        <v>#N/A</v>
      </c>
      <c r="AE206" t="e">
        <v>#N/A</v>
      </c>
    </row>
    <row r="207" spans="1:31" ht="30">
      <c r="A207" s="51" t="s">
        <v>39</v>
      </c>
      <c r="B207" s="58" t="s">
        <v>10</v>
      </c>
      <c r="C207" s="59" t="s">
        <v>15</v>
      </c>
      <c r="D207" s="60" t="s">
        <v>16</v>
      </c>
      <c r="E207" s="61" t="s">
        <v>17</v>
      </c>
      <c r="F207" s="114" t="str">
        <f t="shared" si="7"/>
        <v>Petroleum Refining_HVAC Equipment Upgrades</v>
      </c>
      <c r="G207" s="115">
        <f>X207/Y207</f>
        <v>0.33333333333333331</v>
      </c>
      <c r="H207" s="96">
        <v>0.40969380424080376</v>
      </c>
      <c r="I207" s="96">
        <v>0.40969380424080376</v>
      </c>
      <c r="J207" s="114" t="s">
        <v>820</v>
      </c>
      <c r="K207" s="115">
        <f>AB207</f>
        <v>0.12457361387017252</v>
      </c>
      <c r="L207" s="114" t="s">
        <v>109</v>
      </c>
      <c r="M207" s="116">
        <f>AC207</f>
        <v>0.12450120829676717</v>
      </c>
      <c r="N207" s="114" t="s">
        <v>109</v>
      </c>
      <c r="O207" s="114">
        <v>18</v>
      </c>
      <c r="P207" s="114" t="s">
        <v>109</v>
      </c>
      <c r="Q207" s="94"/>
      <c r="R207" s="99" t="s">
        <v>169</v>
      </c>
      <c r="S207" s="99" t="s">
        <v>169</v>
      </c>
      <c r="T207" s="100" t="s">
        <v>169</v>
      </c>
      <c r="U207" t="s">
        <v>169</v>
      </c>
      <c r="V207" s="99" t="s">
        <v>169</v>
      </c>
      <c r="W207" s="100" t="s">
        <v>169</v>
      </c>
      <c r="X207" s="103">
        <v>1</v>
      </c>
      <c r="Y207" s="103">
        <v>3</v>
      </c>
      <c r="Z207" t="s">
        <v>284</v>
      </c>
      <c r="AA207" s="99">
        <v>0.12187500000000001</v>
      </c>
      <c r="AB207" s="99">
        <v>0.12457361387017252</v>
      </c>
      <c r="AC207" s="104">
        <v>0.12450120829676717</v>
      </c>
      <c r="AD207">
        <v>18.75</v>
      </c>
      <c r="AE207" t="s">
        <v>836</v>
      </c>
    </row>
    <row r="208" spans="1:31" ht="30">
      <c r="A208" s="51" t="s">
        <v>39</v>
      </c>
      <c r="B208" s="52" t="s">
        <v>10</v>
      </c>
      <c r="C208" s="51" t="s">
        <v>19</v>
      </c>
      <c r="D208" s="60" t="s">
        <v>20</v>
      </c>
      <c r="E208" s="61" t="s">
        <v>21</v>
      </c>
      <c r="F208" s="114" t="str">
        <f t="shared" si="7"/>
        <v>Petroleum Refining_HVAC Recommissioning</v>
      </c>
      <c r="G208" s="115" t="s">
        <v>831</v>
      </c>
      <c r="H208" s="96" t="e">
        <v>#N/A</v>
      </c>
      <c r="I208" s="96" t="s">
        <v>831</v>
      </c>
      <c r="J208" s="114"/>
      <c r="K208" s="114"/>
      <c r="L208" s="114"/>
      <c r="M208" s="114"/>
      <c r="N208" s="114"/>
      <c r="O208" s="114"/>
      <c r="P208" s="114"/>
      <c r="Q208" s="94"/>
      <c r="R208" s="99" t="s">
        <v>169</v>
      </c>
      <c r="S208" s="99" t="s">
        <v>169</v>
      </c>
      <c r="T208" s="100" t="s">
        <v>169</v>
      </c>
      <c r="U208" t="s">
        <v>169</v>
      </c>
      <c r="V208" s="99" t="s">
        <v>169</v>
      </c>
      <c r="W208" s="100" t="s">
        <v>169</v>
      </c>
      <c r="X208" s="103" t="s">
        <v>169</v>
      </c>
      <c r="Y208" s="103">
        <v>3</v>
      </c>
      <c r="Z208" t="e">
        <v>#N/A</v>
      </c>
      <c r="AA208" s="99" t="e">
        <v>#N/A</v>
      </c>
      <c r="AB208" s="99" t="e">
        <v>#N/A</v>
      </c>
      <c r="AC208" s="104" t="e">
        <v>#N/A</v>
      </c>
      <c r="AD208" t="e">
        <v>#N/A</v>
      </c>
      <c r="AE208" t="e">
        <v>#N/A</v>
      </c>
    </row>
    <row r="209" spans="1:31" ht="30.75" thickBot="1">
      <c r="A209" s="51" t="s">
        <v>39</v>
      </c>
      <c r="B209" s="120" t="s">
        <v>10</v>
      </c>
      <c r="C209" s="120" t="s">
        <v>23</v>
      </c>
      <c r="D209" s="121" t="s">
        <v>24</v>
      </c>
      <c r="E209" s="122" t="s">
        <v>25</v>
      </c>
      <c r="F209" s="114" t="str">
        <f t="shared" si="7"/>
        <v>Petroleum Refining_HVAC Improved Controls</v>
      </c>
      <c r="G209" s="115">
        <f>X209/Y209</f>
        <v>0.33333333333333331</v>
      </c>
      <c r="H209" s="96">
        <v>0.40969380424080376</v>
      </c>
      <c r="I209" s="96">
        <v>0.40969380424080376</v>
      </c>
      <c r="J209" s="114" t="s">
        <v>820</v>
      </c>
      <c r="K209" s="115">
        <f>V209</f>
        <v>0.16816137724428329</v>
      </c>
      <c r="L209" s="114" t="s">
        <v>820</v>
      </c>
      <c r="M209" s="116">
        <f>W209</f>
        <v>4.0456925273679202E-2</v>
      </c>
      <c r="N209" s="114" t="s">
        <v>820</v>
      </c>
      <c r="O209" s="114">
        <v>15</v>
      </c>
      <c r="P209" s="114" t="s">
        <v>854</v>
      </c>
      <c r="Q209" s="94"/>
      <c r="R209" s="99" t="s">
        <v>169</v>
      </c>
      <c r="S209" s="99" t="s">
        <v>169</v>
      </c>
      <c r="T209" s="100" t="s">
        <v>169</v>
      </c>
      <c r="U209" t="s">
        <v>169</v>
      </c>
      <c r="V209" s="99">
        <v>0.16816137724428329</v>
      </c>
      <c r="W209" s="100">
        <v>4.0456925273679202E-2</v>
      </c>
      <c r="X209" s="103">
        <v>1</v>
      </c>
      <c r="Y209" s="103">
        <v>3</v>
      </c>
      <c r="Z209" t="e">
        <v>#N/A</v>
      </c>
      <c r="AA209" s="99" t="e">
        <v>#N/A</v>
      </c>
      <c r="AB209" s="99" t="e">
        <v>#N/A</v>
      </c>
      <c r="AC209" s="104" t="e">
        <v>#N/A</v>
      </c>
      <c r="AD209" t="e">
        <v>#N/A</v>
      </c>
      <c r="AE209" t="e">
        <v>#N/A</v>
      </c>
    </row>
    <row r="210" spans="1:31">
      <c r="A210" s="51" t="s">
        <v>39</v>
      </c>
      <c r="B210" s="123" t="s">
        <v>27</v>
      </c>
      <c r="C210" s="123" t="s">
        <v>15</v>
      </c>
      <c r="D210" s="124" t="s">
        <v>28</v>
      </c>
      <c r="E210" s="124" t="s">
        <v>29</v>
      </c>
      <c r="F210" s="114" t="str">
        <f t="shared" si="7"/>
        <v>Petroleum Refining_Efficient Lighting - High Bay</v>
      </c>
      <c r="G210" s="115">
        <f>AA210</f>
        <v>0.2</v>
      </c>
      <c r="H210" s="96" t="e">
        <v>#N/A</v>
      </c>
      <c r="I210" s="96">
        <v>0.2</v>
      </c>
      <c r="J210" s="114" t="s">
        <v>850</v>
      </c>
      <c r="K210" s="115">
        <v>0.4840776385483429</v>
      </c>
      <c r="L210" s="114" t="s">
        <v>109</v>
      </c>
      <c r="M210" s="125">
        <v>0.21585935505997855</v>
      </c>
      <c r="N210" s="114" t="s">
        <v>109</v>
      </c>
      <c r="O210" s="126">
        <v>13.666666666666666</v>
      </c>
      <c r="P210" s="114" t="s">
        <v>109</v>
      </c>
      <c r="Q210" s="94"/>
      <c r="R210" s="99" t="s">
        <v>169</v>
      </c>
      <c r="S210" s="99" t="s">
        <v>169</v>
      </c>
      <c r="T210" s="100" t="s">
        <v>169</v>
      </c>
      <c r="U210" t="s">
        <v>169</v>
      </c>
      <c r="V210" s="99" t="s">
        <v>169</v>
      </c>
      <c r="W210" s="100" t="s">
        <v>169</v>
      </c>
      <c r="X210" s="103" t="s">
        <v>169</v>
      </c>
      <c r="Y210" s="103">
        <v>3</v>
      </c>
      <c r="Z210" t="s">
        <v>286</v>
      </c>
      <c r="AA210" s="99">
        <v>0.2</v>
      </c>
      <c r="AB210" s="99">
        <v>0.14671007107036438</v>
      </c>
      <c r="AC210" s="104">
        <v>11.68784026398883</v>
      </c>
      <c r="AD210">
        <v>17</v>
      </c>
      <c r="AE210" t="s">
        <v>825</v>
      </c>
    </row>
    <row r="211" spans="1:31">
      <c r="A211" s="51" t="s">
        <v>39</v>
      </c>
      <c r="B211" s="51" t="s">
        <v>27</v>
      </c>
      <c r="C211" s="52" t="s">
        <v>15</v>
      </c>
      <c r="D211" s="60" t="s">
        <v>31</v>
      </c>
      <c r="E211" s="60" t="s">
        <v>32</v>
      </c>
      <c r="F211" s="114" t="str">
        <f t="shared" si="7"/>
        <v>Petroleum Refining_Efficient Lighting - Other Interior Lighting</v>
      </c>
      <c r="G211" s="115">
        <f>AA211</f>
        <v>0.25</v>
      </c>
      <c r="H211" s="96">
        <v>0.99999625712173745</v>
      </c>
      <c r="I211" s="96">
        <v>0.99999625712173745</v>
      </c>
      <c r="J211" s="114" t="s">
        <v>850</v>
      </c>
      <c r="K211" s="115">
        <v>0.38992356359291769</v>
      </c>
      <c r="L211" s="114" t="s">
        <v>109</v>
      </c>
      <c r="M211" s="125">
        <v>0.39837300265191611</v>
      </c>
      <c r="N211" s="114" t="s">
        <v>109</v>
      </c>
      <c r="O211" s="126">
        <v>14.466666666666667</v>
      </c>
      <c r="P211" s="114" t="s">
        <v>109</v>
      </c>
      <c r="Q211" s="94"/>
      <c r="R211" s="99" t="s">
        <v>169</v>
      </c>
      <c r="S211" s="99" t="s">
        <v>169</v>
      </c>
      <c r="T211" s="100" t="s">
        <v>169</v>
      </c>
      <c r="U211" t="s">
        <v>169</v>
      </c>
      <c r="V211" s="99">
        <v>2.7541698844392246</v>
      </c>
      <c r="W211" s="100">
        <v>0.15040789882655925</v>
      </c>
      <c r="X211" s="103">
        <v>3</v>
      </c>
      <c r="Y211" s="103">
        <v>3</v>
      </c>
      <c r="Z211" t="s">
        <v>287</v>
      </c>
      <c r="AA211" s="99">
        <v>0.25</v>
      </c>
      <c r="AB211" s="99">
        <v>0.23117896171015975</v>
      </c>
      <c r="AC211" s="104">
        <v>1.0382730293415199</v>
      </c>
      <c r="AD211">
        <v>13</v>
      </c>
      <c r="AE211" t="s">
        <v>825</v>
      </c>
    </row>
    <row r="212" spans="1:31">
      <c r="A212" s="51" t="s">
        <v>39</v>
      </c>
      <c r="B212" s="51" t="s">
        <v>27</v>
      </c>
      <c r="C212" s="52" t="s">
        <v>15</v>
      </c>
      <c r="D212" s="127" t="s">
        <v>34</v>
      </c>
      <c r="E212" s="127" t="s">
        <v>35</v>
      </c>
      <c r="F212" s="114" t="str">
        <f t="shared" si="7"/>
        <v>Petroleum Refining_Efficient Lighting - Exterior</v>
      </c>
      <c r="G212" s="115">
        <f>AA212</f>
        <v>0.15288835551611149</v>
      </c>
      <c r="H212" s="96" t="e">
        <v>#N/A</v>
      </c>
      <c r="I212" s="96">
        <v>0.15288835551611149</v>
      </c>
      <c r="J212" s="114" t="s">
        <v>850</v>
      </c>
      <c r="K212" s="115">
        <v>0.78740740740740733</v>
      </c>
      <c r="L212" s="114" t="s">
        <v>109</v>
      </c>
      <c r="M212" s="125">
        <v>0.11439796552351546</v>
      </c>
      <c r="N212" s="114" t="s">
        <v>109</v>
      </c>
      <c r="O212" s="126">
        <v>13.600000000000001</v>
      </c>
      <c r="P212" s="114" t="s">
        <v>109</v>
      </c>
      <c r="Q212" s="94"/>
      <c r="R212" s="99" t="s">
        <v>169</v>
      </c>
      <c r="S212" s="99" t="s">
        <v>169</v>
      </c>
      <c r="T212" s="100" t="s">
        <v>169</v>
      </c>
      <c r="U212" t="s">
        <v>169</v>
      </c>
      <c r="V212" s="99" t="s">
        <v>169</v>
      </c>
      <c r="W212" s="100" t="s">
        <v>169</v>
      </c>
      <c r="X212" s="103" t="s">
        <v>169</v>
      </c>
      <c r="Y212" s="103">
        <v>3</v>
      </c>
      <c r="Z212" t="s">
        <v>288</v>
      </c>
      <c r="AA212" s="99">
        <v>0.15288835551611149</v>
      </c>
      <c r="AB212" s="99">
        <v>0.75</v>
      </c>
      <c r="AC212" s="104">
        <v>0.03</v>
      </c>
      <c r="AD212">
        <v>15</v>
      </c>
      <c r="AE212" t="s">
        <v>826</v>
      </c>
    </row>
    <row r="213" spans="1:31" ht="45.75" thickBot="1">
      <c r="A213" s="51" t="s">
        <v>39</v>
      </c>
      <c r="B213" s="120" t="s">
        <v>27</v>
      </c>
      <c r="C213" s="120" t="s">
        <v>23</v>
      </c>
      <c r="D213" s="121" t="s">
        <v>37</v>
      </c>
      <c r="E213" s="122" t="s">
        <v>38</v>
      </c>
      <c r="F213" s="114" t="str">
        <f t="shared" si="7"/>
        <v>Petroleum Refining_Lighting Controls</v>
      </c>
      <c r="G213" s="115">
        <f>R213</f>
        <v>0.3</v>
      </c>
      <c r="H213" s="96" t="e">
        <v>#N/A</v>
      </c>
      <c r="I213" s="96">
        <v>0.3</v>
      </c>
      <c r="J213" s="114" t="s">
        <v>6</v>
      </c>
      <c r="K213" s="115">
        <f>S213</f>
        <v>0.28000000000000003</v>
      </c>
      <c r="L213" s="114" t="s">
        <v>6</v>
      </c>
      <c r="M213" s="116">
        <f>T213</f>
        <v>0.21299999999999999</v>
      </c>
      <c r="N213" s="114" t="s">
        <v>6</v>
      </c>
      <c r="O213" s="114">
        <f>U213</f>
        <v>10</v>
      </c>
      <c r="P213" s="114" t="s">
        <v>6</v>
      </c>
      <c r="Q213" s="94"/>
      <c r="R213" s="99">
        <v>0.3</v>
      </c>
      <c r="S213" s="99">
        <v>0.28000000000000003</v>
      </c>
      <c r="T213" s="100">
        <v>0.21299999999999999</v>
      </c>
      <c r="U213">
        <v>10</v>
      </c>
      <c r="V213" s="99" t="s">
        <v>169</v>
      </c>
      <c r="W213" s="100" t="s">
        <v>169</v>
      </c>
      <c r="X213" s="103" t="s">
        <v>169</v>
      </c>
      <c r="Y213" s="103">
        <v>3</v>
      </c>
      <c r="Z213" t="s">
        <v>289</v>
      </c>
      <c r="AA213" s="99">
        <v>0.29102678571428553</v>
      </c>
      <c r="AB213" s="99">
        <v>0.14291500000000001</v>
      </c>
      <c r="AC213" s="104">
        <v>1.5915000000000001</v>
      </c>
      <c r="AD213">
        <v>9</v>
      </c>
      <c r="AE213" t="s">
        <v>828</v>
      </c>
    </row>
    <row r="214" spans="1:31">
      <c r="A214" s="51" t="s">
        <v>39</v>
      </c>
      <c r="B214" s="123" t="s">
        <v>40</v>
      </c>
      <c r="C214" s="123" t="s">
        <v>41</v>
      </c>
      <c r="D214" s="128" t="s">
        <v>42</v>
      </c>
      <c r="E214" s="129" t="s">
        <v>43</v>
      </c>
      <c r="F214" s="114" t="str">
        <f t="shared" si="7"/>
        <v>Petroleum Refining_Compressed Air System Optimization</v>
      </c>
      <c r="G214" s="115">
        <f>R214</f>
        <v>0.25943110282117043</v>
      </c>
      <c r="H214" s="96">
        <v>0.99999988138808904</v>
      </c>
      <c r="I214" s="96">
        <v>0.25943110282117043</v>
      </c>
      <c r="J214" s="114" t="s">
        <v>6</v>
      </c>
      <c r="K214" s="115">
        <f>AVERAGE(S214,V214)</f>
        <v>0.11328139810307565</v>
      </c>
      <c r="L214" s="114" t="s">
        <v>827</v>
      </c>
      <c r="M214" s="116">
        <f>AVERAGE(T214,W214)</f>
        <v>5.004814591543761E-2</v>
      </c>
      <c r="N214" s="114" t="s">
        <v>827</v>
      </c>
      <c r="O214" s="114">
        <f>U214</f>
        <v>10</v>
      </c>
      <c r="P214" s="114" t="s">
        <v>6</v>
      </c>
      <c r="Q214" s="94"/>
      <c r="R214" s="99">
        <v>0.25943110282117043</v>
      </c>
      <c r="S214" s="99">
        <v>0.2</v>
      </c>
      <c r="T214" s="100">
        <v>8.9147286821705432E-2</v>
      </c>
      <c r="U214">
        <v>10</v>
      </c>
      <c r="V214" s="99">
        <v>2.6562796206151301E-2</v>
      </c>
      <c r="W214" s="100">
        <v>1.0949005009169791E-2</v>
      </c>
      <c r="X214" s="103">
        <v>3</v>
      </c>
      <c r="Y214" s="103">
        <v>3</v>
      </c>
      <c r="Z214" t="s">
        <v>290</v>
      </c>
      <c r="AA214" s="99">
        <v>0.30546143970202599</v>
      </c>
      <c r="AB214" s="99">
        <v>0.30090579663717198</v>
      </c>
      <c r="AC214" s="104">
        <v>0.10801198622206</v>
      </c>
      <c r="AD214">
        <v>10</v>
      </c>
      <c r="AE214" t="s">
        <v>843</v>
      </c>
    </row>
    <row r="215" spans="1:31" ht="30">
      <c r="A215" s="51" t="s">
        <v>39</v>
      </c>
      <c r="B215" s="52" t="s">
        <v>40</v>
      </c>
      <c r="C215" s="52" t="s">
        <v>41</v>
      </c>
      <c r="D215" s="53" t="s">
        <v>45</v>
      </c>
      <c r="E215" s="54" t="s">
        <v>46</v>
      </c>
      <c r="F215" s="114" t="str">
        <f t="shared" si="7"/>
        <v>Petroleum Refining_Compressed Air Controls</v>
      </c>
      <c r="G215" s="115">
        <f>AA215</f>
        <v>0.17545710829349401</v>
      </c>
      <c r="H215" s="96" t="e">
        <v>#N/A</v>
      </c>
      <c r="I215" s="96">
        <v>0.17545710829349401</v>
      </c>
      <c r="J215" s="114" t="s">
        <v>850</v>
      </c>
      <c r="K215" s="115">
        <f>AB215</f>
        <v>0.23699999999999999</v>
      </c>
      <c r="L215" s="114" t="s">
        <v>292</v>
      </c>
      <c r="M215" s="116">
        <f>AC215</f>
        <v>0.41534878614840098</v>
      </c>
      <c r="N215" s="114" t="s">
        <v>292</v>
      </c>
      <c r="O215" s="114">
        <f>AD215</f>
        <v>10</v>
      </c>
      <c r="P215" s="114" t="s">
        <v>850</v>
      </c>
      <c r="Q215" s="94"/>
      <c r="R215" s="99" t="s">
        <v>169</v>
      </c>
      <c r="S215" s="99" t="s">
        <v>169</v>
      </c>
      <c r="T215" s="100" t="s">
        <v>169</v>
      </c>
      <c r="U215" t="s">
        <v>169</v>
      </c>
      <c r="V215" s="99" t="s">
        <v>169</v>
      </c>
      <c r="W215" s="100" t="s">
        <v>169</v>
      </c>
      <c r="X215" s="103" t="s">
        <v>169</v>
      </c>
      <c r="Y215" s="103">
        <v>3</v>
      </c>
      <c r="Z215" t="s">
        <v>291</v>
      </c>
      <c r="AA215" s="99">
        <v>0.17545710829349401</v>
      </c>
      <c r="AB215" s="99">
        <v>0.23699999999999999</v>
      </c>
      <c r="AC215" s="104">
        <v>0.41534878614840098</v>
      </c>
      <c r="AD215">
        <v>10</v>
      </c>
      <c r="AE215" t="s">
        <v>292</v>
      </c>
    </row>
    <row r="216" spans="1:31" ht="30">
      <c r="A216" s="51" t="s">
        <v>39</v>
      </c>
      <c r="B216" s="52" t="s">
        <v>40</v>
      </c>
      <c r="C216" s="52" t="s">
        <v>41</v>
      </c>
      <c r="D216" s="53" t="s">
        <v>48</v>
      </c>
      <c r="E216" s="54" t="s">
        <v>17</v>
      </c>
      <c r="F216" s="114" t="str">
        <f t="shared" si="7"/>
        <v>Petroleum Refining_Compressed Air Equipment</v>
      </c>
      <c r="G216" s="115">
        <f>R216</f>
        <v>0.17100000000000001</v>
      </c>
      <c r="H216" s="96" t="e">
        <v>#N/A</v>
      </c>
      <c r="I216" s="96">
        <v>0.17100000000000001</v>
      </c>
      <c r="J216" s="114" t="s">
        <v>6</v>
      </c>
      <c r="K216" s="115">
        <f>S216</f>
        <v>0.35</v>
      </c>
      <c r="L216" s="114" t="s">
        <v>6</v>
      </c>
      <c r="M216" s="116">
        <f>T216</f>
        <v>0.18383167220376523</v>
      </c>
      <c r="N216" s="114" t="s">
        <v>6</v>
      </c>
      <c r="O216" s="114">
        <f>U216</f>
        <v>10</v>
      </c>
      <c r="P216" s="114" t="s">
        <v>6</v>
      </c>
      <c r="Q216" s="94"/>
      <c r="R216" s="99">
        <v>0.17100000000000001</v>
      </c>
      <c r="S216" s="99">
        <v>0.35</v>
      </c>
      <c r="T216" s="100">
        <v>0.18383167220376523</v>
      </c>
      <c r="U216">
        <v>10</v>
      </c>
      <c r="V216" s="99" t="s">
        <v>169</v>
      </c>
      <c r="W216" s="100" t="s">
        <v>169</v>
      </c>
      <c r="X216" s="103" t="s">
        <v>169</v>
      </c>
      <c r="Y216" s="103">
        <v>3</v>
      </c>
      <c r="Z216" t="s">
        <v>293</v>
      </c>
      <c r="AA216" s="99">
        <v>0.17100000000000001</v>
      </c>
      <c r="AB216" s="99">
        <v>0.35</v>
      </c>
      <c r="AC216" s="104">
        <v>0.18383167220376523</v>
      </c>
      <c r="AD216">
        <v>10</v>
      </c>
      <c r="AE216" t="s">
        <v>828</v>
      </c>
    </row>
    <row r="217" spans="1:31" ht="30">
      <c r="A217" s="51" t="s">
        <v>39</v>
      </c>
      <c r="B217" s="52" t="s">
        <v>40</v>
      </c>
      <c r="C217" s="52" t="s">
        <v>15</v>
      </c>
      <c r="D217" s="60" t="s">
        <v>50</v>
      </c>
      <c r="E217" s="54" t="s">
        <v>17</v>
      </c>
      <c r="F217" s="114" t="str">
        <f t="shared" si="7"/>
        <v>Petroleum Refining_Motor Equipment Upgrades</v>
      </c>
      <c r="G217" s="115">
        <f>AA217</f>
        <v>0.35920306390163731</v>
      </c>
      <c r="H217" s="96" t="e">
        <v>#N/A</v>
      </c>
      <c r="I217" s="96">
        <v>0.35920306390163731</v>
      </c>
      <c r="J217" s="114" t="s">
        <v>850</v>
      </c>
      <c r="K217" s="115">
        <f>AB217</f>
        <v>4.0509475190432805E-2</v>
      </c>
      <c r="L217" s="114" t="s">
        <v>851</v>
      </c>
      <c r="M217" s="116">
        <f>AC217</f>
        <v>0.32714216885221825</v>
      </c>
      <c r="N217" s="114" t="s">
        <v>851</v>
      </c>
      <c r="O217" s="114">
        <f>AD217</f>
        <v>12.333333333333334</v>
      </c>
      <c r="P217" s="114" t="s">
        <v>850</v>
      </c>
      <c r="Q217" s="94"/>
      <c r="R217" s="99">
        <v>0.11578729335529597</v>
      </c>
      <c r="S217" s="99">
        <v>5.0000000000000001E-3</v>
      </c>
      <c r="T217" s="100">
        <v>0.2547065337763012</v>
      </c>
      <c r="U217">
        <v>10</v>
      </c>
      <c r="V217" s="99" t="s">
        <v>169</v>
      </c>
      <c r="W217" s="100" t="s">
        <v>169</v>
      </c>
      <c r="X217" s="103" t="s">
        <v>169</v>
      </c>
      <c r="Y217" s="103">
        <v>3</v>
      </c>
      <c r="Z217" t="s">
        <v>294</v>
      </c>
      <c r="AA217" s="99">
        <v>0.35920306390163731</v>
      </c>
      <c r="AB217" s="99">
        <v>4.0509475190432805E-2</v>
      </c>
      <c r="AC217" s="104">
        <v>0.32714216885221825</v>
      </c>
      <c r="AD217">
        <v>12.333333333333334</v>
      </c>
      <c r="AE217" t="s">
        <v>821</v>
      </c>
    </row>
    <row r="218" spans="1:31">
      <c r="A218" s="51" t="s">
        <v>39</v>
      </c>
      <c r="B218" s="52" t="s">
        <v>40</v>
      </c>
      <c r="C218" s="52" t="s">
        <v>23</v>
      </c>
      <c r="D218" s="60" t="s">
        <v>52</v>
      </c>
      <c r="E218" s="61" t="s">
        <v>53</v>
      </c>
      <c r="F218" s="114" t="str">
        <f t="shared" si="7"/>
        <v>Petroleum Refining_Motor Improved Controls</v>
      </c>
      <c r="G218" s="115" t="s">
        <v>831</v>
      </c>
      <c r="H218" s="96" t="e">
        <v>#N/A</v>
      </c>
      <c r="I218" s="96" t="s">
        <v>831</v>
      </c>
      <c r="J218" s="114"/>
      <c r="K218" s="114"/>
      <c r="L218" s="114"/>
      <c r="M218" s="114"/>
      <c r="N218" s="114"/>
      <c r="O218" s="114"/>
      <c r="P218" s="114"/>
      <c r="Q218" s="94"/>
      <c r="R218" s="99" t="s">
        <v>169</v>
      </c>
      <c r="S218" s="99" t="s">
        <v>169</v>
      </c>
      <c r="T218" s="100" t="s">
        <v>169</v>
      </c>
      <c r="U218" t="s">
        <v>169</v>
      </c>
      <c r="V218" s="99" t="s">
        <v>169</v>
      </c>
      <c r="W218" s="100" t="s">
        <v>169</v>
      </c>
      <c r="X218" s="103" t="s">
        <v>169</v>
      </c>
      <c r="Y218" s="103">
        <v>3</v>
      </c>
      <c r="Z218" t="e">
        <v>#N/A</v>
      </c>
      <c r="AA218" s="99" t="e">
        <v>#N/A</v>
      </c>
      <c r="AB218" s="99" t="e">
        <v>#N/A</v>
      </c>
      <c r="AC218" s="104" t="e">
        <v>#N/A</v>
      </c>
      <c r="AD218" t="e">
        <v>#N/A</v>
      </c>
      <c r="AE218" t="e">
        <v>#N/A</v>
      </c>
    </row>
    <row r="219" spans="1:31">
      <c r="A219" s="51" t="s">
        <v>39</v>
      </c>
      <c r="B219" s="52" t="s">
        <v>40</v>
      </c>
      <c r="C219" s="52" t="s">
        <v>57</v>
      </c>
      <c r="D219" s="53" t="s">
        <v>58</v>
      </c>
      <c r="E219" s="54" t="s">
        <v>59</v>
      </c>
      <c r="F219" s="114" t="str">
        <f t="shared" si="7"/>
        <v>Petroleum Refining_Motor Optimization</v>
      </c>
      <c r="G219" s="115">
        <f>R219</f>
        <v>0.27</v>
      </c>
      <c r="H219" s="96" t="e">
        <v>#N/A</v>
      </c>
      <c r="I219" s="96">
        <v>0.27</v>
      </c>
      <c r="J219" s="114" t="s">
        <v>6</v>
      </c>
      <c r="K219" s="115">
        <f>S219</f>
        <v>0.28999999999999998</v>
      </c>
      <c r="L219" s="114" t="s">
        <v>6</v>
      </c>
      <c r="M219" s="116">
        <f>T219</f>
        <v>0.13631071033064387</v>
      </c>
      <c r="N219" s="114" t="s">
        <v>6</v>
      </c>
      <c r="O219" s="114">
        <f>U219</f>
        <v>11</v>
      </c>
      <c r="P219" s="114" t="s">
        <v>6</v>
      </c>
      <c r="Q219" s="94"/>
      <c r="R219" s="99">
        <v>0.27</v>
      </c>
      <c r="S219" s="99">
        <v>0.28999999999999998</v>
      </c>
      <c r="T219" s="100">
        <v>0.13631071033064387</v>
      </c>
      <c r="U219">
        <v>11</v>
      </c>
      <c r="V219" s="99" t="s">
        <v>169</v>
      </c>
      <c r="W219" s="100" t="s">
        <v>169</v>
      </c>
      <c r="X219" s="103" t="s">
        <v>169</v>
      </c>
      <c r="Y219" s="103">
        <v>3</v>
      </c>
      <c r="Z219" t="e">
        <v>#N/A</v>
      </c>
      <c r="AA219" s="99" t="e">
        <v>#N/A</v>
      </c>
      <c r="AB219" s="99" t="e">
        <v>#N/A</v>
      </c>
      <c r="AC219" s="104" t="e">
        <v>#N/A</v>
      </c>
      <c r="AD219" t="e">
        <v>#N/A</v>
      </c>
      <c r="AE219" t="e">
        <v>#N/A</v>
      </c>
    </row>
    <row r="220" spans="1:31">
      <c r="A220" s="51" t="s">
        <v>39</v>
      </c>
      <c r="B220" s="52" t="s">
        <v>40</v>
      </c>
      <c r="C220" s="52" t="s">
        <v>61</v>
      </c>
      <c r="D220" s="53" t="s">
        <v>62</v>
      </c>
      <c r="E220" s="54" t="s">
        <v>63</v>
      </c>
      <c r="F220" s="114" t="str">
        <f t="shared" si="7"/>
        <v>Petroleum Refining_Fan Improved Controls</v>
      </c>
      <c r="G220" s="115" t="s">
        <v>831</v>
      </c>
      <c r="H220" s="96" t="e">
        <v>#N/A</v>
      </c>
      <c r="I220" s="96" t="s">
        <v>831</v>
      </c>
      <c r="J220" s="114"/>
      <c r="K220" s="114"/>
      <c r="L220" s="114"/>
      <c r="M220" s="114"/>
      <c r="N220" s="114"/>
      <c r="O220" s="114"/>
      <c r="P220" s="114"/>
      <c r="Q220" s="94"/>
      <c r="R220" s="99" t="s">
        <v>169</v>
      </c>
      <c r="S220" s="99" t="s">
        <v>169</v>
      </c>
      <c r="T220" s="100" t="s">
        <v>169</v>
      </c>
      <c r="U220" t="s">
        <v>169</v>
      </c>
      <c r="V220" s="99" t="s">
        <v>169</v>
      </c>
      <c r="W220" s="100" t="s">
        <v>169</v>
      </c>
      <c r="X220" s="103" t="s">
        <v>169</v>
      </c>
      <c r="Y220" s="103">
        <v>3</v>
      </c>
      <c r="Z220" t="e">
        <v>#N/A</v>
      </c>
      <c r="AA220" s="99" t="e">
        <v>#N/A</v>
      </c>
      <c r="AB220" s="99" t="e">
        <v>#N/A</v>
      </c>
      <c r="AC220" s="104" t="e">
        <v>#N/A</v>
      </c>
      <c r="AD220" t="e">
        <v>#N/A</v>
      </c>
      <c r="AE220" t="e">
        <v>#N/A</v>
      </c>
    </row>
    <row r="221" spans="1:31">
      <c r="A221" s="51" t="s">
        <v>39</v>
      </c>
      <c r="B221" s="52" t="s">
        <v>40</v>
      </c>
      <c r="C221" s="52" t="s">
        <v>61</v>
      </c>
      <c r="D221" s="53" t="s">
        <v>65</v>
      </c>
      <c r="E221" s="54" t="s">
        <v>66</v>
      </c>
      <c r="F221" s="114" t="str">
        <f t="shared" si="7"/>
        <v>Petroleum Refining_Fan System Optimization</v>
      </c>
      <c r="G221" s="115">
        <f>AA221</f>
        <v>0.29816106958474098</v>
      </c>
      <c r="H221" s="96" t="e">
        <v>#N/A</v>
      </c>
      <c r="I221" s="96">
        <v>0.29816106958474098</v>
      </c>
      <c r="J221" s="114" t="s">
        <v>850</v>
      </c>
      <c r="K221" s="115">
        <f>AB221</f>
        <v>0.20426889218998356</v>
      </c>
      <c r="L221" s="114" t="s">
        <v>851</v>
      </c>
      <c r="M221" s="116">
        <f>AC221</f>
        <v>3.5059583979953589E-2</v>
      </c>
      <c r="N221" s="114" t="s">
        <v>851</v>
      </c>
      <c r="O221" s="114">
        <v>10</v>
      </c>
      <c r="P221" s="114" t="s">
        <v>830</v>
      </c>
      <c r="Q221" s="94"/>
      <c r="R221" s="99" t="s">
        <v>169</v>
      </c>
      <c r="S221" s="99" t="s">
        <v>169</v>
      </c>
      <c r="T221" s="100" t="s">
        <v>169</v>
      </c>
      <c r="U221" t="s">
        <v>169</v>
      </c>
      <c r="V221" s="99" t="s">
        <v>169</v>
      </c>
      <c r="W221" s="100" t="s">
        <v>169</v>
      </c>
      <c r="X221" s="103" t="s">
        <v>169</v>
      </c>
      <c r="Y221" s="103">
        <v>3</v>
      </c>
      <c r="Z221" t="s">
        <v>296</v>
      </c>
      <c r="AA221" s="99">
        <v>0.29816106958474098</v>
      </c>
      <c r="AB221" s="99">
        <v>0.20426889218998356</v>
      </c>
      <c r="AC221" s="104">
        <v>3.5059583979953589E-2</v>
      </c>
      <c r="AD221">
        <v>10</v>
      </c>
      <c r="AE221" t="s">
        <v>821</v>
      </c>
    </row>
    <row r="222" spans="1:31" ht="30">
      <c r="A222" s="51" t="s">
        <v>39</v>
      </c>
      <c r="B222" s="52" t="s">
        <v>40</v>
      </c>
      <c r="C222" s="52" t="s">
        <v>61</v>
      </c>
      <c r="D222" s="53" t="s">
        <v>68</v>
      </c>
      <c r="E222" s="54" t="s">
        <v>17</v>
      </c>
      <c r="F222" s="114" t="str">
        <f t="shared" si="7"/>
        <v>Petroleum Refining_Fan Equipment Upgrades</v>
      </c>
      <c r="G222" s="115">
        <f>R222</f>
        <v>0.21</v>
      </c>
      <c r="H222" s="96" t="e">
        <v>#N/A</v>
      </c>
      <c r="I222" s="96">
        <v>0.21</v>
      </c>
      <c r="J222" s="114" t="s">
        <v>6</v>
      </c>
      <c r="K222" s="115">
        <f>S222</f>
        <v>0.02</v>
      </c>
      <c r="L222" s="114" t="s">
        <v>6</v>
      </c>
      <c r="M222" s="116">
        <f>T222</f>
        <v>0.2369106846718787</v>
      </c>
      <c r="N222" s="114" t="s">
        <v>6</v>
      </c>
      <c r="O222" s="114">
        <f>U222</f>
        <v>10</v>
      </c>
      <c r="P222" s="114" t="s">
        <v>6</v>
      </c>
      <c r="Q222" s="94"/>
      <c r="R222" s="99">
        <v>0.21</v>
      </c>
      <c r="S222" s="99">
        <v>0.02</v>
      </c>
      <c r="T222" s="100">
        <v>0.2369106846718787</v>
      </c>
      <c r="U222">
        <v>10</v>
      </c>
      <c r="V222" s="99" t="s">
        <v>169</v>
      </c>
      <c r="W222" s="100" t="s">
        <v>169</v>
      </c>
      <c r="X222" s="103" t="s">
        <v>169</v>
      </c>
      <c r="Y222" s="103">
        <v>3</v>
      </c>
      <c r="Z222" t="e">
        <v>#N/A</v>
      </c>
      <c r="AA222" s="99" t="e">
        <v>#N/A</v>
      </c>
      <c r="AB222" s="99" t="e">
        <v>#N/A</v>
      </c>
      <c r="AC222" s="104" t="e">
        <v>#N/A</v>
      </c>
      <c r="AD222" t="e">
        <v>#N/A</v>
      </c>
      <c r="AE222" t="e">
        <v>#N/A</v>
      </c>
    </row>
    <row r="223" spans="1:31">
      <c r="A223" s="51" t="s">
        <v>39</v>
      </c>
      <c r="B223" s="52" t="s">
        <v>40</v>
      </c>
      <c r="C223" s="123" t="s">
        <v>69</v>
      </c>
      <c r="D223" s="53" t="s">
        <v>70</v>
      </c>
      <c r="E223" s="61" t="s">
        <v>71</v>
      </c>
      <c r="F223" s="114" t="str">
        <f t="shared" si="7"/>
        <v>Petroleum Refining_Pump Improved Controls</v>
      </c>
      <c r="G223" s="115" t="s">
        <v>831</v>
      </c>
      <c r="H223" s="96" t="e">
        <v>#N/A</v>
      </c>
      <c r="I223" s="96" t="s">
        <v>831</v>
      </c>
      <c r="J223" s="114"/>
      <c r="K223" s="114"/>
      <c r="L223" s="114"/>
      <c r="M223" s="114"/>
      <c r="N223" s="114"/>
      <c r="O223" s="114"/>
      <c r="P223" s="114"/>
      <c r="Q223" s="94"/>
      <c r="R223" s="99" t="s">
        <v>169</v>
      </c>
      <c r="S223" s="99" t="s">
        <v>169</v>
      </c>
      <c r="T223" s="100" t="s">
        <v>169</v>
      </c>
      <c r="U223" t="s">
        <v>169</v>
      </c>
      <c r="V223" s="99" t="s">
        <v>169</v>
      </c>
      <c r="W223" s="100" t="s">
        <v>169</v>
      </c>
      <c r="X223" s="103" t="s">
        <v>169</v>
      </c>
      <c r="Y223" s="103">
        <v>3</v>
      </c>
      <c r="Z223" t="e">
        <v>#N/A</v>
      </c>
      <c r="AA223" s="99" t="e">
        <v>#N/A</v>
      </c>
      <c r="AB223" s="99" t="e">
        <v>#N/A</v>
      </c>
      <c r="AC223" s="104" t="e">
        <v>#N/A</v>
      </c>
      <c r="AD223" t="e">
        <v>#N/A</v>
      </c>
      <c r="AE223" t="e">
        <v>#N/A</v>
      </c>
    </row>
    <row r="224" spans="1:31">
      <c r="A224" s="51" t="s">
        <v>39</v>
      </c>
      <c r="B224" s="52" t="s">
        <v>40</v>
      </c>
      <c r="C224" s="52" t="s">
        <v>69</v>
      </c>
      <c r="D224" s="53" t="s">
        <v>73</v>
      </c>
      <c r="E224" s="54" t="s">
        <v>74</v>
      </c>
      <c r="F224" s="114" t="str">
        <f t="shared" si="7"/>
        <v>Petroleum Refining_Pump System Optimization</v>
      </c>
      <c r="G224" s="115" t="s">
        <v>831</v>
      </c>
      <c r="H224" s="96" t="e">
        <v>#N/A</v>
      </c>
      <c r="I224" s="96" t="s">
        <v>831</v>
      </c>
      <c r="J224" s="114"/>
      <c r="K224" s="114"/>
      <c r="L224" s="114"/>
      <c r="M224" s="114"/>
      <c r="N224" s="114"/>
      <c r="O224" s="114"/>
      <c r="P224" s="114"/>
      <c r="Q224" s="94"/>
      <c r="R224" s="99" t="s">
        <v>169</v>
      </c>
      <c r="S224" s="99" t="s">
        <v>169</v>
      </c>
      <c r="T224" s="100" t="s">
        <v>169</v>
      </c>
      <c r="U224" t="s">
        <v>169</v>
      </c>
      <c r="V224" s="99" t="s">
        <v>169</v>
      </c>
      <c r="W224" s="100" t="s">
        <v>169</v>
      </c>
      <c r="X224" s="103" t="s">
        <v>169</v>
      </c>
      <c r="Y224" s="103">
        <v>3</v>
      </c>
      <c r="Z224" t="e">
        <v>#N/A</v>
      </c>
      <c r="AA224" s="99" t="e">
        <v>#N/A</v>
      </c>
      <c r="AB224" s="99" t="e">
        <v>#N/A</v>
      </c>
      <c r="AC224" s="104" t="e">
        <v>#N/A</v>
      </c>
      <c r="AD224" t="e">
        <v>#N/A</v>
      </c>
      <c r="AE224" t="e">
        <v>#N/A</v>
      </c>
    </row>
    <row r="225" spans="1:31" ht="30.75" thickBot="1">
      <c r="A225" s="51" t="s">
        <v>39</v>
      </c>
      <c r="B225" s="131" t="s">
        <v>40</v>
      </c>
      <c r="C225" s="131" t="s">
        <v>69</v>
      </c>
      <c r="D225" s="132" t="s">
        <v>75</v>
      </c>
      <c r="E225" s="133" t="s">
        <v>17</v>
      </c>
      <c r="F225" s="114" t="str">
        <f t="shared" si="7"/>
        <v>Petroleum Refining_Pump Equipment Upgrade</v>
      </c>
      <c r="G225" s="115">
        <f>AA225</f>
        <v>0.78547252571515902</v>
      </c>
      <c r="H225" s="96" t="e">
        <v>#N/A</v>
      </c>
      <c r="I225" s="96">
        <v>0.78547252571515902</v>
      </c>
      <c r="J225" s="114" t="s">
        <v>850</v>
      </c>
      <c r="K225" s="115">
        <f>AVERAGE(S225,AB225)</f>
        <v>1.7764212785649203E-2</v>
      </c>
      <c r="L225" s="114" t="s">
        <v>855</v>
      </c>
      <c r="M225" s="116">
        <f>AVERAGE(T225,AC225)</f>
        <v>0.46462828498579256</v>
      </c>
      <c r="N225" s="114" t="s">
        <v>855</v>
      </c>
      <c r="O225" s="114">
        <f>U225</f>
        <v>10</v>
      </c>
      <c r="P225" s="114" t="s">
        <v>6</v>
      </c>
      <c r="Q225" s="94"/>
      <c r="R225" s="99">
        <v>8.4356319143246955E-2</v>
      </c>
      <c r="S225" s="99">
        <v>8.9999999999999993E-3</v>
      </c>
      <c r="T225" s="100">
        <v>0.39867109634551495</v>
      </c>
      <c r="U225">
        <v>10</v>
      </c>
      <c r="V225" s="99" t="s">
        <v>169</v>
      </c>
      <c r="W225" s="100" t="s">
        <v>169</v>
      </c>
      <c r="X225" s="103" t="s">
        <v>169</v>
      </c>
      <c r="Y225" s="103">
        <v>3</v>
      </c>
      <c r="Z225" t="s">
        <v>298</v>
      </c>
      <c r="AA225" s="99">
        <v>0.78547252571515902</v>
      </c>
      <c r="AB225" s="99">
        <v>2.6528425571298409E-2</v>
      </c>
      <c r="AC225" s="104">
        <v>0.53058547362607011</v>
      </c>
      <c r="AD225">
        <v>15</v>
      </c>
      <c r="AE225" t="s">
        <v>821</v>
      </c>
    </row>
    <row r="226" spans="1:31" ht="30">
      <c r="A226" s="51" t="s">
        <v>39</v>
      </c>
      <c r="B226" s="123" t="s">
        <v>76</v>
      </c>
      <c r="C226" s="123" t="s">
        <v>72</v>
      </c>
      <c r="D226" s="128" t="s">
        <v>77</v>
      </c>
      <c r="E226" s="129" t="s">
        <v>78</v>
      </c>
      <c r="F226" s="114" t="str">
        <f t="shared" si="7"/>
        <v>Petroleum Refining_Plant Energy Management</v>
      </c>
      <c r="G226" s="115">
        <f>AA226</f>
        <v>0.27363272978322201</v>
      </c>
      <c r="H226" s="96" t="e">
        <v>#N/A</v>
      </c>
      <c r="I226" s="96">
        <v>0.27363272978322201</v>
      </c>
      <c r="J226" s="114" t="s">
        <v>850</v>
      </c>
      <c r="K226" s="115">
        <f>AB226</f>
        <v>0.12</v>
      </c>
      <c r="L226" s="114" t="s">
        <v>852</v>
      </c>
      <c r="M226" s="116">
        <f>AC226</f>
        <v>2.3178294573643413E-2</v>
      </c>
      <c r="N226" s="114" t="s">
        <v>852</v>
      </c>
      <c r="O226" s="114">
        <f>AD226</f>
        <v>10.5</v>
      </c>
      <c r="P226" s="114" t="s">
        <v>850</v>
      </c>
      <c r="Q226" s="94"/>
      <c r="R226" s="99">
        <v>0.22000000000000003</v>
      </c>
      <c r="S226" s="99">
        <v>0.5</v>
      </c>
      <c r="T226" s="100">
        <v>0.21830786267995569</v>
      </c>
      <c r="U226">
        <v>11</v>
      </c>
      <c r="V226" s="99" t="s">
        <v>169</v>
      </c>
      <c r="W226" s="100" t="s">
        <v>169</v>
      </c>
      <c r="X226" s="103" t="s">
        <v>169</v>
      </c>
      <c r="Y226" s="103">
        <v>3</v>
      </c>
      <c r="Z226" t="s">
        <v>299</v>
      </c>
      <c r="AA226" s="99">
        <v>0.27363272978322201</v>
      </c>
      <c r="AB226" s="99">
        <v>0.12</v>
      </c>
      <c r="AC226" s="104">
        <v>2.3178294573643413E-2</v>
      </c>
      <c r="AD226" s="142">
        <v>10.5</v>
      </c>
      <c r="AE226" t="s">
        <v>828</v>
      </c>
    </row>
    <row r="227" spans="1:31">
      <c r="A227" s="51" t="s">
        <v>39</v>
      </c>
      <c r="B227" s="52" t="s">
        <v>76</v>
      </c>
      <c r="C227" s="52" t="s">
        <v>79</v>
      </c>
      <c r="D227" s="53" t="s">
        <v>80</v>
      </c>
      <c r="E227" s="61" t="s">
        <v>81</v>
      </c>
      <c r="F227" s="114" t="str">
        <f t="shared" si="7"/>
        <v>Petroleum Refining_Process Heat Improved Controls</v>
      </c>
      <c r="G227" s="115">
        <f>X227/Y227</f>
        <v>0.33333333333333331</v>
      </c>
      <c r="H227" s="96">
        <v>0</v>
      </c>
      <c r="I227" s="96">
        <v>0.33333333333333331</v>
      </c>
      <c r="J227" s="114" t="s">
        <v>820</v>
      </c>
      <c r="K227" s="115">
        <f>AB227</f>
        <v>2.2834365348713255E-2</v>
      </c>
      <c r="L227" s="114" t="s">
        <v>851</v>
      </c>
      <c r="M227" s="116">
        <f>AC227</f>
        <v>0.89743076601721827</v>
      </c>
      <c r="N227" s="114" t="s">
        <v>851</v>
      </c>
      <c r="O227" s="114">
        <f>AD227</f>
        <v>15</v>
      </c>
      <c r="P227" s="114" t="s">
        <v>850</v>
      </c>
      <c r="Q227" s="94"/>
      <c r="R227" s="99" t="s">
        <v>169</v>
      </c>
      <c r="S227" s="99" t="s">
        <v>169</v>
      </c>
      <c r="T227" s="100" t="s">
        <v>169</v>
      </c>
      <c r="U227" t="s">
        <v>169</v>
      </c>
      <c r="V227" s="99" t="s">
        <v>169</v>
      </c>
      <c r="W227" s="100" t="s">
        <v>169</v>
      </c>
      <c r="X227" s="103">
        <v>1</v>
      </c>
      <c r="Y227" s="103">
        <v>3</v>
      </c>
      <c r="Z227" t="s">
        <v>300</v>
      </c>
      <c r="AA227" s="99">
        <v>0.32939465732826601</v>
      </c>
      <c r="AB227" s="99">
        <v>2.2834365348713255E-2</v>
      </c>
      <c r="AC227" s="104">
        <v>0.89743076601721827</v>
      </c>
      <c r="AD227">
        <v>15</v>
      </c>
      <c r="AE227" t="s">
        <v>821</v>
      </c>
    </row>
    <row r="228" spans="1:31">
      <c r="A228" s="51" t="s">
        <v>39</v>
      </c>
      <c r="B228" s="52" t="s">
        <v>76</v>
      </c>
      <c r="C228" s="52" t="s">
        <v>79</v>
      </c>
      <c r="D228" s="53" t="s">
        <v>82</v>
      </c>
      <c r="E228" s="54" t="s">
        <v>83</v>
      </c>
      <c r="F228" s="114" t="str">
        <f t="shared" si="7"/>
        <v>Petroleum Refining_Process Heat System Optimization</v>
      </c>
      <c r="G228" s="115">
        <f>X228/Y228</f>
        <v>0.66666666666666663</v>
      </c>
      <c r="H228" s="96">
        <v>0</v>
      </c>
      <c r="I228" s="96">
        <v>0.66666666666666663</v>
      </c>
      <c r="J228" s="114" t="s">
        <v>820</v>
      </c>
      <c r="K228" s="115">
        <f>AB228</f>
        <v>0.17454883037933475</v>
      </c>
      <c r="L228" s="114" t="s">
        <v>851</v>
      </c>
      <c r="M228" s="116">
        <f>AC228</f>
        <v>6.6327244959123552E-2</v>
      </c>
      <c r="N228" s="114" t="s">
        <v>851</v>
      </c>
      <c r="O228" s="114">
        <f>AD228</f>
        <v>2</v>
      </c>
      <c r="P228" s="114" t="s">
        <v>850</v>
      </c>
      <c r="Q228" s="94"/>
      <c r="R228" s="99" t="s">
        <v>169</v>
      </c>
      <c r="S228" s="99" t="s">
        <v>169</v>
      </c>
      <c r="T228" s="100" t="s">
        <v>169</v>
      </c>
      <c r="U228" t="s">
        <v>169</v>
      </c>
      <c r="V228" s="99" t="s">
        <v>169</v>
      </c>
      <c r="W228" s="100" t="s">
        <v>169</v>
      </c>
      <c r="X228" s="103">
        <v>2</v>
      </c>
      <c r="Y228" s="103">
        <v>3</v>
      </c>
      <c r="Z228" t="s">
        <v>301</v>
      </c>
      <c r="AA228" s="99">
        <v>0.63438971040999403</v>
      </c>
      <c r="AB228" s="99">
        <v>0.17454883037933475</v>
      </c>
      <c r="AC228" s="104">
        <v>6.6327244959123552E-2</v>
      </c>
      <c r="AD228">
        <v>2</v>
      </c>
      <c r="AE228" t="s">
        <v>821</v>
      </c>
    </row>
    <row r="229" spans="1:31" ht="30">
      <c r="A229" s="51" t="s">
        <v>39</v>
      </c>
      <c r="B229" s="52" t="s">
        <v>76</v>
      </c>
      <c r="C229" s="52" t="s">
        <v>79</v>
      </c>
      <c r="D229" s="53" t="s">
        <v>84</v>
      </c>
      <c r="E229" s="54" t="s">
        <v>17</v>
      </c>
      <c r="F229" s="114" t="str">
        <f t="shared" si="7"/>
        <v>Petroleum Refining_Process Heat Equipment Upgrade</v>
      </c>
      <c r="G229" s="115" t="s">
        <v>831</v>
      </c>
      <c r="H229" s="96" t="e">
        <v>#N/A</v>
      </c>
      <c r="I229" s="96" t="s">
        <v>831</v>
      </c>
      <c r="J229" s="114"/>
      <c r="K229" s="114"/>
      <c r="L229" s="114"/>
      <c r="M229" s="114"/>
      <c r="N229" s="114"/>
      <c r="O229" s="114"/>
      <c r="P229" s="114"/>
      <c r="Q229" s="94"/>
      <c r="R229" s="99" t="s">
        <v>169</v>
      </c>
      <c r="S229" s="99" t="s">
        <v>169</v>
      </c>
      <c r="T229" s="100" t="s">
        <v>169</v>
      </c>
      <c r="U229" t="s">
        <v>169</v>
      </c>
      <c r="V229" s="99" t="s">
        <v>169</v>
      </c>
      <c r="W229" s="100" t="s">
        <v>169</v>
      </c>
      <c r="X229" s="103" t="s">
        <v>169</v>
      </c>
      <c r="Y229" s="103">
        <v>3</v>
      </c>
      <c r="Z229" t="e">
        <v>#N/A</v>
      </c>
      <c r="AA229" s="99" t="e">
        <v>#N/A</v>
      </c>
      <c r="AB229" s="99" t="e">
        <v>#N/A</v>
      </c>
      <c r="AC229" s="104" t="e">
        <v>#N/A</v>
      </c>
      <c r="AD229" t="e">
        <v>#N/A</v>
      </c>
      <c r="AE229" t="e">
        <v>#N/A</v>
      </c>
    </row>
    <row r="230" spans="1:31">
      <c r="A230" s="51" t="s">
        <v>39</v>
      </c>
      <c r="B230" s="52" t="s">
        <v>76</v>
      </c>
      <c r="C230" s="52" t="s">
        <v>85</v>
      </c>
      <c r="D230" s="53" t="s">
        <v>86</v>
      </c>
      <c r="E230" s="54" t="s">
        <v>87</v>
      </c>
      <c r="F230" s="114" t="str">
        <f t="shared" si="7"/>
        <v>Petroleum Refining_Process Other Systems Optimization</v>
      </c>
      <c r="G230" s="115">
        <f>AA230</f>
        <v>0.27363272978322201</v>
      </c>
      <c r="H230" s="96" t="e">
        <v>#N/A</v>
      </c>
      <c r="I230" s="96">
        <v>0.27363272978322201</v>
      </c>
      <c r="J230" s="114" t="s">
        <v>850</v>
      </c>
      <c r="K230" s="115">
        <f>AB230</f>
        <v>0.12</v>
      </c>
      <c r="L230" s="114" t="s">
        <v>851</v>
      </c>
      <c r="M230" s="116">
        <f>AC230</f>
        <v>2.3178294573643413E-2</v>
      </c>
      <c r="N230" s="114" t="s">
        <v>851</v>
      </c>
      <c r="O230" s="114">
        <f>AD230</f>
        <v>5.333333333333333</v>
      </c>
      <c r="P230" s="114" t="s">
        <v>850</v>
      </c>
      <c r="Q230" s="94"/>
      <c r="R230" s="99" t="s">
        <v>169</v>
      </c>
      <c r="S230" s="99" t="s">
        <v>169</v>
      </c>
      <c r="T230" s="100" t="s">
        <v>169</v>
      </c>
      <c r="U230" t="s">
        <v>169</v>
      </c>
      <c r="V230" s="99" t="s">
        <v>169</v>
      </c>
      <c r="W230" s="100" t="s">
        <v>169</v>
      </c>
      <c r="X230" s="103" t="s">
        <v>169</v>
      </c>
      <c r="Y230" s="103">
        <v>3</v>
      </c>
      <c r="Z230" t="s">
        <v>302</v>
      </c>
      <c r="AA230" s="99">
        <v>0.27363272978322201</v>
      </c>
      <c r="AB230" s="99">
        <v>0.12</v>
      </c>
      <c r="AC230" s="104">
        <v>2.3178294573643413E-2</v>
      </c>
      <c r="AD230" s="142">
        <f>16/3</f>
        <v>5.333333333333333</v>
      </c>
      <c r="AE230" t="s">
        <v>828</v>
      </c>
    </row>
    <row r="231" spans="1:31" ht="30">
      <c r="A231" s="51" t="s">
        <v>39</v>
      </c>
      <c r="B231" s="52" t="s">
        <v>76</v>
      </c>
      <c r="C231" s="52" t="s">
        <v>85</v>
      </c>
      <c r="D231" s="53" t="s">
        <v>88</v>
      </c>
      <c r="E231" s="54" t="s">
        <v>17</v>
      </c>
      <c r="F231" s="114" t="str">
        <f t="shared" si="7"/>
        <v>Petroleum Refining_Process Other Equipment Upgrades</v>
      </c>
      <c r="G231" s="115" t="s">
        <v>831</v>
      </c>
      <c r="H231" s="96" t="e">
        <v>#N/A</v>
      </c>
      <c r="I231" s="96" t="s">
        <v>831</v>
      </c>
      <c r="J231" s="114"/>
      <c r="K231" s="114"/>
      <c r="L231" s="114"/>
      <c r="M231" s="114"/>
      <c r="N231" s="114"/>
      <c r="O231" s="114"/>
      <c r="P231" s="114"/>
      <c r="Q231" s="94"/>
      <c r="R231" s="99" t="s">
        <v>169</v>
      </c>
      <c r="S231" s="99" t="s">
        <v>169</v>
      </c>
      <c r="T231" s="100" t="s">
        <v>169</v>
      </c>
      <c r="U231" t="s">
        <v>169</v>
      </c>
      <c r="V231" s="99" t="s">
        <v>169</v>
      </c>
      <c r="W231" s="100" t="s">
        <v>169</v>
      </c>
      <c r="X231" s="103" t="s">
        <v>169</v>
      </c>
      <c r="Y231" s="103">
        <v>3</v>
      </c>
      <c r="Z231" t="e">
        <v>#N/A</v>
      </c>
      <c r="AA231" s="99" t="e">
        <v>#N/A</v>
      </c>
      <c r="AB231" s="99" t="e">
        <v>#N/A</v>
      </c>
      <c r="AC231" s="104" t="e">
        <v>#N/A</v>
      </c>
      <c r="AD231" t="e">
        <v>#N/A</v>
      </c>
      <c r="AE231" t="e">
        <v>#N/A</v>
      </c>
    </row>
    <row r="232" spans="1:31">
      <c r="A232" s="51" t="s">
        <v>39</v>
      </c>
      <c r="B232" s="51" t="s">
        <v>76</v>
      </c>
      <c r="C232" s="51" t="s">
        <v>89</v>
      </c>
      <c r="D232" s="53" t="s">
        <v>90</v>
      </c>
      <c r="E232" s="54" t="s">
        <v>91</v>
      </c>
      <c r="F232" s="114" t="str">
        <f t="shared" si="7"/>
        <v>Petroleum Refining_Process Refrig System Optimization</v>
      </c>
      <c r="G232" s="115" t="s">
        <v>831</v>
      </c>
      <c r="H232" s="96" t="e">
        <v>#N/A</v>
      </c>
      <c r="I232" s="96" t="s">
        <v>831</v>
      </c>
      <c r="J232" s="114"/>
      <c r="K232" s="114"/>
      <c r="L232" s="114"/>
      <c r="M232" s="114"/>
      <c r="N232" s="114"/>
      <c r="O232" s="114"/>
      <c r="P232" s="114"/>
      <c r="Q232" s="94"/>
      <c r="R232" s="99" t="s">
        <v>169</v>
      </c>
      <c r="S232" s="99" t="s">
        <v>169</v>
      </c>
      <c r="T232" s="100" t="s">
        <v>169</v>
      </c>
      <c r="U232" t="s">
        <v>169</v>
      </c>
      <c r="V232" s="99" t="s">
        <v>169</v>
      </c>
      <c r="W232" s="100" t="s">
        <v>169</v>
      </c>
      <c r="X232" s="103" t="s">
        <v>169</v>
      </c>
      <c r="Y232" s="103">
        <v>3</v>
      </c>
      <c r="Z232" t="e">
        <v>#N/A</v>
      </c>
      <c r="AA232" s="99" t="e">
        <v>#N/A</v>
      </c>
      <c r="AB232" s="99" t="e">
        <v>#N/A</v>
      </c>
      <c r="AC232" s="104" t="e">
        <v>#N/A</v>
      </c>
      <c r="AD232" t="e">
        <v>#N/A</v>
      </c>
      <c r="AE232" t="e">
        <v>#N/A</v>
      </c>
    </row>
    <row r="233" spans="1:31">
      <c r="A233" s="51" t="s">
        <v>39</v>
      </c>
      <c r="B233" s="51" t="s">
        <v>76</v>
      </c>
      <c r="C233" s="51" t="s">
        <v>89</v>
      </c>
      <c r="D233" s="60" t="s">
        <v>92</v>
      </c>
      <c r="E233" s="61" t="s">
        <v>93</v>
      </c>
      <c r="F233" s="114" t="str">
        <f t="shared" si="7"/>
        <v>Petroleum Refining_Process Refrig Controls</v>
      </c>
      <c r="G233" s="115">
        <f>AA233</f>
        <v>0.33750000000000002</v>
      </c>
      <c r="H233" s="96" t="e">
        <v>#N/A</v>
      </c>
      <c r="I233" s="96">
        <v>0.33750000000000002</v>
      </c>
      <c r="J233" s="114" t="s">
        <v>850</v>
      </c>
      <c r="K233" s="115">
        <f>AB233</f>
        <v>0.06</v>
      </c>
      <c r="L233" s="114" t="s">
        <v>851</v>
      </c>
      <c r="M233" s="116">
        <f>AC233</f>
        <v>0.88</v>
      </c>
      <c r="N233" s="114" t="s">
        <v>851</v>
      </c>
      <c r="O233" s="114">
        <f>AD233</f>
        <v>15</v>
      </c>
      <c r="P233" s="114" t="s">
        <v>850</v>
      </c>
      <c r="Q233" s="94"/>
      <c r="R233" s="99" t="s">
        <v>169</v>
      </c>
      <c r="S233" s="99" t="s">
        <v>169</v>
      </c>
      <c r="T233" s="100" t="s">
        <v>169</v>
      </c>
      <c r="U233" t="s">
        <v>169</v>
      </c>
      <c r="V233" s="99" t="s">
        <v>169</v>
      </c>
      <c r="W233" s="100" t="s">
        <v>169</v>
      </c>
      <c r="X233" s="103" t="s">
        <v>169</v>
      </c>
      <c r="Y233" s="103">
        <v>3</v>
      </c>
      <c r="Z233" t="s">
        <v>303</v>
      </c>
      <c r="AA233" s="99">
        <v>0.33750000000000002</v>
      </c>
      <c r="AB233" s="99">
        <v>0.06</v>
      </c>
      <c r="AC233" s="104">
        <v>0.88</v>
      </c>
      <c r="AD233">
        <v>15</v>
      </c>
      <c r="AE233" t="s">
        <v>835</v>
      </c>
    </row>
    <row r="234" spans="1:31" ht="30">
      <c r="A234" s="51" t="s">
        <v>39</v>
      </c>
      <c r="B234" s="51" t="s">
        <v>76</v>
      </c>
      <c r="C234" s="51" t="s">
        <v>89</v>
      </c>
      <c r="D234" s="60" t="s">
        <v>94</v>
      </c>
      <c r="E234" s="61" t="s">
        <v>17</v>
      </c>
      <c r="F234" s="114" t="str">
        <f t="shared" si="7"/>
        <v>Petroleum Refining_Process Refrig Equipment Upgrade</v>
      </c>
      <c r="G234" s="115">
        <f>R234</f>
        <v>0.21</v>
      </c>
      <c r="H234" s="96" t="e">
        <v>#N/A</v>
      </c>
      <c r="I234" s="96">
        <v>0.21</v>
      </c>
      <c r="J234" s="114" t="s">
        <v>6</v>
      </c>
      <c r="K234" s="115">
        <f>AVERAGE(S234,AB234)</f>
        <v>0.10034987441044982</v>
      </c>
      <c r="L234" s="114" t="s">
        <v>855</v>
      </c>
      <c r="M234" s="116">
        <f>AVERAGE(T234,AC234)</f>
        <v>0.25761132057223529</v>
      </c>
      <c r="N234" s="114" t="s">
        <v>855</v>
      </c>
      <c r="O234" s="114">
        <f>U234</f>
        <v>10</v>
      </c>
      <c r="P234" s="114" t="s">
        <v>6</v>
      </c>
      <c r="Q234" s="94"/>
      <c r="R234" s="99">
        <v>0.21</v>
      </c>
      <c r="S234" s="99">
        <v>0.02</v>
      </c>
      <c r="T234" s="100">
        <v>0.2369106846718787</v>
      </c>
      <c r="U234">
        <v>10</v>
      </c>
      <c r="V234" s="99" t="s">
        <v>169</v>
      </c>
      <c r="W234" s="100" t="s">
        <v>169</v>
      </c>
      <c r="X234" s="103" t="s">
        <v>169</v>
      </c>
      <c r="Y234" s="103">
        <v>3</v>
      </c>
      <c r="Z234" t="s">
        <v>304</v>
      </c>
      <c r="AA234" s="99">
        <v>0.08</v>
      </c>
      <c r="AB234" s="99">
        <v>0.18069974882089965</v>
      </c>
      <c r="AC234" s="104">
        <v>0.27831195647259188</v>
      </c>
      <c r="AD234">
        <v>20</v>
      </c>
      <c r="AE234" t="s">
        <v>839</v>
      </c>
    </row>
    <row r="235" spans="1:31" ht="30">
      <c r="A235" s="7" t="s">
        <v>44</v>
      </c>
      <c r="B235" s="7" t="s">
        <v>10</v>
      </c>
      <c r="C235" s="8" t="s">
        <v>11</v>
      </c>
      <c r="D235" s="9" t="s">
        <v>12</v>
      </c>
      <c r="E235" s="10" t="s">
        <v>13</v>
      </c>
      <c r="F235" s="94" t="str">
        <f t="shared" si="7"/>
        <v>Primary Metals_Building Envelope Improvements</v>
      </c>
      <c r="G235" s="95">
        <f>X235/Y235</f>
        <v>0.31707317073170732</v>
      </c>
      <c r="H235" s="96">
        <v>9.9575375295602495E-2</v>
      </c>
      <c r="I235" s="96">
        <v>9.9575375295602495E-2</v>
      </c>
      <c r="J235" s="94" t="s">
        <v>820</v>
      </c>
      <c r="K235" s="97">
        <f>V235</f>
        <v>0.10667600838657082</v>
      </c>
      <c r="L235" s="94" t="s">
        <v>820</v>
      </c>
      <c r="M235" s="98">
        <f>W235</f>
        <v>0.12994018963386722</v>
      </c>
      <c r="N235" s="94" t="s">
        <v>820</v>
      </c>
      <c r="O235" s="94">
        <f>AD235</f>
        <v>15</v>
      </c>
      <c r="P235" s="94" t="s">
        <v>850</v>
      </c>
      <c r="Q235" s="94"/>
      <c r="R235" s="99" t="s">
        <v>169</v>
      </c>
      <c r="S235" s="99" t="s">
        <v>169</v>
      </c>
      <c r="T235" s="100" t="s">
        <v>169</v>
      </c>
      <c r="U235" t="s">
        <v>169</v>
      </c>
      <c r="V235" s="99">
        <v>0.10667600838657082</v>
      </c>
      <c r="W235" s="100">
        <v>0.12994018963386722</v>
      </c>
      <c r="X235" s="103">
        <v>13</v>
      </c>
      <c r="Y235" s="103">
        <v>41</v>
      </c>
      <c r="Z235" t="s">
        <v>305</v>
      </c>
      <c r="AA235" s="99">
        <v>0.35</v>
      </c>
      <c r="AB235" s="99">
        <v>8.2027479522419663E-2</v>
      </c>
      <c r="AC235" s="104">
        <v>0.1355270217103616</v>
      </c>
      <c r="AD235">
        <v>15</v>
      </c>
      <c r="AE235" t="s">
        <v>821</v>
      </c>
    </row>
    <row r="236" spans="1:31" ht="30">
      <c r="A236" s="7" t="s">
        <v>44</v>
      </c>
      <c r="B236" s="11" t="s">
        <v>10</v>
      </c>
      <c r="C236" s="12" t="s">
        <v>15</v>
      </c>
      <c r="D236" s="13" t="s">
        <v>16</v>
      </c>
      <c r="E236" s="14" t="s">
        <v>17</v>
      </c>
      <c r="F236" s="94" t="str">
        <f t="shared" si="7"/>
        <v>Primary Metals_HVAC Equipment Upgrades</v>
      </c>
      <c r="G236" s="95">
        <f>X236/Y236</f>
        <v>9.7560975609756101E-2</v>
      </c>
      <c r="H236" s="96">
        <v>9.9575375295602495E-2</v>
      </c>
      <c r="I236" s="96">
        <v>9.9575375295602495E-2</v>
      </c>
      <c r="J236" s="94" t="s">
        <v>820</v>
      </c>
      <c r="K236" s="97">
        <f>V236</f>
        <v>0.24149583246411307</v>
      </c>
      <c r="L236" s="94" t="s">
        <v>820</v>
      </c>
      <c r="M236" s="98">
        <f>W236</f>
        <v>0.23956769008287446</v>
      </c>
      <c r="N236" s="94" t="s">
        <v>820</v>
      </c>
      <c r="O236" s="94">
        <v>18</v>
      </c>
      <c r="P236" s="94" t="s">
        <v>109</v>
      </c>
      <c r="Q236" s="94"/>
      <c r="R236" s="99" t="s">
        <v>169</v>
      </c>
      <c r="S236" s="99" t="s">
        <v>169</v>
      </c>
      <c r="T236" s="100" t="s">
        <v>169</v>
      </c>
      <c r="U236" t="s">
        <v>169</v>
      </c>
      <c r="V236" s="99">
        <v>0.24149583246411307</v>
      </c>
      <c r="W236" s="100">
        <v>0.23956769008287446</v>
      </c>
      <c r="X236" s="103">
        <v>4</v>
      </c>
      <c r="Y236" s="103">
        <v>41</v>
      </c>
      <c r="Z236" t="s">
        <v>306</v>
      </c>
      <c r="AA236" s="99">
        <v>0.12187500000000001</v>
      </c>
      <c r="AB236" s="99">
        <v>0.12457361387017252</v>
      </c>
      <c r="AC236" s="104">
        <v>0.12450120829676717</v>
      </c>
      <c r="AD236">
        <v>18.75</v>
      </c>
      <c r="AE236" t="s">
        <v>836</v>
      </c>
    </row>
    <row r="237" spans="1:31" ht="30">
      <c r="A237" s="7" t="s">
        <v>44</v>
      </c>
      <c r="B237" s="8" t="s">
        <v>10</v>
      </c>
      <c r="C237" s="15" t="s">
        <v>19</v>
      </c>
      <c r="D237" s="16" t="s">
        <v>20</v>
      </c>
      <c r="E237" s="17" t="s">
        <v>21</v>
      </c>
      <c r="F237" s="94" t="str">
        <f t="shared" si="7"/>
        <v>Primary Metals_HVAC Recommissioning</v>
      </c>
      <c r="G237" s="95" t="s">
        <v>831</v>
      </c>
      <c r="H237" s="96" t="e">
        <v>#N/A</v>
      </c>
      <c r="I237" s="96" t="s">
        <v>831</v>
      </c>
      <c r="J237" s="94"/>
      <c r="K237" s="94"/>
      <c r="L237" s="94"/>
      <c r="M237" s="94"/>
      <c r="N237" s="94"/>
      <c r="O237" s="94"/>
      <c r="P237" s="94"/>
      <c r="Q237" s="94"/>
      <c r="R237" s="99" t="s">
        <v>169</v>
      </c>
      <c r="S237" s="99" t="s">
        <v>169</v>
      </c>
      <c r="T237" s="100" t="s">
        <v>169</v>
      </c>
      <c r="U237" t="s">
        <v>169</v>
      </c>
      <c r="V237" s="99" t="s">
        <v>169</v>
      </c>
      <c r="W237" s="100" t="s">
        <v>169</v>
      </c>
      <c r="X237" s="103" t="s">
        <v>169</v>
      </c>
      <c r="Y237" s="103">
        <v>41</v>
      </c>
      <c r="Z237" t="s">
        <v>844</v>
      </c>
      <c r="AA237" s="99">
        <v>0.74655018135053797</v>
      </c>
      <c r="AB237" s="99">
        <v>4.018283087959456E-2</v>
      </c>
      <c r="AC237" s="104">
        <v>3.8210182354801309E-3</v>
      </c>
      <c r="AD237">
        <v>10</v>
      </c>
      <c r="AE237" t="s">
        <v>821</v>
      </c>
    </row>
    <row r="238" spans="1:31" ht="30.75" thickBot="1">
      <c r="A238" s="7" t="s">
        <v>44</v>
      </c>
      <c r="B238" s="18" t="s">
        <v>10</v>
      </c>
      <c r="C238" s="18" t="s">
        <v>23</v>
      </c>
      <c r="D238" s="19" t="s">
        <v>24</v>
      </c>
      <c r="E238" s="20" t="s">
        <v>25</v>
      </c>
      <c r="F238" s="94" t="str">
        <f t="shared" si="7"/>
        <v>Primary Metals_HVAC Improved Controls</v>
      </c>
      <c r="G238" s="95">
        <f>X238/Y238</f>
        <v>0.12195121951219512</v>
      </c>
      <c r="H238" s="96">
        <v>9.9575375295602495E-2</v>
      </c>
      <c r="I238" s="96">
        <v>9.9575375295602495E-2</v>
      </c>
      <c r="J238" s="94" t="s">
        <v>820</v>
      </c>
      <c r="K238" s="97">
        <f>V238</f>
        <v>1.6600123944453548E-2</v>
      </c>
      <c r="L238" s="94" t="s">
        <v>820</v>
      </c>
      <c r="M238" s="98">
        <f>W238</f>
        <v>3.1159001685863504E-2</v>
      </c>
      <c r="N238" s="94" t="s">
        <v>820</v>
      </c>
      <c r="O238" s="94">
        <f>AD238</f>
        <v>15</v>
      </c>
      <c r="P238" s="94" t="s">
        <v>850</v>
      </c>
      <c r="Q238" s="94"/>
      <c r="R238" s="99" t="s">
        <v>169</v>
      </c>
      <c r="S238" s="99" t="s">
        <v>169</v>
      </c>
      <c r="T238" s="100" t="s">
        <v>169</v>
      </c>
      <c r="U238" t="s">
        <v>169</v>
      </c>
      <c r="V238" s="99">
        <v>1.6600123944453548E-2</v>
      </c>
      <c r="W238" s="100">
        <v>3.1159001685863504E-2</v>
      </c>
      <c r="X238" s="103">
        <v>5</v>
      </c>
      <c r="Y238" s="103">
        <v>41</v>
      </c>
      <c r="Z238" t="s">
        <v>307</v>
      </c>
      <c r="AA238" s="99">
        <v>0.33594758160774202</v>
      </c>
      <c r="AB238" s="99">
        <v>0.15879970572184263</v>
      </c>
      <c r="AC238" s="104">
        <v>2.4602487486578971E-2</v>
      </c>
      <c r="AD238">
        <v>15</v>
      </c>
      <c r="AE238" t="s">
        <v>821</v>
      </c>
    </row>
    <row r="239" spans="1:31">
      <c r="A239" s="7" t="s">
        <v>44</v>
      </c>
      <c r="B239" s="21" t="s">
        <v>27</v>
      </c>
      <c r="C239" s="21" t="s">
        <v>15</v>
      </c>
      <c r="D239" s="22" t="s">
        <v>28</v>
      </c>
      <c r="E239" s="22" t="s">
        <v>29</v>
      </c>
      <c r="F239" s="94" t="str">
        <f t="shared" si="7"/>
        <v>Primary Metals_Efficient Lighting - High Bay</v>
      </c>
      <c r="G239" s="95">
        <f>AA239</f>
        <v>0.2</v>
      </c>
      <c r="H239" s="96">
        <v>0.4112355745319306</v>
      </c>
      <c r="I239" s="96">
        <v>0.4112355745319306</v>
      </c>
      <c r="J239" s="106" t="s">
        <v>850</v>
      </c>
      <c r="K239" s="95">
        <v>0.4840776385483429</v>
      </c>
      <c r="L239" s="106" t="s">
        <v>109</v>
      </c>
      <c r="M239" s="107">
        <v>0.21585935505997855</v>
      </c>
      <c r="N239" s="106" t="s">
        <v>109</v>
      </c>
      <c r="O239" s="108">
        <v>13.666666666666666</v>
      </c>
      <c r="P239" s="106" t="s">
        <v>109</v>
      </c>
      <c r="Q239" s="94"/>
      <c r="R239" s="99" t="s">
        <v>169</v>
      </c>
      <c r="S239" s="99" t="s">
        <v>169</v>
      </c>
      <c r="T239" s="100" t="s">
        <v>169</v>
      </c>
      <c r="U239" t="s">
        <v>169</v>
      </c>
      <c r="V239" s="99">
        <v>0.85506372738128056</v>
      </c>
      <c r="W239" s="100">
        <v>1.416033990387964E-2</v>
      </c>
      <c r="X239" s="103">
        <v>1</v>
      </c>
      <c r="Y239" s="103">
        <v>41</v>
      </c>
      <c r="Z239" t="s">
        <v>308</v>
      </c>
      <c r="AA239" s="99">
        <v>0.2</v>
      </c>
      <c r="AB239" s="99">
        <v>0.14671007107036438</v>
      </c>
      <c r="AC239" s="104">
        <v>11.68784026398883</v>
      </c>
      <c r="AD239">
        <v>17</v>
      </c>
      <c r="AE239" t="s">
        <v>825</v>
      </c>
    </row>
    <row r="240" spans="1:31">
      <c r="A240" s="7" t="s">
        <v>44</v>
      </c>
      <c r="B240" s="15" t="s">
        <v>27</v>
      </c>
      <c r="C240" s="8" t="s">
        <v>15</v>
      </c>
      <c r="D240" s="13" t="s">
        <v>31</v>
      </c>
      <c r="E240" s="13" t="s">
        <v>32</v>
      </c>
      <c r="F240" s="94" t="str">
        <f t="shared" si="7"/>
        <v>Primary Metals_Efficient Lighting - Other Interior Lighting</v>
      </c>
      <c r="G240" s="95">
        <f>AA240</f>
        <v>0.25</v>
      </c>
      <c r="H240" s="96">
        <v>0.4112355745319306</v>
      </c>
      <c r="I240" s="96">
        <v>0.4112355745319306</v>
      </c>
      <c r="J240" s="106" t="s">
        <v>850</v>
      </c>
      <c r="K240" s="95">
        <v>0.38992356359291769</v>
      </c>
      <c r="L240" s="106" t="s">
        <v>109</v>
      </c>
      <c r="M240" s="107">
        <v>0.39837300265191611</v>
      </c>
      <c r="N240" s="106" t="s">
        <v>109</v>
      </c>
      <c r="O240" s="108">
        <v>14.466666666666667</v>
      </c>
      <c r="P240" s="106" t="s">
        <v>109</v>
      </c>
      <c r="Q240" s="94"/>
      <c r="R240" s="99" t="s">
        <v>169</v>
      </c>
      <c r="S240" s="99" t="s">
        <v>169</v>
      </c>
      <c r="T240" s="100" t="s">
        <v>169</v>
      </c>
      <c r="U240" t="s">
        <v>169</v>
      </c>
      <c r="V240" s="99">
        <v>0.18399427158332166</v>
      </c>
      <c r="W240" s="100">
        <v>0.17511973818222107</v>
      </c>
      <c r="X240" s="103">
        <v>41</v>
      </c>
      <c r="Y240" s="103">
        <v>41</v>
      </c>
      <c r="Z240" t="s">
        <v>309</v>
      </c>
      <c r="AA240" s="99">
        <v>0.25</v>
      </c>
      <c r="AB240" s="99">
        <v>0.23117896171015975</v>
      </c>
      <c r="AC240" s="104">
        <v>1.0382730293415199</v>
      </c>
      <c r="AD240">
        <v>13</v>
      </c>
      <c r="AE240" t="s">
        <v>825</v>
      </c>
    </row>
    <row r="241" spans="1:31">
      <c r="A241" s="7" t="s">
        <v>44</v>
      </c>
      <c r="B241" s="15" t="s">
        <v>27</v>
      </c>
      <c r="C241" s="8" t="s">
        <v>15</v>
      </c>
      <c r="D241" s="23" t="s">
        <v>34</v>
      </c>
      <c r="E241" s="23" t="s">
        <v>35</v>
      </c>
      <c r="F241" s="94" t="str">
        <f t="shared" si="7"/>
        <v>Primary Metals_Efficient Lighting - Exterior</v>
      </c>
      <c r="G241" s="95">
        <f>AA241</f>
        <v>0.15288835551611149</v>
      </c>
      <c r="H241" s="96" t="e">
        <v>#N/A</v>
      </c>
      <c r="I241" s="96">
        <v>0.15288835551611149</v>
      </c>
      <c r="J241" s="106" t="s">
        <v>850</v>
      </c>
      <c r="K241" s="95">
        <v>0.78740740740740733</v>
      </c>
      <c r="L241" s="106" t="s">
        <v>109</v>
      </c>
      <c r="M241" s="107">
        <v>0.11439796552351546</v>
      </c>
      <c r="N241" s="106" t="s">
        <v>109</v>
      </c>
      <c r="O241" s="108">
        <v>13.600000000000001</v>
      </c>
      <c r="P241" s="106" t="s">
        <v>109</v>
      </c>
      <c r="Q241" s="94"/>
      <c r="R241" s="99" t="s">
        <v>169</v>
      </c>
      <c r="S241" s="99" t="s">
        <v>169</v>
      </c>
      <c r="T241" s="100" t="s">
        <v>169</v>
      </c>
      <c r="U241" t="s">
        <v>169</v>
      </c>
      <c r="V241" s="99" t="s">
        <v>169</v>
      </c>
      <c r="W241" s="100" t="s">
        <v>169</v>
      </c>
      <c r="X241" s="103" t="s">
        <v>169</v>
      </c>
      <c r="Y241" s="103">
        <v>41</v>
      </c>
      <c r="Z241" t="s">
        <v>310</v>
      </c>
      <c r="AA241" s="99">
        <v>0.15288835551611149</v>
      </c>
      <c r="AB241" s="99">
        <v>0.75</v>
      </c>
      <c r="AC241" s="104">
        <v>0.03</v>
      </c>
      <c r="AD241">
        <v>15</v>
      </c>
      <c r="AE241" t="s">
        <v>826</v>
      </c>
    </row>
    <row r="242" spans="1:31" ht="45.75" thickBot="1">
      <c r="A242" s="7" t="s">
        <v>44</v>
      </c>
      <c r="B242" s="18" t="s">
        <v>27</v>
      </c>
      <c r="C242" s="18" t="s">
        <v>23</v>
      </c>
      <c r="D242" s="19" t="s">
        <v>37</v>
      </c>
      <c r="E242" s="20" t="s">
        <v>38</v>
      </c>
      <c r="F242" s="94" t="str">
        <f t="shared" si="7"/>
        <v>Primary Metals_Lighting Controls</v>
      </c>
      <c r="G242" s="97">
        <f>R242</f>
        <v>0.3</v>
      </c>
      <c r="H242" s="96">
        <v>0.4112355745319306</v>
      </c>
      <c r="I242" s="96">
        <v>0.3</v>
      </c>
      <c r="J242" s="94" t="s">
        <v>6</v>
      </c>
      <c r="K242" s="97">
        <f>AVERAGE(S242,V242)</f>
        <v>0.25512391765506415</v>
      </c>
      <c r="L242" s="94" t="s">
        <v>827</v>
      </c>
      <c r="M242" s="98">
        <f>AVERAGE(T242,W242)</f>
        <v>0.14698890557069774</v>
      </c>
      <c r="N242" s="94" t="s">
        <v>827</v>
      </c>
      <c r="O242" s="94">
        <f>U242</f>
        <v>10</v>
      </c>
      <c r="P242" s="94" t="s">
        <v>6</v>
      </c>
      <c r="Q242" s="94"/>
      <c r="R242" s="99">
        <v>0.3</v>
      </c>
      <c r="S242" s="99">
        <v>0.28000000000000003</v>
      </c>
      <c r="T242" s="100">
        <v>0.21299999999999999</v>
      </c>
      <c r="U242">
        <v>10</v>
      </c>
      <c r="V242" s="99">
        <v>0.23024783531012832</v>
      </c>
      <c r="W242" s="100">
        <v>8.0977811141395503E-2</v>
      </c>
      <c r="X242" s="103">
        <v>19</v>
      </c>
      <c r="Y242" s="103">
        <v>41</v>
      </c>
      <c r="Z242" t="s">
        <v>311</v>
      </c>
      <c r="AA242" s="99">
        <v>0.29102678571428553</v>
      </c>
      <c r="AB242" s="99">
        <v>0.14291500000000001</v>
      </c>
      <c r="AC242" s="104">
        <v>1.5915000000000001</v>
      </c>
      <c r="AD242">
        <v>9</v>
      </c>
      <c r="AE242" t="s">
        <v>828</v>
      </c>
    </row>
    <row r="243" spans="1:31">
      <c r="A243" s="7" t="s">
        <v>44</v>
      </c>
      <c r="B243" s="24" t="s">
        <v>40</v>
      </c>
      <c r="C243" s="24" t="s">
        <v>41</v>
      </c>
      <c r="D243" s="25" t="s">
        <v>42</v>
      </c>
      <c r="E243" s="26" t="s">
        <v>43</v>
      </c>
      <c r="F243" s="94" t="str">
        <f t="shared" si="7"/>
        <v>Primary Metals_Compressed Air System Optimization</v>
      </c>
      <c r="G243" s="97">
        <f>R243</f>
        <v>0.25943110282117043</v>
      </c>
      <c r="H243" s="96">
        <v>0.91496478849953655</v>
      </c>
      <c r="I243" s="96">
        <v>0.25943110282117043</v>
      </c>
      <c r="J243" s="94" t="s">
        <v>6</v>
      </c>
      <c r="K243" s="97">
        <f>AVERAGE(S243,V243)</f>
        <v>0.10651632684785793</v>
      </c>
      <c r="L243" s="94" t="s">
        <v>827</v>
      </c>
      <c r="M243" s="98">
        <f>AVERAGE(T243,W243)</f>
        <v>4.5745548190761466E-2</v>
      </c>
      <c r="N243" s="94" t="s">
        <v>827</v>
      </c>
      <c r="O243" s="94">
        <f>U243</f>
        <v>10</v>
      </c>
      <c r="P243" s="94" t="s">
        <v>6</v>
      </c>
      <c r="Q243" s="94"/>
      <c r="R243" s="99">
        <v>0.25943110282117043</v>
      </c>
      <c r="S243" s="99">
        <v>0.2</v>
      </c>
      <c r="T243" s="100">
        <v>8.9147286821705432E-2</v>
      </c>
      <c r="U243">
        <v>10</v>
      </c>
      <c r="V243" s="99">
        <v>1.3032653695715839E-2</v>
      </c>
      <c r="W243" s="100">
        <v>2.3438095598175032E-3</v>
      </c>
      <c r="X243" s="103">
        <v>17</v>
      </c>
      <c r="Y243" s="103">
        <v>41</v>
      </c>
      <c r="Z243" t="s">
        <v>312</v>
      </c>
      <c r="AA243" s="99">
        <v>0.34668950765289203</v>
      </c>
      <c r="AB243" s="99">
        <v>0.43914048168164238</v>
      </c>
      <c r="AC243" s="104">
        <v>0.11230407554114276</v>
      </c>
      <c r="AD243">
        <v>10</v>
      </c>
      <c r="AE243" t="s">
        <v>829</v>
      </c>
    </row>
    <row r="244" spans="1:31" ht="30">
      <c r="A244" s="7" t="s">
        <v>44</v>
      </c>
      <c r="B244" s="27" t="s">
        <v>40</v>
      </c>
      <c r="C244" s="27" t="s">
        <v>41</v>
      </c>
      <c r="D244" s="9" t="s">
        <v>45</v>
      </c>
      <c r="E244" s="10" t="s">
        <v>46</v>
      </c>
      <c r="F244" s="94" t="str">
        <f t="shared" si="7"/>
        <v>Primary Metals_Compressed Air Controls</v>
      </c>
      <c r="G244" s="95">
        <f>X244/Y244</f>
        <v>0.1951219512195122</v>
      </c>
      <c r="H244" s="96">
        <v>0.91496478849953655</v>
      </c>
      <c r="I244" s="96">
        <v>0.91496478849953655</v>
      </c>
      <c r="J244" s="94" t="s">
        <v>820</v>
      </c>
      <c r="K244" s="97">
        <f>V244</f>
        <v>3.0383690466407435E-2</v>
      </c>
      <c r="L244" s="94" t="s">
        <v>820</v>
      </c>
      <c r="M244" s="98">
        <f>W244</f>
        <v>4.5536890963563316E-2</v>
      </c>
      <c r="N244" s="94" t="s">
        <v>820</v>
      </c>
      <c r="O244" s="106">
        <f>AD244</f>
        <v>12.5</v>
      </c>
      <c r="P244" s="94" t="s">
        <v>850</v>
      </c>
      <c r="Q244" s="94"/>
      <c r="R244" s="99" t="s">
        <v>169</v>
      </c>
      <c r="S244" s="99" t="s">
        <v>169</v>
      </c>
      <c r="T244" s="100" t="s">
        <v>169</v>
      </c>
      <c r="U244" t="s">
        <v>169</v>
      </c>
      <c r="V244" s="99">
        <v>3.0383690466407435E-2</v>
      </c>
      <c r="W244" s="100">
        <v>4.5536890963563316E-2</v>
      </c>
      <c r="X244" s="103">
        <v>8</v>
      </c>
      <c r="Y244" s="103">
        <v>41</v>
      </c>
      <c r="Z244" t="s">
        <v>313</v>
      </c>
      <c r="AA244" s="99">
        <v>9.8445348019549239E-2</v>
      </c>
      <c r="AB244" s="99">
        <v>0.13029866383730315</v>
      </c>
      <c r="AC244" s="104">
        <v>0.23593870509747722</v>
      </c>
      <c r="AD244">
        <v>12.5</v>
      </c>
      <c r="AE244" t="s">
        <v>821</v>
      </c>
    </row>
    <row r="245" spans="1:31" ht="30">
      <c r="A245" s="7" t="s">
        <v>44</v>
      </c>
      <c r="B245" s="27" t="s">
        <v>40</v>
      </c>
      <c r="C245" s="27" t="s">
        <v>41</v>
      </c>
      <c r="D245" s="9" t="s">
        <v>48</v>
      </c>
      <c r="E245" s="10" t="s">
        <v>17</v>
      </c>
      <c r="F245" s="94" t="str">
        <f t="shared" si="7"/>
        <v>Primary Metals_Compressed Air Equipment</v>
      </c>
      <c r="G245" s="95">
        <f>X245/Y245</f>
        <v>0.17073170731707318</v>
      </c>
      <c r="H245" s="96">
        <v>0.91496478849953655</v>
      </c>
      <c r="I245" s="96">
        <v>0.91496478849953655</v>
      </c>
      <c r="J245" s="94" t="s">
        <v>820</v>
      </c>
      <c r="K245" s="97">
        <f>V245</f>
        <v>6.3001243088351144E-2</v>
      </c>
      <c r="L245" s="94" t="s">
        <v>820</v>
      </c>
      <c r="M245" s="98">
        <f>W245</f>
        <v>0.12087016333391541</v>
      </c>
      <c r="N245" s="94" t="s">
        <v>820</v>
      </c>
      <c r="O245" s="94">
        <f>AD245</f>
        <v>15</v>
      </c>
      <c r="P245" s="94" t="s">
        <v>850</v>
      </c>
      <c r="Q245" s="94"/>
      <c r="R245" s="99" t="s">
        <v>169</v>
      </c>
      <c r="S245" s="99" t="s">
        <v>169</v>
      </c>
      <c r="T245" s="100" t="s">
        <v>169</v>
      </c>
      <c r="U245" t="s">
        <v>169</v>
      </c>
      <c r="V245" s="99">
        <v>6.3001243088351144E-2</v>
      </c>
      <c r="W245" s="100">
        <v>0.12087016333391541</v>
      </c>
      <c r="X245" s="103">
        <v>7</v>
      </c>
      <c r="Y245" s="103">
        <v>41</v>
      </c>
      <c r="Z245" t="s">
        <v>314</v>
      </c>
      <c r="AA245" s="99">
        <v>0.730648705225447</v>
      </c>
      <c r="AB245" s="99">
        <v>5.4877260824686927E-2</v>
      </c>
      <c r="AC245" s="104">
        <v>0.14147565470170823</v>
      </c>
      <c r="AD245">
        <v>15</v>
      </c>
      <c r="AE245" t="s">
        <v>821</v>
      </c>
    </row>
    <row r="246" spans="1:31" ht="30">
      <c r="A246" s="7" t="s">
        <v>44</v>
      </c>
      <c r="B246" s="27" t="s">
        <v>40</v>
      </c>
      <c r="C246" s="27" t="s">
        <v>15</v>
      </c>
      <c r="D246" s="16" t="s">
        <v>50</v>
      </c>
      <c r="E246" s="10" t="s">
        <v>17</v>
      </c>
      <c r="F246" s="94" t="str">
        <f t="shared" si="7"/>
        <v>Primary Metals_Motor Equipment Upgrades</v>
      </c>
      <c r="G246" s="97">
        <f>R246</f>
        <v>7.9930600007230151E-2</v>
      </c>
      <c r="H246" s="96">
        <v>0.91496478849953655</v>
      </c>
      <c r="I246" s="96">
        <v>7.9930600007230151E-2</v>
      </c>
      <c r="J246" s="94" t="s">
        <v>6</v>
      </c>
      <c r="K246" s="97">
        <f>AVERAGE(S246,V246)</f>
        <v>1.2634336447851745E-2</v>
      </c>
      <c r="L246" s="94" t="s">
        <v>827</v>
      </c>
      <c r="M246" s="98">
        <f>AVERAGE(T246,W246)</f>
        <v>0.17275958263754471</v>
      </c>
      <c r="N246" s="94" t="s">
        <v>827</v>
      </c>
      <c r="O246" s="94">
        <f>U246</f>
        <v>10</v>
      </c>
      <c r="P246" s="94" t="s">
        <v>6</v>
      </c>
      <c r="Q246" s="94"/>
      <c r="R246" s="99">
        <v>7.9930600007230151E-2</v>
      </c>
      <c r="S246" s="99">
        <v>5.0000000000000001E-3</v>
      </c>
      <c r="T246" s="100">
        <v>0.2547065337763012</v>
      </c>
      <c r="U246">
        <v>10</v>
      </c>
      <c r="V246" s="99">
        <v>2.0268672895703489E-2</v>
      </c>
      <c r="W246" s="100">
        <v>9.081263149878821E-2</v>
      </c>
      <c r="X246" s="103">
        <v>22</v>
      </c>
      <c r="Y246" s="103">
        <v>41</v>
      </c>
      <c r="Z246" t="s">
        <v>315</v>
      </c>
      <c r="AA246" s="99">
        <v>0.35164884703025739</v>
      </c>
      <c r="AB246" s="99">
        <v>5.4280813885814988E-2</v>
      </c>
      <c r="AC246" s="104">
        <v>0.18736068110357254</v>
      </c>
      <c r="AD246">
        <v>12.333333333333334</v>
      </c>
      <c r="AE246" t="s">
        <v>821</v>
      </c>
    </row>
    <row r="247" spans="1:31">
      <c r="A247" s="7" t="s">
        <v>44</v>
      </c>
      <c r="B247" s="27" t="s">
        <v>40</v>
      </c>
      <c r="C247" s="27" t="s">
        <v>23</v>
      </c>
      <c r="D247" s="16" t="s">
        <v>52</v>
      </c>
      <c r="E247" s="17" t="s">
        <v>53</v>
      </c>
      <c r="F247" s="94" t="str">
        <f t="shared" si="7"/>
        <v>Primary Metals_Motor Improved Controls</v>
      </c>
      <c r="G247" s="97">
        <f>AA247</f>
        <v>0.33353152937793651</v>
      </c>
      <c r="H247" s="96" t="e">
        <v>#N/A</v>
      </c>
      <c r="I247" s="96">
        <v>0.33353152937793651</v>
      </c>
      <c r="J247" s="94" t="s">
        <v>850</v>
      </c>
      <c r="K247" s="97">
        <f>AB247</f>
        <v>1.7924559675950556E-2</v>
      </c>
      <c r="L247" s="94" t="s">
        <v>851</v>
      </c>
      <c r="M247" s="98">
        <f>AC247</f>
        <v>6.3804187305185556E-2</v>
      </c>
      <c r="N247" s="94" t="s">
        <v>851</v>
      </c>
      <c r="O247" s="94">
        <f>AD247</f>
        <v>15</v>
      </c>
      <c r="P247" s="94" t="s">
        <v>850</v>
      </c>
      <c r="Q247" s="94"/>
      <c r="R247" s="99" t="s">
        <v>169</v>
      </c>
      <c r="S247" s="99" t="s">
        <v>169</v>
      </c>
      <c r="T247" s="100" t="s">
        <v>169</v>
      </c>
      <c r="U247" t="s">
        <v>169</v>
      </c>
      <c r="V247" s="99" t="s">
        <v>169</v>
      </c>
      <c r="W247" s="100" t="s">
        <v>169</v>
      </c>
      <c r="X247" s="103" t="s">
        <v>169</v>
      </c>
      <c r="Y247" s="103">
        <v>41</v>
      </c>
      <c r="Z247" t="s">
        <v>316</v>
      </c>
      <c r="AA247" s="99">
        <v>0.33353152937793651</v>
      </c>
      <c r="AB247" s="99">
        <v>1.7924559675950556E-2</v>
      </c>
      <c r="AC247" s="104">
        <v>6.3804187305185556E-2</v>
      </c>
      <c r="AD247">
        <v>15</v>
      </c>
      <c r="AE247" t="s">
        <v>821</v>
      </c>
    </row>
    <row r="248" spans="1:31">
      <c r="A248" s="7" t="s">
        <v>44</v>
      </c>
      <c r="B248" s="27" t="s">
        <v>40</v>
      </c>
      <c r="C248" s="27" t="s">
        <v>57</v>
      </c>
      <c r="D248" s="9" t="s">
        <v>58</v>
      </c>
      <c r="E248" s="10" t="s">
        <v>59</v>
      </c>
      <c r="F248" s="94" t="str">
        <f t="shared" si="7"/>
        <v>Primary Metals_Motor Optimization</v>
      </c>
      <c r="G248" s="95">
        <f>X248/Y248</f>
        <v>0.1951219512195122</v>
      </c>
      <c r="H248" s="96">
        <v>0.91496478849953655</v>
      </c>
      <c r="I248" s="96">
        <v>0.91496478849953655</v>
      </c>
      <c r="J248" s="94" t="s">
        <v>820</v>
      </c>
      <c r="K248" s="97">
        <f>V248</f>
        <v>5.3098637621455273E-2</v>
      </c>
      <c r="L248" s="94" t="s">
        <v>820</v>
      </c>
      <c r="M248" s="98">
        <f>W248</f>
        <v>6.1506027222053693E-2</v>
      </c>
      <c r="N248" s="94" t="s">
        <v>820</v>
      </c>
      <c r="O248" s="106">
        <v>10</v>
      </c>
      <c r="P248" s="94" t="s">
        <v>830</v>
      </c>
      <c r="Q248" s="94"/>
      <c r="R248" s="99" t="s">
        <v>169</v>
      </c>
      <c r="S248" s="99" t="s">
        <v>169</v>
      </c>
      <c r="T248" s="100" t="s">
        <v>169</v>
      </c>
      <c r="U248" t="s">
        <v>169</v>
      </c>
      <c r="V248" s="99">
        <v>5.3098637621455273E-2</v>
      </c>
      <c r="W248" s="100">
        <v>6.1506027222053693E-2</v>
      </c>
      <c r="X248" s="103">
        <v>8</v>
      </c>
      <c r="Y248" s="103">
        <v>41</v>
      </c>
      <c r="Z248" t="e">
        <v>#N/A</v>
      </c>
      <c r="AA248" s="99" t="e">
        <v>#N/A</v>
      </c>
      <c r="AB248" s="99" t="e">
        <v>#N/A</v>
      </c>
      <c r="AC248" s="104" t="e">
        <v>#N/A</v>
      </c>
      <c r="AD248" t="e">
        <v>#N/A</v>
      </c>
      <c r="AE248" t="e">
        <v>#N/A</v>
      </c>
    </row>
    <row r="249" spans="1:31">
      <c r="A249" s="7" t="s">
        <v>44</v>
      </c>
      <c r="B249" s="27" t="s">
        <v>40</v>
      </c>
      <c r="C249" s="27" t="s">
        <v>61</v>
      </c>
      <c r="D249" s="28" t="s">
        <v>62</v>
      </c>
      <c r="E249" s="29" t="s">
        <v>63</v>
      </c>
      <c r="F249" s="94" t="str">
        <f t="shared" si="7"/>
        <v>Primary Metals_Fan Improved Controls</v>
      </c>
      <c r="G249" s="97">
        <f>AA249</f>
        <v>0.33063154175113801</v>
      </c>
      <c r="H249" s="96" t="e">
        <v>#N/A</v>
      </c>
      <c r="I249" s="96">
        <v>0.33063154175113801</v>
      </c>
      <c r="J249" s="94" t="s">
        <v>850</v>
      </c>
      <c r="K249" s="97">
        <f>AB249</f>
        <v>0.15879970572184263</v>
      </c>
      <c r="L249" s="94" t="s">
        <v>851</v>
      </c>
      <c r="M249" s="105">
        <f>AC249</f>
        <v>2.4602487486578971E-2</v>
      </c>
      <c r="N249" s="94" t="s">
        <v>851</v>
      </c>
      <c r="O249" s="94">
        <f>AD249</f>
        <v>15</v>
      </c>
      <c r="P249" s="94" t="s">
        <v>850</v>
      </c>
      <c r="Q249" s="94"/>
      <c r="R249" s="99" t="s">
        <v>169</v>
      </c>
      <c r="S249" s="99" t="s">
        <v>169</v>
      </c>
      <c r="T249" s="100" t="s">
        <v>169</v>
      </c>
      <c r="U249" t="s">
        <v>169</v>
      </c>
      <c r="V249" s="99" t="s">
        <v>169</v>
      </c>
      <c r="W249" s="100" t="s">
        <v>169</v>
      </c>
      <c r="X249" s="103" t="s">
        <v>169</v>
      </c>
      <c r="Y249" s="103">
        <v>41</v>
      </c>
      <c r="Z249" t="s">
        <v>318</v>
      </c>
      <c r="AA249" s="99">
        <v>0.33063154175113801</v>
      </c>
      <c r="AB249" s="99">
        <v>0.15879970572184263</v>
      </c>
      <c r="AC249" s="104">
        <v>2.4602487486578971E-2</v>
      </c>
      <c r="AD249">
        <v>15</v>
      </c>
      <c r="AE249" t="s">
        <v>821</v>
      </c>
    </row>
    <row r="250" spans="1:31">
      <c r="A250" s="7" t="s">
        <v>44</v>
      </c>
      <c r="B250" s="27" t="s">
        <v>40</v>
      </c>
      <c r="C250" s="27" t="s">
        <v>61</v>
      </c>
      <c r="D250" s="9" t="s">
        <v>65</v>
      </c>
      <c r="E250" s="10" t="s">
        <v>66</v>
      </c>
      <c r="F250" s="94" t="str">
        <f t="shared" si="7"/>
        <v>Primary Metals_Fan System Optimization</v>
      </c>
      <c r="G250" s="95">
        <f>X250/Y250</f>
        <v>2.4390243902439025E-2</v>
      </c>
      <c r="H250" s="96">
        <v>0.91496478849953655</v>
      </c>
      <c r="I250" s="96">
        <v>0.91496478849953655</v>
      </c>
      <c r="J250" s="94" t="s">
        <v>820</v>
      </c>
      <c r="K250" s="97">
        <f>V250</f>
        <v>6.9283260297652707E-2</v>
      </c>
      <c r="L250" s="94" t="s">
        <v>820</v>
      </c>
      <c r="M250" s="98">
        <f>W250</f>
        <v>3.2551871157470158E-3</v>
      </c>
      <c r="N250" s="94" t="s">
        <v>820</v>
      </c>
      <c r="O250" s="94">
        <v>10</v>
      </c>
      <c r="P250" s="94" t="s">
        <v>830</v>
      </c>
      <c r="Q250" s="94"/>
      <c r="R250" s="99" t="s">
        <v>169</v>
      </c>
      <c r="S250" s="99" t="s">
        <v>169</v>
      </c>
      <c r="T250" s="100" t="s">
        <v>169</v>
      </c>
      <c r="U250" t="s">
        <v>169</v>
      </c>
      <c r="V250" s="99">
        <v>6.9283260297652707E-2</v>
      </c>
      <c r="W250" s="100">
        <v>3.2551871157470158E-3</v>
      </c>
      <c r="X250" s="103">
        <v>1</v>
      </c>
      <c r="Y250" s="103">
        <v>41</v>
      </c>
      <c r="Z250" t="s">
        <v>319</v>
      </c>
      <c r="AA250" s="99">
        <v>0.28997610772840599</v>
      </c>
      <c r="AB250" s="99">
        <v>0.20426889218998356</v>
      </c>
      <c r="AC250" s="104">
        <v>3.5059583979953589E-2</v>
      </c>
      <c r="AD250">
        <v>10</v>
      </c>
      <c r="AE250" t="s">
        <v>821</v>
      </c>
    </row>
    <row r="251" spans="1:31" ht="30">
      <c r="A251" s="7" t="s">
        <v>44</v>
      </c>
      <c r="B251" s="27" t="s">
        <v>40</v>
      </c>
      <c r="C251" s="27" t="s">
        <v>61</v>
      </c>
      <c r="D251" s="9" t="s">
        <v>68</v>
      </c>
      <c r="E251" s="10" t="s">
        <v>17</v>
      </c>
      <c r="F251" s="94" t="str">
        <f t="shared" si="7"/>
        <v>Primary Metals_Fan Equipment Upgrades</v>
      </c>
      <c r="G251" s="97">
        <f>AA251</f>
        <v>0.73473675944697403</v>
      </c>
      <c r="H251" s="96" t="e">
        <v>#N/A</v>
      </c>
      <c r="I251" s="96">
        <v>0.73473675944697403</v>
      </c>
      <c r="J251" s="94" t="s">
        <v>850</v>
      </c>
      <c r="K251" s="97">
        <f>AB251</f>
        <v>6.7842441657444991E-2</v>
      </c>
      <c r="L251" s="94" t="s">
        <v>851</v>
      </c>
      <c r="M251" s="105">
        <f>AC251</f>
        <v>0.1112410103801325</v>
      </c>
      <c r="N251" s="94" t="s">
        <v>851</v>
      </c>
      <c r="O251" s="94">
        <f>AD251</f>
        <v>15</v>
      </c>
      <c r="P251" s="94" t="s">
        <v>850</v>
      </c>
      <c r="Q251" s="94"/>
      <c r="R251" s="99">
        <v>0.21</v>
      </c>
      <c r="S251" s="99">
        <v>0.02</v>
      </c>
      <c r="T251" s="100">
        <v>0.2369106846718787</v>
      </c>
      <c r="U251">
        <v>10</v>
      </c>
      <c r="V251" s="99" t="s">
        <v>169</v>
      </c>
      <c r="W251" s="100" t="s">
        <v>169</v>
      </c>
      <c r="X251" s="103" t="s">
        <v>169</v>
      </c>
      <c r="Y251" s="103">
        <v>41</v>
      </c>
      <c r="Z251" t="s">
        <v>320</v>
      </c>
      <c r="AA251" s="99">
        <v>0.73473675944697403</v>
      </c>
      <c r="AB251" s="99">
        <v>6.7842441657444991E-2</v>
      </c>
      <c r="AC251" s="104">
        <v>0.1112410103801325</v>
      </c>
      <c r="AD251">
        <v>15</v>
      </c>
      <c r="AE251" t="s">
        <v>821</v>
      </c>
    </row>
    <row r="252" spans="1:31">
      <c r="A252" s="7" t="s">
        <v>44</v>
      </c>
      <c r="B252" s="27" t="s">
        <v>40</v>
      </c>
      <c r="C252" s="24" t="s">
        <v>69</v>
      </c>
      <c r="D252" s="9" t="s">
        <v>70</v>
      </c>
      <c r="E252" s="17" t="s">
        <v>71</v>
      </c>
      <c r="F252" s="94" t="str">
        <f t="shared" si="7"/>
        <v>Primary Metals_Pump Improved Controls</v>
      </c>
      <c r="G252" s="97">
        <f>AA252</f>
        <v>0.32486112195603201</v>
      </c>
      <c r="H252" s="96" t="e">
        <v>#N/A</v>
      </c>
      <c r="I252" s="96">
        <v>0.32486112195603201</v>
      </c>
      <c r="J252" s="94" t="s">
        <v>850</v>
      </c>
      <c r="K252" s="97">
        <f>AB252</f>
        <v>1.7924559675950556E-2</v>
      </c>
      <c r="L252" s="94" t="s">
        <v>851</v>
      </c>
      <c r="M252" s="105">
        <f>AC252</f>
        <v>6.3804187305185556E-2</v>
      </c>
      <c r="N252" s="94" t="s">
        <v>851</v>
      </c>
      <c r="O252" s="94">
        <f>AD252</f>
        <v>15</v>
      </c>
      <c r="P252" s="94" t="s">
        <v>850</v>
      </c>
      <c r="Q252" s="94"/>
      <c r="R252" s="99" t="s">
        <v>169</v>
      </c>
      <c r="S252" s="99" t="s">
        <v>169</v>
      </c>
      <c r="T252" s="100" t="s">
        <v>169</v>
      </c>
      <c r="U252" t="s">
        <v>169</v>
      </c>
      <c r="V252" s="99" t="s">
        <v>169</v>
      </c>
      <c r="W252" s="100" t="s">
        <v>169</v>
      </c>
      <c r="X252" s="103" t="s">
        <v>169</v>
      </c>
      <c r="Y252" s="103">
        <v>41</v>
      </c>
      <c r="Z252" t="s">
        <v>321</v>
      </c>
      <c r="AA252" s="99">
        <v>0.32486112195603201</v>
      </c>
      <c r="AB252" s="99">
        <v>1.7924559675950556E-2</v>
      </c>
      <c r="AC252" s="104">
        <v>6.3804187305185556E-2</v>
      </c>
      <c r="AD252">
        <v>15</v>
      </c>
      <c r="AE252" t="s">
        <v>821</v>
      </c>
    </row>
    <row r="253" spans="1:31">
      <c r="A253" s="7" t="s">
        <v>44</v>
      </c>
      <c r="B253" s="27" t="s">
        <v>40</v>
      </c>
      <c r="C253" s="27" t="s">
        <v>69</v>
      </c>
      <c r="D253" s="9" t="s">
        <v>73</v>
      </c>
      <c r="E253" s="10" t="s">
        <v>74</v>
      </c>
      <c r="F253" s="94" t="str">
        <f t="shared" si="7"/>
        <v>Primary Metals_Pump System Optimization</v>
      </c>
      <c r="G253" s="95">
        <f>X253/Y253</f>
        <v>4.878048780487805E-2</v>
      </c>
      <c r="H253" s="96">
        <v>0.91496478849953655</v>
      </c>
      <c r="I253" s="96">
        <v>0.91496478849953655</v>
      </c>
      <c r="J253" s="94" t="s">
        <v>820</v>
      </c>
      <c r="K253" s="97">
        <f>V253</f>
        <v>8.5743993847985714E-3</v>
      </c>
      <c r="L253" s="94" t="s">
        <v>820</v>
      </c>
      <c r="M253" s="98">
        <f>W253</f>
        <v>8.3768931778581968E-3</v>
      </c>
      <c r="N253" s="94" t="s">
        <v>820</v>
      </c>
      <c r="O253" s="94">
        <v>10</v>
      </c>
      <c r="P253" s="94" t="s">
        <v>830</v>
      </c>
      <c r="Q253" s="94"/>
      <c r="R253" s="99" t="s">
        <v>169</v>
      </c>
      <c r="S253" s="99" t="s">
        <v>169</v>
      </c>
      <c r="T253" s="100" t="s">
        <v>169</v>
      </c>
      <c r="U253" t="s">
        <v>169</v>
      </c>
      <c r="V253" s="99">
        <v>8.5743993847985714E-3</v>
      </c>
      <c r="W253" s="100">
        <v>8.3768931778581968E-3</v>
      </c>
      <c r="X253" s="103">
        <v>2</v>
      </c>
      <c r="Y253" s="103">
        <v>41</v>
      </c>
      <c r="Z253" t="s">
        <v>322</v>
      </c>
      <c r="AA253" s="99">
        <v>0.31008057076080942</v>
      </c>
      <c r="AB253" s="99">
        <v>7.4999999999999997E-2</v>
      </c>
      <c r="AC253" s="104">
        <v>0</v>
      </c>
      <c r="AD253">
        <v>10</v>
      </c>
      <c r="AE253" t="s">
        <v>828</v>
      </c>
    </row>
    <row r="254" spans="1:31" ht="30.75" thickBot="1">
      <c r="A254" s="7" t="s">
        <v>44</v>
      </c>
      <c r="B254" s="32" t="s">
        <v>40</v>
      </c>
      <c r="C254" s="32" t="s">
        <v>69</v>
      </c>
      <c r="D254" s="33" t="s">
        <v>75</v>
      </c>
      <c r="E254" s="34" t="s">
        <v>17</v>
      </c>
      <c r="F254" s="94" t="str">
        <f t="shared" si="7"/>
        <v>Primary Metals_Pump Equipment Upgrade</v>
      </c>
      <c r="G254" s="97">
        <f>AA254</f>
        <v>0.72191360434673701</v>
      </c>
      <c r="H254" s="96" t="e">
        <v>#N/A</v>
      </c>
      <c r="I254" s="96">
        <v>0.72191360434673701</v>
      </c>
      <c r="J254" s="94" t="s">
        <v>850</v>
      </c>
      <c r="K254" s="97">
        <f>AB254</f>
        <v>6.7842441657444991E-2</v>
      </c>
      <c r="L254" s="94" t="s">
        <v>851</v>
      </c>
      <c r="M254" s="105">
        <f>AC254</f>
        <v>0.1112410103801325</v>
      </c>
      <c r="N254" s="94" t="s">
        <v>851</v>
      </c>
      <c r="O254" s="94">
        <f>AD254</f>
        <v>15</v>
      </c>
      <c r="P254" s="94" t="s">
        <v>850</v>
      </c>
      <c r="Q254" s="94"/>
      <c r="R254" s="99">
        <v>6.1878436736914469E-2</v>
      </c>
      <c r="S254" s="99">
        <v>8.9999999999999993E-3</v>
      </c>
      <c r="T254" s="100">
        <v>0.39867109634551495</v>
      </c>
      <c r="U254">
        <v>10</v>
      </c>
      <c r="V254" s="99" t="s">
        <v>169</v>
      </c>
      <c r="W254" s="100" t="s">
        <v>169</v>
      </c>
      <c r="X254" s="103" t="s">
        <v>169</v>
      </c>
      <c r="Y254" s="103">
        <v>41</v>
      </c>
      <c r="Z254" t="s">
        <v>323</v>
      </c>
      <c r="AA254" s="99">
        <v>0.72191360434673701</v>
      </c>
      <c r="AB254" s="99">
        <v>6.7842441657444991E-2</v>
      </c>
      <c r="AC254" s="104">
        <v>0.1112410103801325</v>
      </c>
      <c r="AD254">
        <v>15</v>
      </c>
      <c r="AE254" t="s">
        <v>821</v>
      </c>
    </row>
    <row r="255" spans="1:31" ht="30">
      <c r="A255" s="7" t="s">
        <v>44</v>
      </c>
      <c r="B255" s="24" t="s">
        <v>76</v>
      </c>
      <c r="C255" s="24" t="s">
        <v>72</v>
      </c>
      <c r="D255" s="25" t="s">
        <v>77</v>
      </c>
      <c r="E255" s="26" t="s">
        <v>78</v>
      </c>
      <c r="F255" s="94" t="str">
        <f t="shared" si="7"/>
        <v>Primary Metals_Plant Energy Management</v>
      </c>
      <c r="G255" s="97">
        <f>AA255</f>
        <v>0.27363272978322201</v>
      </c>
      <c r="H255" s="96" t="e">
        <v>#N/A</v>
      </c>
      <c r="I255" s="96">
        <v>0.27363272978322201</v>
      </c>
      <c r="J255" s="94" t="s">
        <v>850</v>
      </c>
      <c r="K255" s="97">
        <f>AB255</f>
        <v>0.12</v>
      </c>
      <c r="L255" s="94" t="s">
        <v>852</v>
      </c>
      <c r="M255" s="98">
        <f>AC255</f>
        <v>2.3178294573643413E-2</v>
      </c>
      <c r="N255" s="94" t="s">
        <v>852</v>
      </c>
      <c r="O255" s="94">
        <f>AD255</f>
        <v>10.5</v>
      </c>
      <c r="P255" s="94" t="s">
        <v>850</v>
      </c>
      <c r="Q255" s="94"/>
      <c r="R255" s="99" t="s">
        <v>169</v>
      </c>
      <c r="S255" s="99" t="s">
        <v>169</v>
      </c>
      <c r="T255" s="100" t="s">
        <v>169</v>
      </c>
      <c r="U255" t="s">
        <v>169</v>
      </c>
      <c r="V255" s="99" t="s">
        <v>169</v>
      </c>
      <c r="W255" s="100" t="s">
        <v>169</v>
      </c>
      <c r="X255" s="103" t="s">
        <v>169</v>
      </c>
      <c r="Y255" s="103">
        <v>41</v>
      </c>
      <c r="Z255" t="s">
        <v>324</v>
      </c>
      <c r="AA255" s="99">
        <v>0.27363272978322201</v>
      </c>
      <c r="AB255" s="99">
        <v>0.12</v>
      </c>
      <c r="AC255" s="104">
        <v>2.3178294573643413E-2</v>
      </c>
      <c r="AD255" s="142">
        <v>10.5</v>
      </c>
      <c r="AE255" t="s">
        <v>828</v>
      </c>
    </row>
    <row r="256" spans="1:31">
      <c r="A256" s="7" t="s">
        <v>44</v>
      </c>
      <c r="B256" s="27" t="s">
        <v>76</v>
      </c>
      <c r="C256" s="27" t="s">
        <v>79</v>
      </c>
      <c r="D256" s="9" t="s">
        <v>80</v>
      </c>
      <c r="E256" s="17" t="s">
        <v>81</v>
      </c>
      <c r="F256" s="94" t="str">
        <f t="shared" si="7"/>
        <v>Primary Metals_Process Heat Improved Controls</v>
      </c>
      <c r="G256" s="97">
        <f>AA256</f>
        <v>0.34867108727175999</v>
      </c>
      <c r="H256" s="96">
        <v>0.11381472300669289</v>
      </c>
      <c r="I256" s="96">
        <v>0.11381472300669289</v>
      </c>
      <c r="J256" s="94" t="s">
        <v>850</v>
      </c>
      <c r="K256" s="97">
        <f>AB256</f>
        <v>2.2834365348713255E-2</v>
      </c>
      <c r="L256" s="94" t="s">
        <v>851</v>
      </c>
      <c r="M256" s="105">
        <f>AC256</f>
        <v>0.89743076601721827</v>
      </c>
      <c r="N256" s="94" t="s">
        <v>851</v>
      </c>
      <c r="O256" s="94">
        <f>AD256</f>
        <v>15</v>
      </c>
      <c r="P256" s="94" t="s">
        <v>850</v>
      </c>
      <c r="Q256" s="94"/>
      <c r="R256" s="99" t="s">
        <v>169</v>
      </c>
      <c r="S256" s="99" t="s">
        <v>169</v>
      </c>
      <c r="T256" s="100" t="s">
        <v>169</v>
      </c>
      <c r="U256" t="s">
        <v>169</v>
      </c>
      <c r="V256" s="99" t="s">
        <v>169</v>
      </c>
      <c r="W256" s="100" t="s">
        <v>169</v>
      </c>
      <c r="X256" s="103">
        <v>2</v>
      </c>
      <c r="Y256" s="103">
        <v>41</v>
      </c>
      <c r="Z256" t="s">
        <v>325</v>
      </c>
      <c r="AA256" s="99">
        <v>0.34867108727175999</v>
      </c>
      <c r="AB256" s="99">
        <v>2.2834365348713255E-2</v>
      </c>
      <c r="AC256" s="104">
        <v>0.89743076601721827</v>
      </c>
      <c r="AD256">
        <v>15</v>
      </c>
      <c r="AE256" t="s">
        <v>821</v>
      </c>
    </row>
    <row r="257" spans="1:31">
      <c r="A257" s="7" t="s">
        <v>44</v>
      </c>
      <c r="B257" s="27" t="s">
        <v>76</v>
      </c>
      <c r="C257" s="27" t="s">
        <v>79</v>
      </c>
      <c r="D257" s="35" t="s">
        <v>82</v>
      </c>
      <c r="E257" s="10" t="s">
        <v>83</v>
      </c>
      <c r="F257" s="94" t="str">
        <f t="shared" si="7"/>
        <v>Primary Metals_Process Heat System Optimization</v>
      </c>
      <c r="G257" s="95">
        <f>X257/Y257</f>
        <v>0.3902439024390244</v>
      </c>
      <c r="H257" s="96">
        <v>0.11381472300669289</v>
      </c>
      <c r="I257" s="96">
        <v>0.11381472300669289</v>
      </c>
      <c r="J257" s="94" t="s">
        <v>820</v>
      </c>
      <c r="K257" s="97">
        <f>V257</f>
        <v>4.2225141490201089E-2</v>
      </c>
      <c r="L257" s="94" t="s">
        <v>820</v>
      </c>
      <c r="M257" s="98">
        <f>W257</f>
        <v>0.17340445097041665</v>
      </c>
      <c r="N257" s="94" t="s">
        <v>820</v>
      </c>
      <c r="O257" s="94">
        <f>AD257</f>
        <v>2</v>
      </c>
      <c r="P257" s="94" t="s">
        <v>850</v>
      </c>
      <c r="Q257" s="94"/>
      <c r="R257" s="99" t="s">
        <v>169</v>
      </c>
      <c r="S257" s="99" t="s">
        <v>169</v>
      </c>
      <c r="T257" s="100" t="s">
        <v>169</v>
      </c>
      <c r="U257" t="s">
        <v>169</v>
      </c>
      <c r="V257" s="99">
        <v>4.2225141490201089E-2</v>
      </c>
      <c r="W257" s="100">
        <v>0.17340445097041665</v>
      </c>
      <c r="X257" s="103">
        <v>16</v>
      </c>
      <c r="Y257" s="103">
        <v>41</v>
      </c>
      <c r="Z257" t="s">
        <v>326</v>
      </c>
      <c r="AA257" s="99">
        <v>0.67151468659746405</v>
      </c>
      <c r="AB257" s="99">
        <v>0.17454883037933475</v>
      </c>
      <c r="AC257" s="104">
        <v>6.6327244959123552E-2</v>
      </c>
      <c r="AD257">
        <v>2</v>
      </c>
      <c r="AE257" t="s">
        <v>821</v>
      </c>
    </row>
    <row r="258" spans="1:31" ht="30">
      <c r="A258" s="7" t="s">
        <v>44</v>
      </c>
      <c r="B258" s="27" t="s">
        <v>76</v>
      </c>
      <c r="C258" s="27" t="s">
        <v>79</v>
      </c>
      <c r="D258" s="9" t="s">
        <v>84</v>
      </c>
      <c r="E258" s="10" t="s">
        <v>17</v>
      </c>
      <c r="F258" s="94" t="str">
        <f t="shared" si="7"/>
        <v>Primary Metals_Process Heat Equipment Upgrade</v>
      </c>
      <c r="G258" s="95" t="s">
        <v>831</v>
      </c>
      <c r="H258" s="96" t="e">
        <v>#N/A</v>
      </c>
      <c r="I258" s="96" t="s">
        <v>831</v>
      </c>
      <c r="J258" s="94"/>
      <c r="K258" s="94"/>
      <c r="L258" s="94"/>
      <c r="M258" s="94"/>
      <c r="N258" s="94"/>
      <c r="O258" s="94"/>
      <c r="P258" s="94"/>
      <c r="Q258" s="94"/>
      <c r="R258" s="99" t="s">
        <v>169</v>
      </c>
      <c r="S258" s="99" t="s">
        <v>169</v>
      </c>
      <c r="T258" s="100" t="s">
        <v>169</v>
      </c>
      <c r="U258" t="s">
        <v>169</v>
      </c>
      <c r="V258" s="99" t="s">
        <v>169</v>
      </c>
      <c r="W258" s="100" t="s">
        <v>169</v>
      </c>
      <c r="X258" s="103" t="s">
        <v>169</v>
      </c>
      <c r="Y258" s="103">
        <v>41</v>
      </c>
      <c r="Z258" t="e">
        <v>#N/A</v>
      </c>
      <c r="AA258" s="99" t="e">
        <v>#N/A</v>
      </c>
      <c r="AB258" s="99" t="e">
        <v>#N/A</v>
      </c>
      <c r="AC258" s="104" t="e">
        <v>#N/A</v>
      </c>
      <c r="AD258" t="e">
        <v>#N/A</v>
      </c>
      <c r="AE258" t="e">
        <v>#N/A</v>
      </c>
    </row>
    <row r="259" spans="1:31">
      <c r="A259" s="7" t="s">
        <v>44</v>
      </c>
      <c r="B259" s="27" t="s">
        <v>76</v>
      </c>
      <c r="C259" s="27" t="s">
        <v>85</v>
      </c>
      <c r="D259" s="9" t="s">
        <v>86</v>
      </c>
      <c r="E259" s="10" t="s">
        <v>87</v>
      </c>
      <c r="F259" s="94" t="str">
        <f t="shared" si="7"/>
        <v>Primary Metals_Process Other Systems Optimization</v>
      </c>
      <c r="G259" s="95">
        <f>X259/Y259</f>
        <v>4.878048780487805E-2</v>
      </c>
      <c r="H259" s="96">
        <v>2.022941671410981E-3</v>
      </c>
      <c r="I259" s="96">
        <v>2.022941671410981E-3</v>
      </c>
      <c r="J259" s="94" t="s">
        <v>820</v>
      </c>
      <c r="K259" s="97">
        <f>V259</f>
        <v>0.14460131011105526</v>
      </c>
      <c r="L259" s="94" t="s">
        <v>820</v>
      </c>
      <c r="M259" s="98">
        <f>W259</f>
        <v>0.19278269775287668</v>
      </c>
      <c r="N259" s="94" t="s">
        <v>820</v>
      </c>
      <c r="O259" s="94">
        <f>AD259</f>
        <v>5.333333333333333</v>
      </c>
      <c r="P259" s="94" t="s">
        <v>850</v>
      </c>
      <c r="Q259" s="94"/>
      <c r="R259" s="99" t="s">
        <v>169</v>
      </c>
      <c r="S259" s="99" t="s">
        <v>169</v>
      </c>
      <c r="T259" s="100" t="s">
        <v>169</v>
      </c>
      <c r="U259" t="s">
        <v>169</v>
      </c>
      <c r="V259" s="99">
        <v>0.14460131011105526</v>
      </c>
      <c r="W259" s="100">
        <v>0.19278269775287668</v>
      </c>
      <c r="X259" s="103">
        <v>2</v>
      </c>
      <c r="Y259" s="103">
        <v>41</v>
      </c>
      <c r="Z259" t="s">
        <v>327</v>
      </c>
      <c r="AA259" s="99">
        <v>0.27363272978322201</v>
      </c>
      <c r="AB259" s="99">
        <v>0.12</v>
      </c>
      <c r="AC259" s="104">
        <v>2.3178294573643413E-2</v>
      </c>
      <c r="AD259" s="142">
        <f>16/3</f>
        <v>5.333333333333333</v>
      </c>
      <c r="AE259" t="s">
        <v>828</v>
      </c>
    </row>
    <row r="260" spans="1:31" ht="30">
      <c r="A260" s="7" t="s">
        <v>44</v>
      </c>
      <c r="B260" s="27" t="s">
        <v>76</v>
      </c>
      <c r="C260" s="27" t="s">
        <v>85</v>
      </c>
      <c r="D260" s="9" t="s">
        <v>88</v>
      </c>
      <c r="E260" s="10" t="s">
        <v>17</v>
      </c>
      <c r="F260" s="94" t="str">
        <f t="shared" ref="F260:F323" si="8">IF(E260=0,"",CONCATENATE(A260,"_",D260))</f>
        <v>Primary Metals_Process Other Equipment Upgrades</v>
      </c>
      <c r="G260" s="95" t="s">
        <v>831</v>
      </c>
      <c r="H260" s="96" t="e">
        <v>#N/A</v>
      </c>
      <c r="I260" s="96" t="s">
        <v>831</v>
      </c>
      <c r="J260" s="94"/>
      <c r="K260" s="94"/>
      <c r="L260" s="94"/>
      <c r="M260" s="94"/>
      <c r="N260" s="94"/>
      <c r="O260" s="94"/>
      <c r="P260" s="94"/>
      <c r="Q260" s="94"/>
      <c r="R260" s="99" t="s">
        <v>169</v>
      </c>
      <c r="S260" s="99" t="s">
        <v>169</v>
      </c>
      <c r="T260" s="100" t="s">
        <v>169</v>
      </c>
      <c r="U260" t="s">
        <v>169</v>
      </c>
      <c r="V260" s="99" t="s">
        <v>169</v>
      </c>
      <c r="W260" s="100" t="s">
        <v>169</v>
      </c>
      <c r="X260" s="103" t="s">
        <v>169</v>
      </c>
      <c r="Y260" s="103">
        <v>41</v>
      </c>
      <c r="Z260" t="e">
        <v>#N/A</v>
      </c>
      <c r="AA260" s="99" t="e">
        <v>#N/A</v>
      </c>
      <c r="AB260" s="99" t="e">
        <v>#N/A</v>
      </c>
      <c r="AC260" s="104" t="e">
        <v>#N/A</v>
      </c>
      <c r="AD260" t="e">
        <v>#N/A</v>
      </c>
      <c r="AE260" t="e">
        <v>#N/A</v>
      </c>
    </row>
    <row r="261" spans="1:31">
      <c r="A261" s="7" t="s">
        <v>44</v>
      </c>
      <c r="B261" s="15" t="s">
        <v>76</v>
      </c>
      <c r="C261" s="15" t="s">
        <v>89</v>
      </c>
      <c r="D261" s="9" t="s">
        <v>90</v>
      </c>
      <c r="E261" s="10" t="s">
        <v>91</v>
      </c>
      <c r="F261" s="94" t="str">
        <f t="shared" si="8"/>
        <v>Primary Metals_Process Refrig System Optimization</v>
      </c>
      <c r="G261" s="95">
        <f>X261/Y261</f>
        <v>2.4390243902439025E-2</v>
      </c>
      <c r="H261" s="96">
        <v>2.6880046167445156E-2</v>
      </c>
      <c r="I261" s="96">
        <v>2.6880046167445156E-2</v>
      </c>
      <c r="J261" s="94" t="s">
        <v>820</v>
      </c>
      <c r="K261" s="97">
        <f>V261</f>
        <v>0.12706657745012126</v>
      </c>
      <c r="L261" s="94" t="s">
        <v>820</v>
      </c>
      <c r="M261" s="98">
        <f>W261</f>
        <v>5.5642109948809259E-3</v>
      </c>
      <c r="N261" s="94" t="s">
        <v>820</v>
      </c>
      <c r="O261" s="94">
        <f>AD261</f>
        <v>4.666666666666667</v>
      </c>
      <c r="P261" s="94" t="s">
        <v>850</v>
      </c>
      <c r="Q261" s="94"/>
      <c r="R261" s="99" t="s">
        <v>169</v>
      </c>
      <c r="S261" s="99" t="s">
        <v>169</v>
      </c>
      <c r="T261" s="100" t="s">
        <v>169</v>
      </c>
      <c r="U261" t="s">
        <v>169</v>
      </c>
      <c r="V261" s="99">
        <v>0.12706657745012126</v>
      </c>
      <c r="W261" s="100">
        <v>5.5642109948809259E-3</v>
      </c>
      <c r="X261" s="103">
        <v>1</v>
      </c>
      <c r="Y261" s="103">
        <v>41</v>
      </c>
      <c r="Z261" t="s">
        <v>328</v>
      </c>
      <c r="AA261" s="99">
        <v>0.85</v>
      </c>
      <c r="AB261" s="99">
        <v>0.17302472841476216</v>
      </c>
      <c r="AC261" s="104">
        <v>6.3145182549806653E-2</v>
      </c>
      <c r="AD261" s="142">
        <f>14/3</f>
        <v>4.666666666666667</v>
      </c>
      <c r="AE261" t="s">
        <v>821</v>
      </c>
    </row>
    <row r="262" spans="1:31">
      <c r="A262" s="7" t="s">
        <v>44</v>
      </c>
      <c r="B262" s="15" t="s">
        <v>76</v>
      </c>
      <c r="C262" s="15" t="s">
        <v>89</v>
      </c>
      <c r="D262" s="13" t="s">
        <v>92</v>
      </c>
      <c r="E262" s="17" t="s">
        <v>93</v>
      </c>
      <c r="F262" s="94" t="str">
        <f t="shared" si="8"/>
        <v>Primary Metals_Process Refrig Controls</v>
      </c>
      <c r="G262" s="97">
        <f>AA262</f>
        <v>0.33750000000000002</v>
      </c>
      <c r="H262" s="96" t="e">
        <v>#N/A</v>
      </c>
      <c r="I262" s="96">
        <v>0.33750000000000002</v>
      </c>
      <c r="J262" s="94" t="s">
        <v>850</v>
      </c>
      <c r="K262" s="97">
        <f>AB262</f>
        <v>0.06</v>
      </c>
      <c r="L262" t="s">
        <v>835</v>
      </c>
      <c r="M262" s="105">
        <f>AC262</f>
        <v>0.88</v>
      </c>
      <c r="N262" t="s">
        <v>835</v>
      </c>
      <c r="O262" s="94">
        <f>AD262</f>
        <v>15</v>
      </c>
      <c r="P262" s="94" t="s">
        <v>850</v>
      </c>
      <c r="Q262" s="94"/>
      <c r="R262" s="99" t="s">
        <v>169</v>
      </c>
      <c r="S262" s="99" t="s">
        <v>169</v>
      </c>
      <c r="T262" s="100" t="s">
        <v>169</v>
      </c>
      <c r="U262" t="s">
        <v>169</v>
      </c>
      <c r="V262" s="99" t="s">
        <v>169</v>
      </c>
      <c r="W262" s="100" t="s">
        <v>169</v>
      </c>
      <c r="X262" s="103" t="s">
        <v>169</v>
      </c>
      <c r="Y262" s="103">
        <v>41</v>
      </c>
      <c r="Z262" t="s">
        <v>329</v>
      </c>
      <c r="AA262" s="99">
        <v>0.33750000000000002</v>
      </c>
      <c r="AB262" s="99">
        <v>0.06</v>
      </c>
      <c r="AC262" s="104">
        <v>0.88</v>
      </c>
      <c r="AD262">
        <v>15</v>
      </c>
      <c r="AE262" t="s">
        <v>835</v>
      </c>
    </row>
    <row r="263" spans="1:31" ht="30">
      <c r="A263" s="7" t="s">
        <v>44</v>
      </c>
      <c r="B263" s="15" t="s">
        <v>76</v>
      </c>
      <c r="C263" s="15" t="s">
        <v>89</v>
      </c>
      <c r="D263" s="13" t="s">
        <v>94</v>
      </c>
      <c r="E263" s="14" t="s">
        <v>17</v>
      </c>
      <c r="F263" s="94" t="str">
        <f t="shared" si="8"/>
        <v>Primary Metals_Process Refrig Equipment Upgrade</v>
      </c>
      <c r="G263" s="97">
        <f>R263</f>
        <v>0.21</v>
      </c>
      <c r="H263" s="96">
        <v>2.6880046167445156E-2</v>
      </c>
      <c r="I263" s="96">
        <v>0.21</v>
      </c>
      <c r="J263" s="94" t="s">
        <v>6</v>
      </c>
      <c r="K263" s="97">
        <f>AVERAGE(S263,V263)</f>
        <v>0.29414351865401334</v>
      </c>
      <c r="L263" s="94" t="s">
        <v>827</v>
      </c>
      <c r="M263" s="98">
        <f>AVERAGE(T263,W263)</f>
        <v>0.14701472688647155</v>
      </c>
      <c r="N263" s="94" t="s">
        <v>827</v>
      </c>
      <c r="O263" s="94">
        <f>U263</f>
        <v>10</v>
      </c>
      <c r="P263" s="94" t="s">
        <v>6</v>
      </c>
      <c r="Q263" s="94"/>
      <c r="R263" s="99">
        <v>0.21</v>
      </c>
      <c r="S263" s="99">
        <v>0.02</v>
      </c>
      <c r="T263" s="100">
        <v>0.2369106846718787</v>
      </c>
      <c r="U263">
        <v>10</v>
      </c>
      <c r="V263" s="99">
        <v>0.56828703730802665</v>
      </c>
      <c r="W263" s="100">
        <v>5.7118769101064393E-2</v>
      </c>
      <c r="X263" s="103">
        <v>2</v>
      </c>
      <c r="Y263" s="103">
        <v>41</v>
      </c>
      <c r="Z263" t="s">
        <v>330</v>
      </c>
      <c r="AA263" s="99">
        <v>0.08</v>
      </c>
      <c r="AB263" s="99">
        <v>0.18069974882089965</v>
      </c>
      <c r="AC263" s="104">
        <v>0.27831195647259188</v>
      </c>
      <c r="AD263">
        <v>20</v>
      </c>
      <c r="AE263" t="s">
        <v>839</v>
      </c>
    </row>
    <row r="264" spans="1:31" ht="30">
      <c r="A264" s="7" t="s">
        <v>47</v>
      </c>
      <c r="B264" s="7" t="s">
        <v>10</v>
      </c>
      <c r="C264" s="8" t="s">
        <v>11</v>
      </c>
      <c r="D264" s="9" t="s">
        <v>12</v>
      </c>
      <c r="E264" s="10" t="s">
        <v>13</v>
      </c>
      <c r="F264" s="114" t="str">
        <f t="shared" si="8"/>
        <v>Pulp &amp; Paper_Building Envelope Improvements</v>
      </c>
      <c r="G264" s="115" t="s">
        <v>831</v>
      </c>
      <c r="H264" s="96">
        <v>1.6588720350126269E-2</v>
      </c>
      <c r="I264" s="96">
        <v>1.6588720350126269E-2</v>
      </c>
      <c r="J264" s="114"/>
      <c r="K264" s="114"/>
      <c r="L264" s="114"/>
      <c r="M264" s="114"/>
      <c r="N264" s="114"/>
      <c r="O264" s="114"/>
      <c r="P264" s="114"/>
      <c r="Q264" s="94"/>
      <c r="R264" s="99" t="s">
        <v>169</v>
      </c>
      <c r="S264" s="99" t="s">
        <v>169</v>
      </c>
      <c r="T264" s="100" t="s">
        <v>169</v>
      </c>
      <c r="U264" t="s">
        <v>169</v>
      </c>
      <c r="V264" s="99" t="s">
        <v>169</v>
      </c>
      <c r="W264" s="100" t="s">
        <v>169</v>
      </c>
      <c r="X264" s="103">
        <v>1</v>
      </c>
      <c r="Y264" s="103">
        <v>21</v>
      </c>
      <c r="Z264" t="e">
        <v>#N/A</v>
      </c>
      <c r="AA264" s="99" t="e">
        <v>#N/A</v>
      </c>
      <c r="AB264" s="99" t="e">
        <v>#N/A</v>
      </c>
      <c r="AC264" s="104" t="e">
        <v>#N/A</v>
      </c>
      <c r="AD264" t="e">
        <v>#N/A</v>
      </c>
      <c r="AE264" t="e">
        <v>#N/A</v>
      </c>
    </row>
    <row r="265" spans="1:31" ht="30">
      <c r="A265" s="7" t="s">
        <v>47</v>
      </c>
      <c r="B265" s="11" t="s">
        <v>10</v>
      </c>
      <c r="C265" s="12" t="s">
        <v>15</v>
      </c>
      <c r="D265" s="13" t="s">
        <v>16</v>
      </c>
      <c r="E265" s="14" t="s">
        <v>17</v>
      </c>
      <c r="F265" s="114" t="str">
        <f t="shared" si="8"/>
        <v>Pulp &amp; Paper_HVAC Equipment Upgrades</v>
      </c>
      <c r="G265" s="115">
        <f>AA265</f>
        <v>0.12187500000000001</v>
      </c>
      <c r="H265" s="96">
        <v>1.6588720350126269E-2</v>
      </c>
      <c r="I265" s="96">
        <v>1.6588720350126269E-2</v>
      </c>
      <c r="J265" s="114" t="s">
        <v>850</v>
      </c>
      <c r="K265" s="115">
        <f>AB265</f>
        <v>0.12457361387017252</v>
      </c>
      <c r="L265" s="114" t="s">
        <v>109</v>
      </c>
      <c r="M265" s="116">
        <f>AC265</f>
        <v>0.12450120829676717</v>
      </c>
      <c r="N265" s="114" t="s">
        <v>109</v>
      </c>
      <c r="O265" s="114">
        <v>18</v>
      </c>
      <c r="P265" s="114" t="s">
        <v>109</v>
      </c>
      <c r="Q265" s="94"/>
      <c r="R265" s="99" t="s">
        <v>169</v>
      </c>
      <c r="S265" s="99" t="s">
        <v>169</v>
      </c>
      <c r="T265" s="100" t="s">
        <v>169</v>
      </c>
      <c r="U265" t="s">
        <v>169</v>
      </c>
      <c r="V265" s="99">
        <v>0.35448227158201123</v>
      </c>
      <c r="W265" s="100">
        <v>0.43834229384827444</v>
      </c>
      <c r="X265" s="103">
        <v>5</v>
      </c>
      <c r="Y265" s="103">
        <v>21</v>
      </c>
      <c r="Z265" t="s">
        <v>331</v>
      </c>
      <c r="AA265" s="99">
        <v>0.12187500000000001</v>
      </c>
      <c r="AB265" s="99">
        <v>0.12457361387017252</v>
      </c>
      <c r="AC265" s="104">
        <v>0.12450120829676717</v>
      </c>
      <c r="AD265">
        <v>18.75</v>
      </c>
      <c r="AE265" t="s">
        <v>836</v>
      </c>
    </row>
    <row r="266" spans="1:31" ht="30">
      <c r="A266" s="7" t="s">
        <v>47</v>
      </c>
      <c r="B266" s="8" t="s">
        <v>10</v>
      </c>
      <c r="C266" s="15" t="s">
        <v>19</v>
      </c>
      <c r="D266" s="16" t="s">
        <v>20</v>
      </c>
      <c r="E266" s="17" t="s">
        <v>21</v>
      </c>
      <c r="F266" s="114" t="str">
        <f t="shared" si="8"/>
        <v>Pulp &amp; Paper_HVAC Recommissioning</v>
      </c>
      <c r="G266" s="115" t="s">
        <v>831</v>
      </c>
      <c r="H266" s="96">
        <v>1.6588720350126269E-2</v>
      </c>
      <c r="I266" s="96">
        <v>1.6588720350126269E-2</v>
      </c>
      <c r="J266" s="114"/>
      <c r="K266" s="114"/>
      <c r="L266" s="114"/>
      <c r="M266" s="114"/>
      <c r="N266" s="114"/>
      <c r="O266" s="114"/>
      <c r="P266" s="114"/>
      <c r="Q266" s="94"/>
      <c r="R266" s="99" t="s">
        <v>169</v>
      </c>
      <c r="S266" s="99" t="s">
        <v>169</v>
      </c>
      <c r="T266" s="100" t="s">
        <v>169</v>
      </c>
      <c r="U266" t="s">
        <v>169</v>
      </c>
      <c r="V266" s="99" t="s">
        <v>169</v>
      </c>
      <c r="W266" s="100" t="s">
        <v>169</v>
      </c>
      <c r="X266" s="103" t="s">
        <v>169</v>
      </c>
      <c r="Y266" s="103">
        <v>21</v>
      </c>
      <c r="Z266" t="s">
        <v>845</v>
      </c>
      <c r="AA266" s="99">
        <v>0.72006016634597503</v>
      </c>
      <c r="AB266" s="99">
        <v>0.12690546026044899</v>
      </c>
      <c r="AC266" s="104">
        <v>8.3452862172382319E-2</v>
      </c>
      <c r="AD266">
        <v>10</v>
      </c>
      <c r="AE266" t="s">
        <v>821</v>
      </c>
    </row>
    <row r="267" spans="1:31" ht="30.75" thickBot="1">
      <c r="A267" s="7" t="s">
        <v>47</v>
      </c>
      <c r="B267" s="18" t="s">
        <v>10</v>
      </c>
      <c r="C267" s="18" t="s">
        <v>23</v>
      </c>
      <c r="D267" s="19" t="s">
        <v>24</v>
      </c>
      <c r="E267" s="20" t="s">
        <v>25</v>
      </c>
      <c r="F267" s="114" t="str">
        <f t="shared" si="8"/>
        <v>Pulp &amp; Paper_HVAC Improved Controls</v>
      </c>
      <c r="G267" s="115">
        <f>AA267</f>
        <v>0.32402707485568899</v>
      </c>
      <c r="H267" s="96">
        <v>1.6588720350126269E-2</v>
      </c>
      <c r="I267" s="96">
        <v>1.6588720350126269E-2</v>
      </c>
      <c r="J267" s="114" t="s">
        <v>850</v>
      </c>
      <c r="K267" s="115">
        <f>AB267</f>
        <v>0.15879970572184263</v>
      </c>
      <c r="L267" s="114" t="s">
        <v>851</v>
      </c>
      <c r="M267" s="116">
        <f>AC267</f>
        <v>2.4602487486578971E-2</v>
      </c>
      <c r="N267" s="114" t="s">
        <v>851</v>
      </c>
      <c r="O267" s="114">
        <f>AD267</f>
        <v>15</v>
      </c>
      <c r="P267" s="114" t="s">
        <v>850</v>
      </c>
      <c r="Q267" s="94"/>
      <c r="R267" s="99" t="s">
        <v>169</v>
      </c>
      <c r="S267" s="99" t="s">
        <v>169</v>
      </c>
      <c r="T267" s="100" t="s">
        <v>169</v>
      </c>
      <c r="U267" t="s">
        <v>169</v>
      </c>
      <c r="V267" s="99">
        <v>1.6211824715296497</v>
      </c>
      <c r="W267" s="100">
        <v>2.3016739723610524E-2</v>
      </c>
      <c r="X267" s="103">
        <v>5</v>
      </c>
      <c r="Y267" s="103">
        <v>21</v>
      </c>
      <c r="Z267" t="s">
        <v>332</v>
      </c>
      <c r="AA267" s="99">
        <v>0.32402707485568899</v>
      </c>
      <c r="AB267" s="99">
        <v>0.15879970572184263</v>
      </c>
      <c r="AC267" s="104">
        <v>2.4602487486578971E-2</v>
      </c>
      <c r="AD267">
        <v>15</v>
      </c>
      <c r="AE267" t="s">
        <v>821</v>
      </c>
    </row>
    <row r="268" spans="1:31">
      <c r="A268" s="7" t="s">
        <v>47</v>
      </c>
      <c r="B268" s="21" t="s">
        <v>27</v>
      </c>
      <c r="C268" s="21" t="s">
        <v>15</v>
      </c>
      <c r="D268" s="22" t="s">
        <v>28</v>
      </c>
      <c r="E268" s="22" t="s">
        <v>29</v>
      </c>
      <c r="F268" s="114" t="str">
        <f t="shared" si="8"/>
        <v>Pulp &amp; Paper_Efficient Lighting - High Bay</v>
      </c>
      <c r="G268" s="115">
        <f>AA268</f>
        <v>0.2</v>
      </c>
      <c r="H268" s="96" t="e">
        <v>#N/A</v>
      </c>
      <c r="I268" s="96">
        <v>0.2</v>
      </c>
      <c r="J268" s="114" t="s">
        <v>850</v>
      </c>
      <c r="K268" s="115">
        <v>0.4840776385483429</v>
      </c>
      <c r="L268" s="114" t="s">
        <v>109</v>
      </c>
      <c r="M268" s="125">
        <v>0.21585935505997855</v>
      </c>
      <c r="N268" s="114" t="s">
        <v>109</v>
      </c>
      <c r="O268" s="126">
        <v>13.666666666666666</v>
      </c>
      <c r="P268" s="114" t="s">
        <v>109</v>
      </c>
      <c r="Q268" s="94"/>
      <c r="R268" s="99" t="s">
        <v>169</v>
      </c>
      <c r="S268" s="99" t="s">
        <v>169</v>
      </c>
      <c r="T268" s="100" t="s">
        <v>169</v>
      </c>
      <c r="U268" t="s">
        <v>169</v>
      </c>
      <c r="V268" s="99" t="s">
        <v>169</v>
      </c>
      <c r="W268" s="100" t="s">
        <v>169</v>
      </c>
      <c r="X268" s="103" t="s">
        <v>169</v>
      </c>
      <c r="Y268" s="103">
        <v>21</v>
      </c>
      <c r="Z268" t="s">
        <v>333</v>
      </c>
      <c r="AA268" s="99">
        <v>0.2</v>
      </c>
      <c r="AB268" s="99">
        <v>0.14671007107036438</v>
      </c>
      <c r="AC268" s="104">
        <v>11.68784026398883</v>
      </c>
      <c r="AD268">
        <v>17</v>
      </c>
      <c r="AE268" t="s">
        <v>825</v>
      </c>
    </row>
    <row r="269" spans="1:31">
      <c r="A269" s="7" t="s">
        <v>47</v>
      </c>
      <c r="B269" s="15" t="s">
        <v>27</v>
      </c>
      <c r="C269" s="8" t="s">
        <v>15</v>
      </c>
      <c r="D269" s="13" t="s">
        <v>31</v>
      </c>
      <c r="E269" s="13" t="s">
        <v>32</v>
      </c>
      <c r="F269" s="114" t="str">
        <f t="shared" si="8"/>
        <v>Pulp &amp; Paper_Efficient Lighting - Other Interior Lighting</v>
      </c>
      <c r="G269" s="115">
        <f>AA269</f>
        <v>0.25</v>
      </c>
      <c r="H269" s="96">
        <v>0.14460746333303032</v>
      </c>
      <c r="I269" s="96">
        <v>0.14460746333303032</v>
      </c>
      <c r="J269" s="114" t="s">
        <v>850</v>
      </c>
      <c r="K269" s="115">
        <v>0.38992356359291769</v>
      </c>
      <c r="L269" s="114" t="s">
        <v>109</v>
      </c>
      <c r="M269" s="125">
        <v>0.39837300265191611</v>
      </c>
      <c r="N269" s="114" t="s">
        <v>109</v>
      </c>
      <c r="O269" s="126">
        <v>14.466666666666667</v>
      </c>
      <c r="P269" s="114" t="s">
        <v>109</v>
      </c>
      <c r="Q269" s="94"/>
      <c r="R269" s="99" t="s">
        <v>169</v>
      </c>
      <c r="S269" s="99" t="s">
        <v>169</v>
      </c>
      <c r="T269" s="100" t="s">
        <v>169</v>
      </c>
      <c r="U269" t="s">
        <v>169</v>
      </c>
      <c r="V269" s="99">
        <v>0.364617414681217</v>
      </c>
      <c r="W269" s="100">
        <v>0.16677546545090871</v>
      </c>
      <c r="X269" s="103">
        <v>22</v>
      </c>
      <c r="Y269" s="103">
        <v>21</v>
      </c>
      <c r="Z269" t="s">
        <v>334</v>
      </c>
      <c r="AA269" s="99">
        <v>0.25</v>
      </c>
      <c r="AB269" s="99">
        <v>0.23117896171015975</v>
      </c>
      <c r="AC269" s="104">
        <v>1.0382730293415199</v>
      </c>
      <c r="AD269">
        <v>13</v>
      </c>
      <c r="AE269" t="s">
        <v>825</v>
      </c>
    </row>
    <row r="270" spans="1:31">
      <c r="A270" s="7" t="s">
        <v>47</v>
      </c>
      <c r="B270" s="15" t="s">
        <v>27</v>
      </c>
      <c r="C270" s="8" t="s">
        <v>15</v>
      </c>
      <c r="D270" s="23" t="s">
        <v>34</v>
      </c>
      <c r="E270" s="23" t="s">
        <v>35</v>
      </c>
      <c r="F270" s="114" t="str">
        <f t="shared" si="8"/>
        <v>Pulp &amp; Paper_Efficient Lighting - Exterior</v>
      </c>
      <c r="G270" s="115">
        <f>AA270</f>
        <v>0.15288835551611149</v>
      </c>
      <c r="H270" s="96" t="e">
        <v>#N/A</v>
      </c>
      <c r="I270" s="96">
        <v>0.15288835551611149</v>
      </c>
      <c r="J270" s="114" t="s">
        <v>850</v>
      </c>
      <c r="K270" s="115">
        <v>0.78740740740740733</v>
      </c>
      <c r="L270" s="114" t="s">
        <v>109</v>
      </c>
      <c r="M270" s="125">
        <v>0.11439796552351546</v>
      </c>
      <c r="N270" s="114" t="s">
        <v>109</v>
      </c>
      <c r="O270" s="126">
        <v>13.600000000000001</v>
      </c>
      <c r="P270" s="114" t="s">
        <v>109</v>
      </c>
      <c r="Q270" s="94"/>
      <c r="R270" s="99" t="s">
        <v>169</v>
      </c>
      <c r="S270" s="99" t="s">
        <v>169</v>
      </c>
      <c r="T270" s="100" t="s">
        <v>169</v>
      </c>
      <c r="U270" t="s">
        <v>169</v>
      </c>
      <c r="V270" s="99" t="s">
        <v>169</v>
      </c>
      <c r="W270" s="100" t="s">
        <v>169</v>
      </c>
      <c r="X270" s="103" t="s">
        <v>169</v>
      </c>
      <c r="Y270" s="103">
        <v>21</v>
      </c>
      <c r="Z270" t="s">
        <v>335</v>
      </c>
      <c r="AA270" s="99">
        <v>0.15288835551611149</v>
      </c>
      <c r="AB270" s="99">
        <v>0.75</v>
      </c>
      <c r="AC270" s="104">
        <v>0.03</v>
      </c>
      <c r="AD270">
        <v>15</v>
      </c>
      <c r="AE270" t="s">
        <v>826</v>
      </c>
    </row>
    <row r="271" spans="1:31" ht="45.75" thickBot="1">
      <c r="A271" s="7" t="s">
        <v>47</v>
      </c>
      <c r="B271" s="18" t="s">
        <v>27</v>
      </c>
      <c r="C271" s="18" t="s">
        <v>23</v>
      </c>
      <c r="D271" s="19" t="s">
        <v>37</v>
      </c>
      <c r="E271" s="20" t="s">
        <v>38</v>
      </c>
      <c r="F271" s="114" t="str">
        <f t="shared" si="8"/>
        <v>Pulp &amp; Paper_Lighting Controls</v>
      </c>
      <c r="G271" s="115">
        <f>R271</f>
        <v>0.3</v>
      </c>
      <c r="H271" s="96">
        <v>0.14460746333303032</v>
      </c>
      <c r="I271" s="96">
        <v>0.3</v>
      </c>
      <c r="J271" s="114" t="s">
        <v>6</v>
      </c>
      <c r="K271" s="115">
        <f>AVERAGE(S271,V271)</f>
        <v>0.2196699725291644</v>
      </c>
      <c r="L271" s="114" t="s">
        <v>827</v>
      </c>
      <c r="M271" s="116">
        <f>AVERAGE(T271,W271)</f>
        <v>0.17492547179402679</v>
      </c>
      <c r="N271" s="114" t="s">
        <v>827</v>
      </c>
      <c r="O271" s="114">
        <f>U271</f>
        <v>10</v>
      </c>
      <c r="P271" s="114" t="s">
        <v>6</v>
      </c>
      <c r="Q271" s="94"/>
      <c r="R271" s="99">
        <v>0.3</v>
      </c>
      <c r="S271" s="99">
        <v>0.28000000000000003</v>
      </c>
      <c r="T271" s="100">
        <v>0.21299999999999999</v>
      </c>
      <c r="U271">
        <v>10</v>
      </c>
      <c r="V271" s="99">
        <v>0.15933994505832877</v>
      </c>
      <c r="W271" s="100">
        <v>0.13685094358805361</v>
      </c>
      <c r="X271" s="103">
        <v>16</v>
      </c>
      <c r="Y271" s="103">
        <v>21</v>
      </c>
      <c r="Z271" t="s">
        <v>336</v>
      </c>
      <c r="AA271" s="99">
        <v>0.29102678571428553</v>
      </c>
      <c r="AB271" s="99">
        <v>0.14291500000000001</v>
      </c>
      <c r="AC271" s="104">
        <v>1.5915000000000001</v>
      </c>
      <c r="AD271">
        <v>9</v>
      </c>
      <c r="AE271" t="s">
        <v>828</v>
      </c>
    </row>
    <row r="272" spans="1:31">
      <c r="A272" s="7" t="s">
        <v>47</v>
      </c>
      <c r="B272" s="24" t="s">
        <v>40</v>
      </c>
      <c r="C272" s="24" t="s">
        <v>41</v>
      </c>
      <c r="D272" s="25" t="s">
        <v>42</v>
      </c>
      <c r="E272" s="26" t="s">
        <v>43</v>
      </c>
      <c r="F272" s="114" t="str">
        <f t="shared" si="8"/>
        <v>Pulp &amp; Paper_Compressed Air System Optimization</v>
      </c>
      <c r="G272" s="115">
        <f>R272</f>
        <v>0.25943110282117043</v>
      </c>
      <c r="H272" s="96">
        <v>0.67098603850445016</v>
      </c>
      <c r="I272" s="96">
        <v>0.25943110282117043</v>
      </c>
      <c r="J272" s="114" t="s">
        <v>6</v>
      </c>
      <c r="K272" s="115">
        <f>AVERAGE(S272,V272)</f>
        <v>0.10223101788249699</v>
      </c>
      <c r="L272" s="114" t="s">
        <v>827</v>
      </c>
      <c r="M272" s="116">
        <f>AVERAGE(T272,W272)</f>
        <v>4.9236285132800262E-2</v>
      </c>
      <c r="N272" s="114" t="s">
        <v>827</v>
      </c>
      <c r="O272" s="114">
        <f>U272</f>
        <v>10</v>
      </c>
      <c r="P272" s="114" t="s">
        <v>6</v>
      </c>
      <c r="Q272" s="94"/>
      <c r="R272" s="99">
        <v>0.25943110282117043</v>
      </c>
      <c r="S272" s="99">
        <v>0.2</v>
      </c>
      <c r="T272" s="100">
        <v>8.9147286821705432E-2</v>
      </c>
      <c r="U272">
        <v>10</v>
      </c>
      <c r="V272" s="99">
        <v>4.4620357649939515E-3</v>
      </c>
      <c r="W272" s="100">
        <v>9.3252834438950858E-3</v>
      </c>
      <c r="X272" s="103">
        <v>16</v>
      </c>
      <c r="Y272" s="103">
        <v>21</v>
      </c>
      <c r="Z272" t="s">
        <v>337</v>
      </c>
      <c r="AA272" s="99">
        <v>0.35447898780567599</v>
      </c>
      <c r="AB272" s="99">
        <v>0.43914048168164238</v>
      </c>
      <c r="AC272" s="104">
        <v>0.11230407554114276</v>
      </c>
      <c r="AD272">
        <v>10</v>
      </c>
      <c r="AE272" t="s">
        <v>829</v>
      </c>
    </row>
    <row r="273" spans="1:31" ht="30">
      <c r="A273" s="7" t="s">
        <v>47</v>
      </c>
      <c r="B273" s="27" t="s">
        <v>40</v>
      </c>
      <c r="C273" s="27" t="s">
        <v>41</v>
      </c>
      <c r="D273" s="9" t="s">
        <v>45</v>
      </c>
      <c r="E273" s="10" t="s">
        <v>46</v>
      </c>
      <c r="F273" s="114" t="str">
        <f t="shared" si="8"/>
        <v>Pulp &amp; Paper_Compressed Air Controls</v>
      </c>
      <c r="G273" s="115">
        <f>X273/Y273</f>
        <v>9.5238095238095233E-2</v>
      </c>
      <c r="H273" s="96">
        <v>0.67098603850445016</v>
      </c>
      <c r="I273" s="96">
        <v>0.67098603850445016</v>
      </c>
      <c r="J273" s="114" t="s">
        <v>820</v>
      </c>
      <c r="K273" s="115">
        <f>V273</f>
        <v>3.1255711003968056E-3</v>
      </c>
      <c r="L273" s="114" t="s">
        <v>820</v>
      </c>
      <c r="M273" s="116">
        <f>W273</f>
        <v>2.3585894586775128E-2</v>
      </c>
      <c r="N273" s="114" t="s">
        <v>820</v>
      </c>
      <c r="O273" s="114">
        <f>AD273</f>
        <v>12.5</v>
      </c>
      <c r="P273" s="114" t="s">
        <v>850</v>
      </c>
      <c r="Q273" s="94"/>
      <c r="R273" s="99" t="s">
        <v>169</v>
      </c>
      <c r="S273" s="99" t="s">
        <v>169</v>
      </c>
      <c r="T273" s="100" t="s">
        <v>169</v>
      </c>
      <c r="U273" t="s">
        <v>169</v>
      </c>
      <c r="V273" s="99">
        <v>3.1255711003968056E-3</v>
      </c>
      <c r="W273" s="100">
        <v>2.3585894586775128E-2</v>
      </c>
      <c r="X273" s="103">
        <v>2</v>
      </c>
      <c r="Y273" s="103">
        <v>21</v>
      </c>
      <c r="Z273" t="s">
        <v>338</v>
      </c>
      <c r="AA273" s="99">
        <v>7.684348809315264E-2</v>
      </c>
      <c r="AB273" s="99">
        <v>0.12058669915529723</v>
      </c>
      <c r="AC273" s="104">
        <v>0.2238244429265682</v>
      </c>
      <c r="AD273">
        <v>12.5</v>
      </c>
      <c r="AE273" t="s">
        <v>821</v>
      </c>
    </row>
    <row r="274" spans="1:31" ht="30">
      <c r="A274" s="7" t="s">
        <v>47</v>
      </c>
      <c r="B274" s="27" t="s">
        <v>40</v>
      </c>
      <c r="C274" s="27" t="s">
        <v>41</v>
      </c>
      <c r="D274" s="9" t="s">
        <v>48</v>
      </c>
      <c r="E274" s="10" t="s">
        <v>17</v>
      </c>
      <c r="F274" s="114" t="str">
        <f t="shared" si="8"/>
        <v>Pulp &amp; Paper_Compressed Air Equipment</v>
      </c>
      <c r="G274" s="115">
        <f>AA274</f>
        <v>0.17100000000000001</v>
      </c>
      <c r="H274" s="96" t="e">
        <v>#N/A</v>
      </c>
      <c r="I274" s="96">
        <v>0.17100000000000001</v>
      </c>
      <c r="J274" s="114" t="s">
        <v>850</v>
      </c>
      <c r="K274" s="115">
        <f>AB274</f>
        <v>0.35</v>
      </c>
      <c r="L274" s="114" t="s">
        <v>851</v>
      </c>
      <c r="M274" s="116">
        <f>AC274</f>
        <v>0.18383167220376523</v>
      </c>
      <c r="N274" s="114" t="s">
        <v>851</v>
      </c>
      <c r="O274" s="114">
        <f>AD274</f>
        <v>10</v>
      </c>
      <c r="P274" s="114" t="s">
        <v>850</v>
      </c>
      <c r="Q274" s="94"/>
      <c r="R274" s="99">
        <v>0.17100000000000001</v>
      </c>
      <c r="S274" s="99">
        <v>0.35</v>
      </c>
      <c r="T274" s="100">
        <v>0.18383167220376523</v>
      </c>
      <c r="U274">
        <v>10</v>
      </c>
      <c r="V274" s="99" t="s">
        <v>169</v>
      </c>
      <c r="W274" s="100" t="s">
        <v>169</v>
      </c>
      <c r="X274" s="103" t="s">
        <v>169</v>
      </c>
      <c r="Y274" s="103">
        <v>21</v>
      </c>
      <c r="Z274" t="s">
        <v>339</v>
      </c>
      <c r="AA274" s="99">
        <v>0.17100000000000001</v>
      </c>
      <c r="AB274" s="99">
        <v>0.35</v>
      </c>
      <c r="AC274" s="104">
        <v>0.18383167220376523</v>
      </c>
      <c r="AD274">
        <v>10</v>
      </c>
      <c r="AE274" t="s">
        <v>828</v>
      </c>
    </row>
    <row r="275" spans="1:31" ht="30">
      <c r="A275" s="7" t="s">
        <v>47</v>
      </c>
      <c r="B275" s="27" t="s">
        <v>40</v>
      </c>
      <c r="C275" s="27" t="s">
        <v>15</v>
      </c>
      <c r="D275" s="16" t="s">
        <v>50</v>
      </c>
      <c r="E275" s="10" t="s">
        <v>17</v>
      </c>
      <c r="F275" s="114" t="str">
        <f t="shared" si="8"/>
        <v>Pulp &amp; Paper_Motor Equipment Upgrades</v>
      </c>
      <c r="G275" s="115">
        <f>X275/Y275</f>
        <v>0.38095238095238093</v>
      </c>
      <c r="H275" s="96">
        <v>0.67098603850445016</v>
      </c>
      <c r="I275" s="96">
        <v>0.67098603850445016</v>
      </c>
      <c r="J275" s="114" t="s">
        <v>820</v>
      </c>
      <c r="K275" s="115">
        <f>V275</f>
        <v>3.4131001031859405E-2</v>
      </c>
      <c r="L275" s="114" t="s">
        <v>820</v>
      </c>
      <c r="M275" s="116">
        <f>W275</f>
        <v>7.148432223106134E-2</v>
      </c>
      <c r="N275" s="114" t="s">
        <v>820</v>
      </c>
      <c r="O275" s="114">
        <f>AD275</f>
        <v>12.333333333333334</v>
      </c>
      <c r="P275" s="114" t="s">
        <v>850</v>
      </c>
      <c r="Q275" s="94"/>
      <c r="R275" s="99">
        <v>9.1018682909045356E-2</v>
      </c>
      <c r="S275" s="99">
        <v>5.0000000000000001E-3</v>
      </c>
      <c r="T275" s="100">
        <v>0.2547065337763012</v>
      </c>
      <c r="U275">
        <v>10</v>
      </c>
      <c r="V275" s="99">
        <v>3.4131001031859405E-2</v>
      </c>
      <c r="W275" s="100">
        <v>7.148432223106134E-2</v>
      </c>
      <c r="X275" s="103">
        <v>8</v>
      </c>
      <c r="Y275" s="103">
        <v>21</v>
      </c>
      <c r="Z275" t="s">
        <v>340</v>
      </c>
      <c r="AA275" s="99">
        <v>0.35695530915467533</v>
      </c>
      <c r="AB275" s="99">
        <v>4.0509475190432805E-2</v>
      </c>
      <c r="AC275" s="104">
        <v>0.32714216885221842</v>
      </c>
      <c r="AD275">
        <v>12.333333333333334</v>
      </c>
      <c r="AE275" t="s">
        <v>821</v>
      </c>
    </row>
    <row r="276" spans="1:31">
      <c r="A276" s="7" t="s">
        <v>47</v>
      </c>
      <c r="B276" s="27" t="s">
        <v>40</v>
      </c>
      <c r="C276" s="27" t="s">
        <v>23</v>
      </c>
      <c r="D276" s="16" t="s">
        <v>52</v>
      </c>
      <c r="E276" s="17" t="s">
        <v>53</v>
      </c>
      <c r="F276" s="114" t="str">
        <f t="shared" si="8"/>
        <v>Pulp &amp; Paper_Motor Improved Controls</v>
      </c>
      <c r="G276" s="115">
        <f>AA276</f>
        <v>0.30459079494159047</v>
      </c>
      <c r="H276" s="96" t="e">
        <v>#N/A</v>
      </c>
      <c r="I276" s="96">
        <v>0.30459079494159047</v>
      </c>
      <c r="J276" s="114" t="s">
        <v>850</v>
      </c>
      <c r="K276" s="115">
        <f>AB276</f>
        <v>1.7924559675950556E-2</v>
      </c>
      <c r="L276" s="114" t="s">
        <v>851</v>
      </c>
      <c r="M276" s="116">
        <f>AC276</f>
        <v>6.3804187305185556E-2</v>
      </c>
      <c r="N276" s="114" t="s">
        <v>851</v>
      </c>
      <c r="O276" s="114">
        <f>AD276</f>
        <v>15</v>
      </c>
      <c r="P276" s="114" t="s">
        <v>850</v>
      </c>
      <c r="Q276" s="94"/>
      <c r="R276" s="99" t="s">
        <v>169</v>
      </c>
      <c r="S276" s="99" t="s">
        <v>169</v>
      </c>
      <c r="T276" s="100" t="s">
        <v>169</v>
      </c>
      <c r="U276" t="s">
        <v>169</v>
      </c>
      <c r="V276" s="99" t="s">
        <v>169</v>
      </c>
      <c r="W276" s="100" t="s">
        <v>169</v>
      </c>
      <c r="X276" s="103" t="s">
        <v>169</v>
      </c>
      <c r="Y276" s="103">
        <v>21</v>
      </c>
      <c r="Z276" t="s">
        <v>341</v>
      </c>
      <c r="AA276" s="99">
        <v>0.30459079494159047</v>
      </c>
      <c r="AB276" s="99">
        <v>1.7924559675950556E-2</v>
      </c>
      <c r="AC276" s="104">
        <v>6.3804187305185556E-2</v>
      </c>
      <c r="AD276">
        <v>15</v>
      </c>
      <c r="AE276" t="s">
        <v>821</v>
      </c>
    </row>
    <row r="277" spans="1:31">
      <c r="A277" s="7" t="s">
        <v>47</v>
      </c>
      <c r="B277" s="27" t="s">
        <v>40</v>
      </c>
      <c r="C277" s="27" t="s">
        <v>57</v>
      </c>
      <c r="D277" s="9" t="s">
        <v>58</v>
      </c>
      <c r="E277" s="10" t="s">
        <v>59</v>
      </c>
      <c r="F277" s="114" t="str">
        <f t="shared" si="8"/>
        <v>Pulp &amp; Paper_Motor Optimization</v>
      </c>
      <c r="G277" s="115">
        <f>X277/Y277</f>
        <v>0.19047619047619047</v>
      </c>
      <c r="H277" s="96">
        <v>0.67098603850445016</v>
      </c>
      <c r="I277" s="96">
        <v>0.67098603850445016</v>
      </c>
      <c r="J277" s="114" t="s">
        <v>820</v>
      </c>
      <c r="K277" s="115">
        <f>V277</f>
        <v>4.0890805609617234E-2</v>
      </c>
      <c r="L277" s="114" t="s">
        <v>820</v>
      </c>
      <c r="M277" s="116">
        <f>W277</f>
        <v>6.6199047178918891E-2</v>
      </c>
      <c r="N277" s="114" t="s">
        <v>820</v>
      </c>
      <c r="O277" s="114">
        <v>10</v>
      </c>
      <c r="P277" s="114" t="s">
        <v>830</v>
      </c>
      <c r="Q277" s="94"/>
      <c r="R277" s="99">
        <v>0.27</v>
      </c>
      <c r="S277" s="99">
        <v>0.28999999999999998</v>
      </c>
      <c r="T277" s="100">
        <v>0.13631071033064387</v>
      </c>
      <c r="U277">
        <v>11</v>
      </c>
      <c r="V277" s="99">
        <v>4.0890805609617234E-2</v>
      </c>
      <c r="W277" s="100">
        <v>6.6199047178918891E-2</v>
      </c>
      <c r="X277" s="103">
        <v>4</v>
      </c>
      <c r="Y277" s="103">
        <v>21</v>
      </c>
      <c r="Z277" t="s">
        <v>342</v>
      </c>
      <c r="AA277" s="99">
        <v>0.25</v>
      </c>
      <c r="AB277" s="99">
        <v>0.13858224254849391</v>
      </c>
      <c r="AC277" s="104">
        <v>0.68367955411144787</v>
      </c>
      <c r="AD277">
        <v>10</v>
      </c>
      <c r="AE277" t="s">
        <v>828</v>
      </c>
    </row>
    <row r="278" spans="1:31">
      <c r="A278" s="7" t="s">
        <v>47</v>
      </c>
      <c r="B278" s="27" t="s">
        <v>40</v>
      </c>
      <c r="C278" s="27" t="s">
        <v>61</v>
      </c>
      <c r="D278" s="28" t="s">
        <v>62</v>
      </c>
      <c r="E278" s="29" t="s">
        <v>63</v>
      </c>
      <c r="F278" s="114" t="str">
        <f t="shared" si="8"/>
        <v>Pulp &amp; Paper_Fan Improved Controls</v>
      </c>
      <c r="G278" s="115">
        <f>AA278</f>
        <v>0.30914055338846946</v>
      </c>
      <c r="H278" s="96">
        <v>0.67098603850445016</v>
      </c>
      <c r="I278" s="96">
        <v>0.67098603850445016</v>
      </c>
      <c r="J278" s="114" t="s">
        <v>850</v>
      </c>
      <c r="K278" s="115">
        <f>AB278</f>
        <v>0.15879970572184263</v>
      </c>
      <c r="L278" s="114" t="s">
        <v>851</v>
      </c>
      <c r="M278" s="116">
        <f>AC278</f>
        <v>2.4602487486578971E-2</v>
      </c>
      <c r="N278" s="114" t="s">
        <v>851</v>
      </c>
      <c r="O278" s="114">
        <f>AD278</f>
        <v>15</v>
      </c>
      <c r="P278" s="114" t="s">
        <v>850</v>
      </c>
      <c r="Q278" s="94"/>
      <c r="R278" s="99" t="s">
        <v>169</v>
      </c>
      <c r="S278" s="99" t="s">
        <v>169</v>
      </c>
      <c r="T278" s="100" t="s">
        <v>169</v>
      </c>
      <c r="U278" t="s">
        <v>169</v>
      </c>
      <c r="V278" s="99" t="s">
        <v>169</v>
      </c>
      <c r="W278" s="100" t="s">
        <v>169</v>
      </c>
      <c r="X278" s="103">
        <v>2</v>
      </c>
      <c r="Y278" s="103">
        <v>21</v>
      </c>
      <c r="Z278" t="s">
        <v>343</v>
      </c>
      <c r="AA278" s="99">
        <v>0.30914055338846946</v>
      </c>
      <c r="AB278" s="99">
        <v>0.15879970572184263</v>
      </c>
      <c r="AC278" s="104">
        <v>2.4602487486578971E-2</v>
      </c>
      <c r="AD278">
        <v>15</v>
      </c>
      <c r="AE278" t="s">
        <v>821</v>
      </c>
    </row>
    <row r="279" spans="1:31">
      <c r="A279" s="7" t="s">
        <v>47</v>
      </c>
      <c r="B279" s="27" t="s">
        <v>40</v>
      </c>
      <c r="C279" s="27" t="s">
        <v>61</v>
      </c>
      <c r="D279" s="9" t="s">
        <v>65</v>
      </c>
      <c r="E279" s="10" t="s">
        <v>66</v>
      </c>
      <c r="F279" s="114" t="str">
        <f t="shared" si="8"/>
        <v>Pulp &amp; Paper_Fan System Optimization</v>
      </c>
      <c r="G279" s="115" t="s">
        <v>831</v>
      </c>
      <c r="H279" s="96" t="e">
        <v>#N/A</v>
      </c>
      <c r="I279" s="96" t="s">
        <v>831</v>
      </c>
      <c r="J279" s="114"/>
      <c r="K279" s="114"/>
      <c r="L279" s="114"/>
      <c r="M279" s="114"/>
      <c r="N279" s="114"/>
      <c r="O279" s="114"/>
      <c r="P279" s="114"/>
      <c r="Q279" s="94"/>
      <c r="R279" s="99" t="s">
        <v>169</v>
      </c>
      <c r="S279" s="99" t="s">
        <v>169</v>
      </c>
      <c r="T279" s="100" t="s">
        <v>169</v>
      </c>
      <c r="U279" t="s">
        <v>169</v>
      </c>
      <c r="V279" s="99" t="s">
        <v>169</v>
      </c>
      <c r="W279" s="100" t="s">
        <v>169</v>
      </c>
      <c r="X279" s="103" t="s">
        <v>169</v>
      </c>
      <c r="Y279" s="103">
        <v>21</v>
      </c>
      <c r="Z279" t="e">
        <v>#N/A</v>
      </c>
      <c r="AA279" s="99" t="e">
        <v>#N/A</v>
      </c>
      <c r="AB279" s="99" t="e">
        <v>#N/A</v>
      </c>
      <c r="AC279" s="104" t="e">
        <v>#N/A</v>
      </c>
      <c r="AD279" t="e">
        <v>#N/A</v>
      </c>
      <c r="AE279" t="e">
        <v>#N/A</v>
      </c>
    </row>
    <row r="280" spans="1:31" ht="30">
      <c r="A280" s="7" t="s">
        <v>47</v>
      </c>
      <c r="B280" s="27" t="s">
        <v>40</v>
      </c>
      <c r="C280" s="27" t="s">
        <v>61</v>
      </c>
      <c r="D280" s="9" t="s">
        <v>68</v>
      </c>
      <c r="E280" s="10" t="s">
        <v>17</v>
      </c>
      <c r="F280" s="114" t="str">
        <f t="shared" si="8"/>
        <v>Pulp &amp; Paper_Fan Equipment Upgrades</v>
      </c>
      <c r="G280" s="115">
        <f>AA280</f>
        <v>0.29711998552176899</v>
      </c>
      <c r="H280" s="96" t="e">
        <v>#N/A</v>
      </c>
      <c r="I280" s="96">
        <v>0.29711998552176899</v>
      </c>
      <c r="J280" s="114" t="s">
        <v>850</v>
      </c>
      <c r="K280" s="115">
        <f>AB280</f>
        <v>0.1941321063928246</v>
      </c>
      <c r="L280" s="114" t="s">
        <v>851</v>
      </c>
      <c r="M280" s="116">
        <f>AC280</f>
        <v>0.252168595902167</v>
      </c>
      <c r="N280" s="114" t="s">
        <v>851</v>
      </c>
      <c r="O280" s="114">
        <f>AD280</f>
        <v>11.25</v>
      </c>
      <c r="P280" s="114" t="s">
        <v>850</v>
      </c>
      <c r="Q280" s="94"/>
      <c r="R280" s="99">
        <v>0.105</v>
      </c>
      <c r="S280" s="99">
        <v>0.2</v>
      </c>
      <c r="T280" s="100">
        <v>0.20134903855834088</v>
      </c>
      <c r="U280">
        <v>10</v>
      </c>
      <c r="V280" s="99" t="s">
        <v>169</v>
      </c>
      <c r="W280" s="100" t="s">
        <v>169</v>
      </c>
      <c r="X280" s="103" t="s">
        <v>169</v>
      </c>
      <c r="Y280" s="103">
        <v>21</v>
      </c>
      <c r="Z280" t="s">
        <v>344</v>
      </c>
      <c r="AA280" s="99">
        <v>0.29711998552176899</v>
      </c>
      <c r="AB280" s="99">
        <v>0.1941321063928246</v>
      </c>
      <c r="AC280" s="104">
        <v>0.252168595902167</v>
      </c>
      <c r="AD280">
        <v>11.25</v>
      </c>
      <c r="AE280" t="s">
        <v>828</v>
      </c>
    </row>
    <row r="281" spans="1:31">
      <c r="A281" s="7" t="s">
        <v>47</v>
      </c>
      <c r="B281" s="27" t="s">
        <v>40</v>
      </c>
      <c r="C281" s="24" t="s">
        <v>69</v>
      </c>
      <c r="D281" s="9" t="s">
        <v>70</v>
      </c>
      <c r="E281" s="17" t="s">
        <v>71</v>
      </c>
      <c r="F281" s="114" t="str">
        <f t="shared" si="8"/>
        <v>Pulp &amp; Paper_Pump Improved Controls</v>
      </c>
      <c r="G281" s="115">
        <f>AA281</f>
        <v>0.35136140444712399</v>
      </c>
      <c r="H281" s="96" t="e">
        <v>#N/A</v>
      </c>
      <c r="I281" s="96">
        <v>0.35136140444712399</v>
      </c>
      <c r="J281" s="114" t="s">
        <v>850</v>
      </c>
      <c r="K281" s="115">
        <f>AB281</f>
        <v>1.7924559675950556E-2</v>
      </c>
      <c r="L281" s="114" t="s">
        <v>851</v>
      </c>
      <c r="M281" s="116">
        <f>AC281</f>
        <v>6.3804187305185556E-2</v>
      </c>
      <c r="N281" s="114" t="s">
        <v>851</v>
      </c>
      <c r="O281" s="114">
        <f>AD281</f>
        <v>15</v>
      </c>
      <c r="P281" s="114" t="s">
        <v>850</v>
      </c>
      <c r="Q281" s="94"/>
      <c r="R281" s="99" t="s">
        <v>169</v>
      </c>
      <c r="S281" s="99" t="s">
        <v>169</v>
      </c>
      <c r="T281" s="100" t="s">
        <v>169</v>
      </c>
      <c r="U281" t="s">
        <v>169</v>
      </c>
      <c r="V281" s="99" t="s">
        <v>169</v>
      </c>
      <c r="W281" s="100" t="s">
        <v>169</v>
      </c>
      <c r="X281" s="103" t="s">
        <v>169</v>
      </c>
      <c r="Y281" s="103">
        <v>21</v>
      </c>
      <c r="Z281" t="s">
        <v>345</v>
      </c>
      <c r="AA281" s="99">
        <v>0.35136140444712399</v>
      </c>
      <c r="AB281" s="99">
        <v>1.7924559675950556E-2</v>
      </c>
      <c r="AC281" s="104">
        <v>6.3804187305185556E-2</v>
      </c>
      <c r="AD281">
        <v>15</v>
      </c>
      <c r="AE281" t="s">
        <v>821</v>
      </c>
    </row>
    <row r="282" spans="1:31">
      <c r="A282" s="7" t="s">
        <v>47</v>
      </c>
      <c r="B282" s="27" t="s">
        <v>40</v>
      </c>
      <c r="C282" s="27" t="s">
        <v>69</v>
      </c>
      <c r="D282" s="9" t="s">
        <v>73</v>
      </c>
      <c r="E282" s="10" t="s">
        <v>74</v>
      </c>
      <c r="F282" s="114" t="str">
        <f t="shared" si="8"/>
        <v>Pulp &amp; Paper_Pump System Optimization</v>
      </c>
      <c r="G282" s="115">
        <f>R282</f>
        <v>0.15432683436865738</v>
      </c>
      <c r="H282" s="96" t="e">
        <v>#N/A</v>
      </c>
      <c r="I282" s="96">
        <v>0.15432683436865738</v>
      </c>
      <c r="J282" s="114" t="s">
        <v>6</v>
      </c>
      <c r="K282" s="115">
        <f>AVERAGE(S282,V282)</f>
        <v>0.5</v>
      </c>
      <c r="L282" s="114" t="s">
        <v>6</v>
      </c>
      <c r="M282" s="116">
        <f>AVERAGE(T282,W282)</f>
        <v>0.28128460686600221</v>
      </c>
      <c r="N282" s="114" t="s">
        <v>6</v>
      </c>
      <c r="O282" s="114">
        <f>U282</f>
        <v>12</v>
      </c>
      <c r="P282" s="114" t="s">
        <v>6</v>
      </c>
      <c r="Q282" s="94"/>
      <c r="R282" s="99">
        <v>0.15432683436865738</v>
      </c>
      <c r="S282" s="99">
        <v>0.5</v>
      </c>
      <c r="T282" s="100">
        <v>0.28128460686600221</v>
      </c>
      <c r="U282">
        <v>12</v>
      </c>
      <c r="V282" s="99" t="s">
        <v>169</v>
      </c>
      <c r="W282" s="100" t="s">
        <v>169</v>
      </c>
      <c r="X282" s="103" t="s">
        <v>169</v>
      </c>
      <c r="Y282" s="103">
        <v>21</v>
      </c>
      <c r="Z282" t="s">
        <v>346</v>
      </c>
      <c r="AA282" s="99">
        <v>0.23220370256473338</v>
      </c>
      <c r="AB282" s="99">
        <v>0.28749999999999998</v>
      </c>
      <c r="AC282" s="104">
        <v>0.1406423034330011</v>
      </c>
      <c r="AD282">
        <v>11</v>
      </c>
      <c r="AE282" t="s">
        <v>828</v>
      </c>
    </row>
    <row r="283" spans="1:31" ht="30.75" thickBot="1">
      <c r="A283" s="7" t="s">
        <v>47</v>
      </c>
      <c r="B283" s="32" t="s">
        <v>40</v>
      </c>
      <c r="C283" s="32" t="s">
        <v>69</v>
      </c>
      <c r="D283" s="33" t="s">
        <v>75</v>
      </c>
      <c r="E283" s="34" t="s">
        <v>17</v>
      </c>
      <c r="F283" s="114" t="str">
        <f t="shared" si="8"/>
        <v>Pulp &amp; Paper_Pump Equipment Upgrade</v>
      </c>
      <c r="G283" s="115">
        <f>AA283</f>
        <v>0.55819785793207066</v>
      </c>
      <c r="H283" s="96" t="e">
        <v>#N/A</v>
      </c>
      <c r="I283" s="96">
        <v>0.55819785793207066</v>
      </c>
      <c r="J283" s="114" t="s">
        <v>850</v>
      </c>
      <c r="K283" s="115">
        <f>AB283</f>
        <v>0.11326421278564922</v>
      </c>
      <c r="L283" s="114" t="s">
        <v>851</v>
      </c>
      <c r="M283" s="116">
        <f>AC283</f>
        <v>0.33450646881746471</v>
      </c>
      <c r="N283" s="114" t="s">
        <v>851</v>
      </c>
      <c r="O283" s="114">
        <f>AD283</f>
        <v>12.5</v>
      </c>
      <c r="P283" s="114" t="s">
        <v>850</v>
      </c>
      <c r="Q283" s="94"/>
      <c r="R283" s="99">
        <v>6.3398029963673608E-2</v>
      </c>
      <c r="S283" s="99">
        <v>8.9999999999999993E-3</v>
      </c>
      <c r="T283" s="100">
        <v>0.39867109634551495</v>
      </c>
      <c r="U283">
        <v>10</v>
      </c>
      <c r="V283" s="99" t="s">
        <v>169</v>
      </c>
      <c r="W283" s="100" t="s">
        <v>169</v>
      </c>
      <c r="X283" s="103" t="s">
        <v>169</v>
      </c>
      <c r="Y283" s="103">
        <v>21</v>
      </c>
      <c r="Z283" t="s">
        <v>347</v>
      </c>
      <c r="AA283" s="99">
        <v>0.55819785793207066</v>
      </c>
      <c r="AB283" s="99">
        <v>0.11326421278564922</v>
      </c>
      <c r="AC283" s="104">
        <v>0.33450646881746471</v>
      </c>
      <c r="AD283">
        <v>12.5</v>
      </c>
      <c r="AE283" t="s">
        <v>821</v>
      </c>
    </row>
    <row r="284" spans="1:31" ht="30">
      <c r="A284" s="7" t="s">
        <v>47</v>
      </c>
      <c r="B284" s="24" t="s">
        <v>76</v>
      </c>
      <c r="C284" s="24" t="s">
        <v>72</v>
      </c>
      <c r="D284" s="25" t="s">
        <v>77</v>
      </c>
      <c r="E284" s="26" t="s">
        <v>78</v>
      </c>
      <c r="F284" s="114" t="str">
        <f t="shared" si="8"/>
        <v>Pulp &amp; Paper_Plant Energy Management</v>
      </c>
      <c r="G284" s="115">
        <f>AA284</f>
        <v>0.24681636489161102</v>
      </c>
      <c r="H284" s="96" t="e">
        <v>#N/A</v>
      </c>
      <c r="I284" s="96">
        <v>0.24681636489161102</v>
      </c>
      <c r="J284" s="114" t="s">
        <v>850</v>
      </c>
      <c r="K284" s="115">
        <f>AB284</f>
        <v>0.31</v>
      </c>
      <c r="L284" s="114" t="s">
        <v>852</v>
      </c>
      <c r="M284" s="116">
        <f>AC284</f>
        <v>0.12074307862679956</v>
      </c>
      <c r="N284" s="114" t="s">
        <v>852</v>
      </c>
      <c r="O284" s="114">
        <f>AD284</f>
        <v>10.5</v>
      </c>
      <c r="P284" s="114" t="s">
        <v>850</v>
      </c>
      <c r="Q284" s="94"/>
      <c r="R284" s="99">
        <v>0.22000000000000003</v>
      </c>
      <c r="S284" s="99">
        <v>0.5</v>
      </c>
      <c r="T284" s="100">
        <v>0.21830786267995569</v>
      </c>
      <c r="U284">
        <v>11</v>
      </c>
      <c r="V284" s="99" t="s">
        <v>169</v>
      </c>
      <c r="W284" s="100" t="s">
        <v>169</v>
      </c>
      <c r="X284" s="103" t="s">
        <v>169</v>
      </c>
      <c r="Y284" s="103">
        <v>21</v>
      </c>
      <c r="Z284" t="s">
        <v>348</v>
      </c>
      <c r="AA284" s="99">
        <v>0.24681636489161102</v>
      </c>
      <c r="AB284" s="99">
        <v>0.31</v>
      </c>
      <c r="AC284" s="104">
        <v>0.12074307862679956</v>
      </c>
      <c r="AD284" s="142">
        <v>10.5</v>
      </c>
      <c r="AE284" t="s">
        <v>828</v>
      </c>
    </row>
    <row r="285" spans="1:31">
      <c r="A285" s="7" t="s">
        <v>47</v>
      </c>
      <c r="B285" s="27" t="s">
        <v>76</v>
      </c>
      <c r="C285" s="27" t="s">
        <v>79</v>
      </c>
      <c r="D285" s="9" t="s">
        <v>80</v>
      </c>
      <c r="E285" s="17" t="s">
        <v>81</v>
      </c>
      <c r="F285" s="114" t="str">
        <f t="shared" si="8"/>
        <v>Pulp &amp; Paper_Process Heat Improved Controls</v>
      </c>
      <c r="G285" s="115">
        <f>AA285</f>
        <v>0.33162157335123799</v>
      </c>
      <c r="H285" s="96" t="e">
        <v>#N/A</v>
      </c>
      <c r="I285" s="96">
        <v>0.33162157335123799</v>
      </c>
      <c r="J285" s="114" t="s">
        <v>850</v>
      </c>
      <c r="K285" s="115">
        <f>AB285</f>
        <v>2.2834365348713255E-2</v>
      </c>
      <c r="L285" s="114" t="s">
        <v>851</v>
      </c>
      <c r="M285" s="116">
        <f>AC285</f>
        <v>0.89743076601721827</v>
      </c>
      <c r="N285" s="114" t="s">
        <v>851</v>
      </c>
      <c r="O285" s="114">
        <f>AD285</f>
        <v>15</v>
      </c>
      <c r="P285" s="114" t="s">
        <v>850</v>
      </c>
      <c r="Q285" s="94"/>
      <c r="R285" s="99" t="s">
        <v>169</v>
      </c>
      <c r="S285" s="99" t="s">
        <v>169</v>
      </c>
      <c r="T285" s="100" t="s">
        <v>169</v>
      </c>
      <c r="U285" t="s">
        <v>169</v>
      </c>
      <c r="V285" s="99" t="s">
        <v>169</v>
      </c>
      <c r="W285" s="100" t="s">
        <v>169</v>
      </c>
      <c r="X285" s="103" t="s">
        <v>169</v>
      </c>
      <c r="Y285" s="103">
        <v>21</v>
      </c>
      <c r="Z285" t="s">
        <v>349</v>
      </c>
      <c r="AA285" s="99">
        <v>0.33162157335123799</v>
      </c>
      <c r="AB285" s="99">
        <v>2.2834365348713255E-2</v>
      </c>
      <c r="AC285" s="104">
        <v>0.89743076601721827</v>
      </c>
      <c r="AD285">
        <v>15</v>
      </c>
      <c r="AE285" t="s">
        <v>821</v>
      </c>
    </row>
    <row r="286" spans="1:31">
      <c r="A286" s="7" t="s">
        <v>47</v>
      </c>
      <c r="B286" s="27" t="s">
        <v>76</v>
      </c>
      <c r="C286" s="27" t="s">
        <v>79</v>
      </c>
      <c r="D286" s="35" t="s">
        <v>82</v>
      </c>
      <c r="E286" s="10" t="s">
        <v>83</v>
      </c>
      <c r="F286" s="114" t="str">
        <f t="shared" si="8"/>
        <v>Pulp &amp; Paper_Process Heat System Optimization</v>
      </c>
      <c r="G286" s="115">
        <f>X286/Y286</f>
        <v>0.38095238095238093</v>
      </c>
      <c r="H286" s="96">
        <v>7.167817214038591E-2</v>
      </c>
      <c r="I286" s="96">
        <v>7.167817214038591E-2</v>
      </c>
      <c r="J286" s="114" t="s">
        <v>820</v>
      </c>
      <c r="K286" s="115">
        <f>V286</f>
        <v>0.15654015447519551</v>
      </c>
      <c r="L286" s="114" t="s">
        <v>820</v>
      </c>
      <c r="M286" s="116">
        <f>W286</f>
        <v>0.35575722254599951</v>
      </c>
      <c r="N286" s="114" t="s">
        <v>820</v>
      </c>
      <c r="O286" s="114">
        <f>AD286</f>
        <v>2</v>
      </c>
      <c r="P286" s="114" t="s">
        <v>850</v>
      </c>
      <c r="Q286" s="94"/>
      <c r="R286" s="99" t="s">
        <v>169</v>
      </c>
      <c r="S286" s="99" t="s">
        <v>169</v>
      </c>
      <c r="T286" s="100" t="s">
        <v>169</v>
      </c>
      <c r="U286" t="s">
        <v>169</v>
      </c>
      <c r="V286" s="99">
        <v>0.15654015447519551</v>
      </c>
      <c r="W286" s="100">
        <v>0.35575722254599951</v>
      </c>
      <c r="X286" s="103">
        <v>8</v>
      </c>
      <c r="Y286" s="103">
        <v>21</v>
      </c>
      <c r="Z286" t="s">
        <v>350</v>
      </c>
      <c r="AA286" s="99">
        <v>0.63867858571349601</v>
      </c>
      <c r="AB286" s="99">
        <v>0.1758489124319684</v>
      </c>
      <c r="AC286" s="104">
        <v>0.11494407604019735</v>
      </c>
      <c r="AD286">
        <v>2</v>
      </c>
      <c r="AE286" t="s">
        <v>821</v>
      </c>
    </row>
    <row r="287" spans="1:31" ht="30">
      <c r="A287" s="7" t="s">
        <v>47</v>
      </c>
      <c r="B287" s="27" t="s">
        <v>76</v>
      </c>
      <c r="C287" s="27" t="s">
        <v>79</v>
      </c>
      <c r="D287" s="9" t="s">
        <v>84</v>
      </c>
      <c r="E287" s="10" t="s">
        <v>17</v>
      </c>
      <c r="F287" s="114" t="str">
        <f t="shared" si="8"/>
        <v>Pulp &amp; Paper_Process Heat Equipment Upgrade</v>
      </c>
      <c r="G287" s="115" t="s">
        <v>831</v>
      </c>
      <c r="H287" s="96" t="e">
        <v>#N/A</v>
      </c>
      <c r="I287" s="96" t="s">
        <v>831</v>
      </c>
      <c r="J287" s="114"/>
      <c r="K287" s="114"/>
      <c r="L287" s="114"/>
      <c r="M287" s="114"/>
      <c r="N287" s="114"/>
      <c r="O287" s="114"/>
      <c r="P287" s="114"/>
      <c r="Q287" s="94"/>
      <c r="R287" s="99" t="s">
        <v>169</v>
      </c>
      <c r="S287" s="99" t="s">
        <v>169</v>
      </c>
      <c r="T287" s="100" t="s">
        <v>169</v>
      </c>
      <c r="U287" t="s">
        <v>169</v>
      </c>
      <c r="V287" s="99" t="s">
        <v>169</v>
      </c>
      <c r="W287" s="100" t="s">
        <v>169</v>
      </c>
      <c r="X287" s="103" t="s">
        <v>169</v>
      </c>
      <c r="Y287" s="103">
        <v>21</v>
      </c>
      <c r="Z287" t="e">
        <v>#N/A</v>
      </c>
      <c r="AA287" s="99" t="e">
        <v>#N/A</v>
      </c>
      <c r="AB287" s="99" t="e">
        <v>#N/A</v>
      </c>
      <c r="AC287" s="104" t="e">
        <v>#N/A</v>
      </c>
      <c r="AD287" t="e">
        <v>#N/A</v>
      </c>
      <c r="AE287" t="e">
        <v>#N/A</v>
      </c>
    </row>
    <row r="288" spans="1:31">
      <c r="A288" s="7" t="s">
        <v>47</v>
      </c>
      <c r="B288" s="27" t="s">
        <v>76</v>
      </c>
      <c r="C288" s="27" t="s">
        <v>85</v>
      </c>
      <c r="D288" s="9" t="s">
        <v>86</v>
      </c>
      <c r="E288" s="10" t="s">
        <v>87</v>
      </c>
      <c r="F288" s="114" t="str">
        <f t="shared" si="8"/>
        <v>Pulp &amp; Paper_Process Other Systems Optimization</v>
      </c>
      <c r="G288" s="115">
        <f>AA288</f>
        <v>0.25319136489161098</v>
      </c>
      <c r="H288" s="96" t="e">
        <v>#N/A</v>
      </c>
      <c r="I288" s="96">
        <v>0.25319136489161098</v>
      </c>
      <c r="J288" s="114" t="s">
        <v>850</v>
      </c>
      <c r="K288" s="115">
        <f>AVERAGE(S288,V288)</f>
        <v>1.6790794979079501E-3</v>
      </c>
      <c r="L288" s="114" t="s">
        <v>827</v>
      </c>
      <c r="M288" s="116">
        <f>AVERAGE(T288,W288)</f>
        <v>0.1255609192604655</v>
      </c>
      <c r="N288" s="114" t="s">
        <v>827</v>
      </c>
      <c r="O288" s="114">
        <f>AD288</f>
        <v>5.333333333333333</v>
      </c>
      <c r="P288" s="114" t="s">
        <v>850</v>
      </c>
      <c r="Q288" s="94"/>
      <c r="R288" s="99">
        <v>0.23274999999999998</v>
      </c>
      <c r="S288" s="99">
        <v>1.6790794979079501E-3</v>
      </c>
      <c r="T288" s="100">
        <v>0.1255609192604655</v>
      </c>
      <c r="U288">
        <v>5</v>
      </c>
      <c r="V288" s="99" t="s">
        <v>169</v>
      </c>
      <c r="W288" s="100" t="s">
        <v>169</v>
      </c>
      <c r="X288" s="103" t="s">
        <v>169</v>
      </c>
      <c r="Y288" s="103">
        <v>21</v>
      </c>
      <c r="Z288" t="s">
        <v>351</v>
      </c>
      <c r="AA288" s="99">
        <v>0.25319136489161098</v>
      </c>
      <c r="AB288" s="99">
        <v>6.0839539748953973E-2</v>
      </c>
      <c r="AC288" s="104">
        <v>7.4369606917054465E-2</v>
      </c>
      <c r="AD288" s="142">
        <f>16/3</f>
        <v>5.333333333333333</v>
      </c>
      <c r="AE288" t="s">
        <v>828</v>
      </c>
    </row>
    <row r="289" spans="1:31" ht="30">
      <c r="A289" s="7" t="s">
        <v>47</v>
      </c>
      <c r="B289" s="27" t="s">
        <v>76</v>
      </c>
      <c r="C289" s="27" t="s">
        <v>85</v>
      </c>
      <c r="D289" s="9" t="s">
        <v>88</v>
      </c>
      <c r="E289" s="10" t="s">
        <v>17</v>
      </c>
      <c r="F289" s="114" t="str">
        <f t="shared" si="8"/>
        <v>Pulp &amp; Paper_Process Other Equipment Upgrades</v>
      </c>
      <c r="G289" s="115">
        <f>AA289</f>
        <v>0.11874999999999999</v>
      </c>
      <c r="H289" s="96" t="e">
        <v>#N/A</v>
      </c>
      <c r="I289" s="96">
        <v>0.11874999999999999</v>
      </c>
      <c r="J289" s="114" t="s">
        <v>850</v>
      </c>
      <c r="K289" s="115">
        <f>AB289</f>
        <v>0.32500000000000001</v>
      </c>
      <c r="L289" s="114" t="s">
        <v>851</v>
      </c>
      <c r="M289" s="116">
        <f>AC289</f>
        <v>8.7477769173505776E-2</v>
      </c>
      <c r="N289" s="114" t="s">
        <v>851</v>
      </c>
      <c r="O289" s="114">
        <f>AD289</f>
        <v>10</v>
      </c>
      <c r="P289" s="114" t="s">
        <v>850</v>
      </c>
      <c r="Q289" s="94"/>
      <c r="R289" s="99">
        <v>0.14249999999999999</v>
      </c>
      <c r="S289" s="99">
        <v>0.5</v>
      </c>
      <c r="T289" s="100">
        <v>9.2800534531078893E-2</v>
      </c>
      <c r="U289">
        <v>10</v>
      </c>
      <c r="V289" s="99" t="s">
        <v>169</v>
      </c>
      <c r="W289" s="100" t="s">
        <v>169</v>
      </c>
      <c r="X289" s="103" t="s">
        <v>169</v>
      </c>
      <c r="Y289" s="103">
        <v>21</v>
      </c>
      <c r="Z289" t="s">
        <v>352</v>
      </c>
      <c r="AA289" s="99">
        <v>0.11874999999999999</v>
      </c>
      <c r="AB289" s="99">
        <v>0.32500000000000001</v>
      </c>
      <c r="AC289" s="104">
        <v>8.7477769173505776E-2</v>
      </c>
      <c r="AD289">
        <v>10</v>
      </c>
      <c r="AE289" t="s">
        <v>828</v>
      </c>
    </row>
    <row r="290" spans="1:31">
      <c r="A290" s="7" t="s">
        <v>47</v>
      </c>
      <c r="B290" s="15" t="s">
        <v>76</v>
      </c>
      <c r="C290" s="15" t="s">
        <v>89</v>
      </c>
      <c r="D290" s="9" t="s">
        <v>90</v>
      </c>
      <c r="E290" s="10" t="s">
        <v>91</v>
      </c>
      <c r="F290" s="114" t="str">
        <f t="shared" si="8"/>
        <v>Pulp &amp; Paper_Process Refrig System Optimization</v>
      </c>
      <c r="G290" s="115" t="s">
        <v>831</v>
      </c>
      <c r="H290" s="96" t="e">
        <v>#N/A</v>
      </c>
      <c r="I290" s="96" t="s">
        <v>831</v>
      </c>
      <c r="J290" s="114"/>
      <c r="K290" s="114"/>
      <c r="L290" s="114"/>
      <c r="M290" s="114"/>
      <c r="N290" s="114"/>
      <c r="O290" s="114"/>
      <c r="P290" s="114"/>
      <c r="Q290" s="94"/>
      <c r="R290" s="99" t="s">
        <v>169</v>
      </c>
      <c r="S290" s="99" t="s">
        <v>169</v>
      </c>
      <c r="T290" s="100" t="s">
        <v>169</v>
      </c>
      <c r="U290" t="s">
        <v>169</v>
      </c>
      <c r="V290" s="99" t="s">
        <v>169</v>
      </c>
      <c r="W290" s="100" t="s">
        <v>169</v>
      </c>
      <c r="X290" s="103" t="s">
        <v>169</v>
      </c>
      <c r="Y290" s="103">
        <v>21</v>
      </c>
      <c r="Z290" t="e">
        <v>#N/A</v>
      </c>
      <c r="AA290" s="99" t="e">
        <v>#N/A</v>
      </c>
      <c r="AB290" s="99" t="e">
        <v>#N/A</v>
      </c>
      <c r="AC290" s="104" t="e">
        <v>#N/A</v>
      </c>
      <c r="AD290" t="e">
        <v>#N/A</v>
      </c>
      <c r="AE290" t="e">
        <v>#N/A</v>
      </c>
    </row>
    <row r="291" spans="1:31">
      <c r="A291" s="7" t="s">
        <v>47</v>
      </c>
      <c r="B291" s="15" t="s">
        <v>76</v>
      </c>
      <c r="C291" s="15" t="s">
        <v>89</v>
      </c>
      <c r="D291" s="13" t="s">
        <v>92</v>
      </c>
      <c r="E291" s="17" t="s">
        <v>93</v>
      </c>
      <c r="F291" s="114" t="str">
        <f t="shared" si="8"/>
        <v>Pulp &amp; Paper_Process Refrig Controls</v>
      </c>
      <c r="G291" s="115">
        <f>AA291</f>
        <v>0.33750000000000002</v>
      </c>
      <c r="H291" s="96" t="e">
        <v>#N/A</v>
      </c>
      <c r="I291" s="96">
        <v>0.33750000000000002</v>
      </c>
      <c r="J291" s="114" t="s">
        <v>850</v>
      </c>
      <c r="K291" s="115">
        <f>AB291</f>
        <v>0.06</v>
      </c>
      <c r="L291" s="114" t="s">
        <v>851</v>
      </c>
      <c r="M291" s="116">
        <f>AC291</f>
        <v>0.88</v>
      </c>
      <c r="N291" s="114" t="s">
        <v>851</v>
      </c>
      <c r="O291" s="114">
        <f>AD291</f>
        <v>15</v>
      </c>
      <c r="P291" s="114" t="s">
        <v>850</v>
      </c>
      <c r="Q291" s="94"/>
      <c r="R291" s="99" t="s">
        <v>169</v>
      </c>
      <c r="S291" s="99" t="s">
        <v>169</v>
      </c>
      <c r="T291" s="100" t="s">
        <v>169</v>
      </c>
      <c r="U291" t="s">
        <v>169</v>
      </c>
      <c r="V291" s="99" t="s">
        <v>169</v>
      </c>
      <c r="W291" s="100" t="s">
        <v>169</v>
      </c>
      <c r="X291" s="103" t="s">
        <v>169</v>
      </c>
      <c r="Y291" s="103">
        <v>21</v>
      </c>
      <c r="Z291" t="s">
        <v>353</v>
      </c>
      <c r="AA291" s="99">
        <v>0.33750000000000002</v>
      </c>
      <c r="AB291" s="99">
        <v>0.06</v>
      </c>
      <c r="AC291" s="104">
        <v>0.88</v>
      </c>
      <c r="AD291">
        <v>15</v>
      </c>
      <c r="AE291" t="s">
        <v>835</v>
      </c>
    </row>
    <row r="292" spans="1:31" ht="30">
      <c r="A292" s="7" t="s">
        <v>47</v>
      </c>
      <c r="B292" s="15" t="s">
        <v>76</v>
      </c>
      <c r="C292" s="15" t="s">
        <v>89</v>
      </c>
      <c r="D292" s="13" t="s">
        <v>94</v>
      </c>
      <c r="E292" s="14" t="s">
        <v>17</v>
      </c>
      <c r="F292" s="114" t="str">
        <f t="shared" si="8"/>
        <v>Pulp &amp; Paper_Process Refrig Equipment Upgrade</v>
      </c>
      <c r="G292" s="115">
        <f>R292</f>
        <v>0.21</v>
      </c>
      <c r="H292" s="96" t="e">
        <v>#N/A</v>
      </c>
      <c r="I292" s="96">
        <v>0.21</v>
      </c>
      <c r="J292" s="114" t="s">
        <v>6</v>
      </c>
      <c r="K292" s="115">
        <f>AVERAGE(S292)</f>
        <v>0.02</v>
      </c>
      <c r="L292" s="114" t="s">
        <v>6</v>
      </c>
      <c r="M292" s="116">
        <f>AVERAGE(T292)</f>
        <v>0.2369106846718787</v>
      </c>
      <c r="N292" s="114" t="s">
        <v>6</v>
      </c>
      <c r="O292" s="114">
        <f>U292</f>
        <v>10</v>
      </c>
      <c r="P292" s="114" t="s">
        <v>6</v>
      </c>
      <c r="Q292" s="94"/>
      <c r="R292" s="99">
        <v>0.21</v>
      </c>
      <c r="S292" s="99">
        <v>0.02</v>
      </c>
      <c r="T292" s="100">
        <v>0.2369106846718787</v>
      </c>
      <c r="U292">
        <v>10</v>
      </c>
      <c r="V292" s="99" t="s">
        <v>169</v>
      </c>
      <c r="W292" s="100" t="s">
        <v>169</v>
      </c>
      <c r="X292" s="103" t="s">
        <v>169</v>
      </c>
      <c r="Y292" s="103">
        <v>21</v>
      </c>
      <c r="Z292" t="s">
        <v>354</v>
      </c>
      <c r="AA292" s="99">
        <v>0.08</v>
      </c>
      <c r="AB292" s="99">
        <v>0.18069974882089965</v>
      </c>
      <c r="AC292" s="104">
        <v>0.27831195647259188</v>
      </c>
      <c r="AD292">
        <v>20</v>
      </c>
      <c r="AE292" t="s">
        <v>839</v>
      </c>
    </row>
    <row r="293" spans="1:31" ht="30">
      <c r="A293" s="7" t="s">
        <v>49</v>
      </c>
      <c r="B293" s="7" t="s">
        <v>10</v>
      </c>
      <c r="C293" s="8" t="s">
        <v>11</v>
      </c>
      <c r="D293" s="9" t="s">
        <v>12</v>
      </c>
      <c r="E293" s="10" t="s">
        <v>13</v>
      </c>
      <c r="F293" s="94" t="str">
        <f t="shared" si="8"/>
        <v>Rubber &amp; Plastics_Building Envelope Improvements</v>
      </c>
      <c r="G293" s="97">
        <f>X293/Y293</f>
        <v>0.26415094339622641</v>
      </c>
      <c r="H293" s="96">
        <v>0.18282732134909069</v>
      </c>
      <c r="I293" s="96">
        <v>0.18282732134909069</v>
      </c>
      <c r="J293" s="94" t="s">
        <v>820</v>
      </c>
      <c r="K293" s="97">
        <f>V293</f>
        <v>0.12426462877118986</v>
      </c>
      <c r="L293" s="94" t="s">
        <v>820</v>
      </c>
      <c r="M293" s="98">
        <f>W293</f>
        <v>0.15099497489587668</v>
      </c>
      <c r="N293" s="94" t="s">
        <v>820</v>
      </c>
      <c r="O293" s="94">
        <f>AD293</f>
        <v>15</v>
      </c>
      <c r="P293" s="94" t="s">
        <v>850</v>
      </c>
      <c r="Q293" s="94"/>
      <c r="R293" s="99" t="s">
        <v>169</v>
      </c>
      <c r="S293" s="99" t="s">
        <v>169</v>
      </c>
      <c r="T293" s="100" t="s">
        <v>169</v>
      </c>
      <c r="U293" t="s">
        <v>169</v>
      </c>
      <c r="V293" s="99">
        <v>0.12426462877118986</v>
      </c>
      <c r="W293" s="100">
        <v>0.15099497489587668</v>
      </c>
      <c r="X293" s="103">
        <v>14</v>
      </c>
      <c r="Y293" s="103">
        <v>53</v>
      </c>
      <c r="Z293" t="s">
        <v>355</v>
      </c>
      <c r="AA293" s="99">
        <v>0.35</v>
      </c>
      <c r="AB293" s="99">
        <v>0.14506228971448404</v>
      </c>
      <c r="AC293" s="104">
        <v>0.1587310005409476</v>
      </c>
      <c r="AD293">
        <v>15</v>
      </c>
      <c r="AE293" t="s">
        <v>821</v>
      </c>
    </row>
    <row r="294" spans="1:31" ht="30">
      <c r="A294" s="7" t="s">
        <v>49</v>
      </c>
      <c r="B294" s="11" t="s">
        <v>10</v>
      </c>
      <c r="C294" s="12" t="s">
        <v>15</v>
      </c>
      <c r="D294" s="13" t="s">
        <v>16</v>
      </c>
      <c r="E294" s="14" t="s">
        <v>17</v>
      </c>
      <c r="F294" s="94" t="str">
        <f t="shared" si="8"/>
        <v>Rubber &amp; Plastics_HVAC Equipment Upgrades</v>
      </c>
      <c r="G294" s="97">
        <f>X294/Y294</f>
        <v>0.11320754716981132</v>
      </c>
      <c r="H294" s="96">
        <v>0.18282732134909069</v>
      </c>
      <c r="I294" s="96">
        <v>0.18282732134909069</v>
      </c>
      <c r="J294" s="94" t="s">
        <v>820</v>
      </c>
      <c r="K294" s="97">
        <f>V294</f>
        <v>0.42098990039374673</v>
      </c>
      <c r="L294" s="94" t="s">
        <v>820</v>
      </c>
      <c r="M294" s="98">
        <f>W294</f>
        <v>3.3424027814447116E-2</v>
      </c>
      <c r="N294" s="94" t="s">
        <v>820</v>
      </c>
      <c r="O294" s="94">
        <v>18</v>
      </c>
      <c r="P294" s="94" t="s">
        <v>109</v>
      </c>
      <c r="Q294" s="94"/>
      <c r="R294" s="99" t="s">
        <v>169</v>
      </c>
      <c r="S294" s="99" t="s">
        <v>169</v>
      </c>
      <c r="T294" s="100" t="s">
        <v>169</v>
      </c>
      <c r="U294" t="s">
        <v>169</v>
      </c>
      <c r="V294" s="99">
        <v>0.42098990039374673</v>
      </c>
      <c r="W294" s="100">
        <v>3.3424027814447116E-2</v>
      </c>
      <c r="X294" s="103">
        <v>6</v>
      </c>
      <c r="Y294" s="103">
        <v>53</v>
      </c>
      <c r="Z294" t="e">
        <v>#N/A</v>
      </c>
      <c r="AA294" s="99" t="e">
        <v>#N/A</v>
      </c>
      <c r="AB294" s="99" t="e">
        <v>#N/A</v>
      </c>
      <c r="AC294" s="104" t="e">
        <v>#N/A</v>
      </c>
      <c r="AD294" t="e">
        <v>#N/A</v>
      </c>
      <c r="AE294" t="e">
        <v>#N/A</v>
      </c>
    </row>
    <row r="295" spans="1:31" ht="30">
      <c r="A295" s="7" t="s">
        <v>49</v>
      </c>
      <c r="B295" s="8" t="s">
        <v>10</v>
      </c>
      <c r="C295" s="15" t="s">
        <v>19</v>
      </c>
      <c r="D295" s="16" t="s">
        <v>20</v>
      </c>
      <c r="E295" s="17" t="s">
        <v>21</v>
      </c>
      <c r="F295" s="94" t="str">
        <f t="shared" si="8"/>
        <v>Rubber &amp; Plastics_HVAC Recommissioning</v>
      </c>
      <c r="G295" s="95" t="s">
        <v>831</v>
      </c>
      <c r="H295" s="96" t="e">
        <v>#N/A</v>
      </c>
      <c r="I295" s="96" t="s">
        <v>831</v>
      </c>
      <c r="J295" s="94"/>
      <c r="K295" s="94"/>
      <c r="L295" s="94"/>
      <c r="M295" s="94"/>
      <c r="N295" s="94"/>
      <c r="O295" s="94"/>
      <c r="P295" s="94"/>
      <c r="Q295" s="94"/>
      <c r="R295" s="99" t="s">
        <v>169</v>
      </c>
      <c r="S295" s="99" t="s">
        <v>169</v>
      </c>
      <c r="T295" s="100" t="s">
        <v>169</v>
      </c>
      <c r="U295" t="s">
        <v>169</v>
      </c>
      <c r="V295" s="99" t="s">
        <v>169</v>
      </c>
      <c r="W295" s="100" t="s">
        <v>169</v>
      </c>
      <c r="X295" s="103" t="s">
        <v>169</v>
      </c>
      <c r="Y295" s="103">
        <v>53</v>
      </c>
      <c r="Z295" t="s">
        <v>846</v>
      </c>
      <c r="AA295" s="99">
        <v>0.72588796964697899</v>
      </c>
      <c r="AB295" s="99">
        <v>0.23915290193982724</v>
      </c>
      <c r="AC295" s="104">
        <v>6.6066683305683205E-3</v>
      </c>
      <c r="AD295">
        <v>10</v>
      </c>
      <c r="AE295" t="s">
        <v>821</v>
      </c>
    </row>
    <row r="296" spans="1:31" ht="30.75" thickBot="1">
      <c r="A296" s="7" t="s">
        <v>49</v>
      </c>
      <c r="B296" s="18" t="s">
        <v>10</v>
      </c>
      <c r="C296" s="18" t="s">
        <v>23</v>
      </c>
      <c r="D296" s="19" t="s">
        <v>24</v>
      </c>
      <c r="E296" s="20" t="s">
        <v>25</v>
      </c>
      <c r="F296" s="94" t="str">
        <f t="shared" si="8"/>
        <v>Rubber &amp; Plastics_HVAC Improved Controls</v>
      </c>
      <c r="G296" s="97">
        <f>X296/Y296</f>
        <v>9.4339622641509441E-2</v>
      </c>
      <c r="H296" s="96">
        <v>0.18282732134909069</v>
      </c>
      <c r="I296" s="96">
        <v>0.18282732134909069</v>
      </c>
      <c r="J296" s="94" t="s">
        <v>820</v>
      </c>
      <c r="K296" s="97">
        <f>V296</f>
        <v>2.3679920501102725E-2</v>
      </c>
      <c r="L296" s="94" t="s">
        <v>820</v>
      </c>
      <c r="M296" s="98">
        <f>W296</f>
        <v>2.8400718055890471E-2</v>
      </c>
      <c r="N296" s="94" t="s">
        <v>820</v>
      </c>
      <c r="O296" s="94">
        <f>AD296</f>
        <v>15</v>
      </c>
      <c r="P296" s="94" t="s">
        <v>850</v>
      </c>
      <c r="Q296" s="94"/>
      <c r="R296" s="99" t="s">
        <v>169</v>
      </c>
      <c r="S296" s="99" t="s">
        <v>169</v>
      </c>
      <c r="T296" s="100" t="s">
        <v>169</v>
      </c>
      <c r="U296" t="s">
        <v>169</v>
      </c>
      <c r="V296" s="99">
        <v>2.3679920501102725E-2</v>
      </c>
      <c r="W296" s="100">
        <v>2.8400718055890471E-2</v>
      </c>
      <c r="X296" s="103">
        <v>5</v>
      </c>
      <c r="Y296" s="103">
        <v>53</v>
      </c>
      <c r="Z296" t="s">
        <v>357</v>
      </c>
      <c r="AA296" s="99">
        <v>0.326649586341141</v>
      </c>
      <c r="AB296" s="99">
        <v>0.15879970572184263</v>
      </c>
      <c r="AC296" s="104">
        <v>2.4602487486578971E-2</v>
      </c>
      <c r="AD296">
        <v>15</v>
      </c>
      <c r="AE296" t="s">
        <v>821</v>
      </c>
    </row>
    <row r="297" spans="1:31">
      <c r="A297" s="7" t="s">
        <v>49</v>
      </c>
      <c r="B297" s="21" t="s">
        <v>27</v>
      </c>
      <c r="C297" s="21" t="s">
        <v>15</v>
      </c>
      <c r="D297" s="22" t="s">
        <v>28</v>
      </c>
      <c r="E297" s="22" t="s">
        <v>29</v>
      </c>
      <c r="F297" s="94" t="str">
        <f t="shared" si="8"/>
        <v>Rubber &amp; Plastics_Efficient Lighting - High Bay</v>
      </c>
      <c r="G297" s="95">
        <v>0.2</v>
      </c>
      <c r="H297" s="96" t="e">
        <v>#N/A</v>
      </c>
      <c r="I297" s="96">
        <v>0.2</v>
      </c>
      <c r="J297" s="106" t="s">
        <v>853</v>
      </c>
      <c r="K297" s="95">
        <v>0.4840776385483429</v>
      </c>
      <c r="L297" s="106" t="s">
        <v>109</v>
      </c>
      <c r="M297" s="107">
        <v>0.21585935505997855</v>
      </c>
      <c r="N297" s="106" t="s">
        <v>109</v>
      </c>
      <c r="O297" s="108">
        <v>13.666666666666666</v>
      </c>
      <c r="P297" s="106" t="s">
        <v>109</v>
      </c>
      <c r="Q297" s="94"/>
      <c r="R297" s="99" t="s">
        <v>169</v>
      </c>
      <c r="S297" s="99" t="s">
        <v>169</v>
      </c>
      <c r="T297" s="100" t="s">
        <v>169</v>
      </c>
      <c r="U297" t="s">
        <v>169</v>
      </c>
      <c r="V297" s="99" t="s">
        <v>169</v>
      </c>
      <c r="W297" s="100" t="s">
        <v>169</v>
      </c>
      <c r="X297" s="103" t="s">
        <v>169</v>
      </c>
      <c r="Y297" s="103">
        <v>53</v>
      </c>
      <c r="Z297" t="e">
        <v>#N/A</v>
      </c>
      <c r="AA297" s="99" t="e">
        <v>#N/A</v>
      </c>
      <c r="AB297" s="99" t="e">
        <v>#N/A</v>
      </c>
      <c r="AC297" s="104" t="e">
        <v>#N/A</v>
      </c>
      <c r="AD297" t="e">
        <v>#N/A</v>
      </c>
      <c r="AE297" t="e">
        <v>#N/A</v>
      </c>
    </row>
    <row r="298" spans="1:31">
      <c r="A298" s="7" t="s">
        <v>49</v>
      </c>
      <c r="B298" s="15" t="s">
        <v>27</v>
      </c>
      <c r="C298" s="8" t="s">
        <v>15</v>
      </c>
      <c r="D298" s="13" t="s">
        <v>31</v>
      </c>
      <c r="E298" s="13" t="s">
        <v>32</v>
      </c>
      <c r="F298" s="94" t="str">
        <f t="shared" si="8"/>
        <v>Rubber &amp; Plastics_Efficient Lighting - Other Interior Lighting</v>
      </c>
      <c r="G298" s="95">
        <v>0.25</v>
      </c>
      <c r="H298" s="96">
        <v>0.54925844895248643</v>
      </c>
      <c r="I298" s="96">
        <v>0.54925844895248643</v>
      </c>
      <c r="J298" s="106" t="s">
        <v>853</v>
      </c>
      <c r="K298" s="95">
        <v>0.38992356359291769</v>
      </c>
      <c r="L298" s="106" t="s">
        <v>109</v>
      </c>
      <c r="M298" s="107">
        <v>0.39837300265191611</v>
      </c>
      <c r="N298" s="106" t="s">
        <v>109</v>
      </c>
      <c r="O298" s="108">
        <v>14.466666666666667</v>
      </c>
      <c r="P298" s="106" t="s">
        <v>109</v>
      </c>
      <c r="Q298" s="94"/>
      <c r="R298" s="99" t="s">
        <v>169</v>
      </c>
      <c r="S298" s="99" t="s">
        <v>169</v>
      </c>
      <c r="T298" s="100" t="s">
        <v>169</v>
      </c>
      <c r="U298" t="s">
        <v>169</v>
      </c>
      <c r="V298" s="99">
        <v>0.17740080380252474</v>
      </c>
      <c r="W298" s="100">
        <v>0.19933627192644249</v>
      </c>
      <c r="X298" s="103">
        <v>73</v>
      </c>
      <c r="Y298" s="103">
        <v>53</v>
      </c>
      <c r="Z298" t="e">
        <v>#N/A</v>
      </c>
      <c r="AA298" s="99" t="e">
        <v>#N/A</v>
      </c>
      <c r="AB298" s="99" t="e">
        <v>#N/A</v>
      </c>
      <c r="AC298" s="104" t="e">
        <v>#N/A</v>
      </c>
      <c r="AD298" t="e">
        <v>#N/A</v>
      </c>
      <c r="AE298" t="e">
        <v>#N/A</v>
      </c>
    </row>
    <row r="299" spans="1:31">
      <c r="A299" s="7" t="s">
        <v>49</v>
      </c>
      <c r="B299" s="15" t="s">
        <v>27</v>
      </c>
      <c r="C299" s="8" t="s">
        <v>15</v>
      </c>
      <c r="D299" s="23" t="s">
        <v>34</v>
      </c>
      <c r="E299" s="23" t="s">
        <v>35</v>
      </c>
      <c r="F299" s="94" t="str">
        <f t="shared" si="8"/>
        <v>Rubber &amp; Plastics_Efficient Lighting - Exterior</v>
      </c>
      <c r="G299" s="95">
        <v>0.15288835551611149</v>
      </c>
      <c r="H299" s="96" t="e">
        <v>#N/A</v>
      </c>
      <c r="I299" s="96">
        <v>0.15288835551611149</v>
      </c>
      <c r="J299" s="106" t="s">
        <v>853</v>
      </c>
      <c r="K299" s="95">
        <v>0.78740740740740733</v>
      </c>
      <c r="L299" s="106" t="s">
        <v>109</v>
      </c>
      <c r="M299" s="107">
        <v>0.11439796552351546</v>
      </c>
      <c r="N299" s="106" t="s">
        <v>109</v>
      </c>
      <c r="O299" s="108">
        <v>13.600000000000001</v>
      </c>
      <c r="P299" s="106" t="s">
        <v>109</v>
      </c>
      <c r="Q299" s="94"/>
      <c r="R299" s="99" t="s">
        <v>169</v>
      </c>
      <c r="S299" s="99" t="s">
        <v>169</v>
      </c>
      <c r="T299" s="100" t="s">
        <v>169</v>
      </c>
      <c r="U299" t="s">
        <v>169</v>
      </c>
      <c r="V299" s="99" t="s">
        <v>169</v>
      </c>
      <c r="W299" s="100" t="s">
        <v>169</v>
      </c>
      <c r="X299" s="103" t="s">
        <v>169</v>
      </c>
      <c r="Y299" s="103">
        <v>53</v>
      </c>
      <c r="Z299" t="e">
        <v>#N/A</v>
      </c>
      <c r="AA299" s="99" t="e">
        <v>#N/A</v>
      </c>
      <c r="AB299" s="99" t="e">
        <v>#N/A</v>
      </c>
      <c r="AC299" s="104" t="e">
        <v>#N/A</v>
      </c>
      <c r="AD299" t="e">
        <v>#N/A</v>
      </c>
      <c r="AE299" t="e">
        <v>#N/A</v>
      </c>
    </row>
    <row r="300" spans="1:31" ht="45.75" thickBot="1">
      <c r="A300" s="7" t="s">
        <v>49</v>
      </c>
      <c r="B300" s="18" t="s">
        <v>27</v>
      </c>
      <c r="C300" s="18" t="s">
        <v>23</v>
      </c>
      <c r="D300" s="19" t="s">
        <v>37</v>
      </c>
      <c r="E300" s="20" t="s">
        <v>38</v>
      </c>
      <c r="F300" s="94" t="str">
        <f t="shared" si="8"/>
        <v>Rubber &amp; Plastics_Lighting Controls</v>
      </c>
      <c r="G300" s="97">
        <f>R300</f>
        <v>0.3</v>
      </c>
      <c r="H300" s="96">
        <v>0.54925844895248643</v>
      </c>
      <c r="I300" s="96">
        <v>0.3</v>
      </c>
      <c r="J300" s="94" t="s">
        <v>6</v>
      </c>
      <c r="K300" s="97">
        <f>AVERAGE(S300,V300)</f>
        <v>0.16953752693376972</v>
      </c>
      <c r="L300" s="94" t="s">
        <v>827</v>
      </c>
      <c r="M300" s="98">
        <f>AVERAGE(T300,W300)</f>
        <v>0.15280172721691565</v>
      </c>
      <c r="N300" s="94" t="s">
        <v>827</v>
      </c>
      <c r="O300" s="94">
        <f>U300</f>
        <v>10</v>
      </c>
      <c r="P300" s="94" t="s">
        <v>6</v>
      </c>
      <c r="Q300" s="94"/>
      <c r="R300" s="99">
        <v>0.3</v>
      </c>
      <c r="S300" s="99">
        <v>0.28000000000000003</v>
      </c>
      <c r="T300" s="100">
        <v>0.21299999999999999</v>
      </c>
      <c r="U300">
        <v>10</v>
      </c>
      <c r="V300" s="99">
        <v>5.9075053867539432E-2</v>
      </c>
      <c r="W300" s="100">
        <v>9.260345443383132E-2</v>
      </c>
      <c r="X300" s="103">
        <v>42</v>
      </c>
      <c r="Y300" s="103">
        <v>53</v>
      </c>
      <c r="Z300" t="e">
        <v>#N/A</v>
      </c>
      <c r="AA300" s="99" t="e">
        <v>#N/A</v>
      </c>
      <c r="AB300" s="99" t="e">
        <v>#N/A</v>
      </c>
      <c r="AC300" s="104" t="e">
        <v>#N/A</v>
      </c>
      <c r="AD300" t="e">
        <v>#N/A</v>
      </c>
      <c r="AE300" t="e">
        <v>#N/A</v>
      </c>
    </row>
    <row r="301" spans="1:31">
      <c r="A301" s="7" t="s">
        <v>49</v>
      </c>
      <c r="B301" s="24" t="s">
        <v>40</v>
      </c>
      <c r="C301" s="24" t="s">
        <v>41</v>
      </c>
      <c r="D301" s="25" t="s">
        <v>42</v>
      </c>
      <c r="E301" s="26" t="s">
        <v>43</v>
      </c>
      <c r="F301" s="94" t="str">
        <f t="shared" si="8"/>
        <v>Rubber &amp; Plastics_Compressed Air System Optimization</v>
      </c>
      <c r="G301" s="97">
        <f>R301</f>
        <v>0.25943110282117043</v>
      </c>
      <c r="H301" s="96">
        <v>0.95619872721864152</v>
      </c>
      <c r="I301" s="96">
        <v>0.25943110282117043</v>
      </c>
      <c r="J301" s="94" t="s">
        <v>6</v>
      </c>
      <c r="K301" s="97">
        <f>AVERAGE(S301,V301)</f>
        <v>0.10607171355357844</v>
      </c>
      <c r="L301" s="94" t="s">
        <v>827</v>
      </c>
      <c r="M301" s="98">
        <f>AVERAGE(T301,W301)</f>
        <v>5.2350940492286377E-2</v>
      </c>
      <c r="N301" s="94" t="s">
        <v>827</v>
      </c>
      <c r="O301" s="94">
        <f>U301</f>
        <v>10</v>
      </c>
      <c r="P301" s="94" t="s">
        <v>6</v>
      </c>
      <c r="Q301" s="94"/>
      <c r="R301" s="99">
        <v>0.25943110282117043</v>
      </c>
      <c r="S301" s="99">
        <v>0.2</v>
      </c>
      <c r="T301" s="100">
        <v>8.9147286821705432E-2</v>
      </c>
      <c r="U301">
        <v>10</v>
      </c>
      <c r="V301" s="99">
        <v>1.2143427107156881E-2</v>
      </c>
      <c r="W301" s="100">
        <v>1.5554594162867317E-2</v>
      </c>
      <c r="X301" s="103">
        <v>26</v>
      </c>
      <c r="Y301" s="103">
        <v>53</v>
      </c>
      <c r="Z301" t="s">
        <v>362</v>
      </c>
      <c r="AA301" s="99">
        <v>0.383411342658872</v>
      </c>
      <c r="AB301" s="99">
        <v>0.43914048168164238</v>
      </c>
      <c r="AC301" s="104">
        <v>0.11230407554114276</v>
      </c>
      <c r="AD301">
        <v>10</v>
      </c>
      <c r="AE301" t="s">
        <v>829</v>
      </c>
    </row>
    <row r="302" spans="1:31" ht="30">
      <c r="A302" s="7" t="s">
        <v>49</v>
      </c>
      <c r="B302" s="27" t="s">
        <v>40</v>
      </c>
      <c r="C302" s="27" t="s">
        <v>41</v>
      </c>
      <c r="D302" s="9" t="s">
        <v>45</v>
      </c>
      <c r="E302" s="10" t="s">
        <v>46</v>
      </c>
      <c r="F302" s="94" t="str">
        <f t="shared" si="8"/>
        <v>Rubber &amp; Plastics_Compressed Air Controls</v>
      </c>
      <c r="G302" s="97">
        <f>X302/Y302</f>
        <v>0.18867924528301888</v>
      </c>
      <c r="H302" s="96">
        <v>0.95619872721864152</v>
      </c>
      <c r="I302" s="96">
        <v>0.95619872721864152</v>
      </c>
      <c r="J302" s="94" t="s">
        <v>820</v>
      </c>
      <c r="K302" s="97">
        <f>V302</f>
        <v>4.8969099128947834E-2</v>
      </c>
      <c r="L302" s="94" t="s">
        <v>820</v>
      </c>
      <c r="M302" s="98">
        <f>W302</f>
        <v>1.7475609565066944E-2</v>
      </c>
      <c r="N302" s="94" t="s">
        <v>820</v>
      </c>
      <c r="O302" s="106">
        <v>12.5</v>
      </c>
      <c r="P302" s="106" t="s">
        <v>854</v>
      </c>
      <c r="Q302" s="94"/>
      <c r="R302" s="99" t="s">
        <v>169</v>
      </c>
      <c r="S302" s="99" t="s">
        <v>169</v>
      </c>
      <c r="T302" s="100" t="s">
        <v>169</v>
      </c>
      <c r="U302" t="s">
        <v>169</v>
      </c>
      <c r="V302" s="99">
        <v>4.8969099128947834E-2</v>
      </c>
      <c r="W302" s="100">
        <v>1.7475609565066944E-2</v>
      </c>
      <c r="X302" s="103">
        <v>10</v>
      </c>
      <c r="Y302" s="103">
        <v>53</v>
      </c>
      <c r="Z302" t="e">
        <v>#N/A</v>
      </c>
      <c r="AA302" s="99" t="e">
        <v>#N/A</v>
      </c>
      <c r="AB302" s="99" t="e">
        <v>#N/A</v>
      </c>
      <c r="AC302" s="104" t="e">
        <v>#N/A</v>
      </c>
      <c r="AD302" t="e">
        <v>#N/A</v>
      </c>
      <c r="AE302" t="e">
        <v>#N/A</v>
      </c>
    </row>
    <row r="303" spans="1:31" ht="30">
      <c r="A303" s="7" t="s">
        <v>49</v>
      </c>
      <c r="B303" s="27" t="s">
        <v>40</v>
      </c>
      <c r="C303" s="27" t="s">
        <v>41</v>
      </c>
      <c r="D303" s="9" t="s">
        <v>48</v>
      </c>
      <c r="E303" s="10" t="s">
        <v>17</v>
      </c>
      <c r="F303" s="94" t="str">
        <f t="shared" si="8"/>
        <v>Rubber &amp; Plastics_Compressed Air Equipment</v>
      </c>
      <c r="G303" s="97">
        <f>X303/Y303</f>
        <v>0.11320754716981132</v>
      </c>
      <c r="H303" s="96">
        <v>0.95619872721864152</v>
      </c>
      <c r="I303" s="96">
        <v>0.95619872721864152</v>
      </c>
      <c r="J303" s="94" t="s">
        <v>820</v>
      </c>
      <c r="K303" s="97">
        <f>V303</f>
        <v>3.3725858010566434E-2</v>
      </c>
      <c r="L303" s="94" t="s">
        <v>820</v>
      </c>
      <c r="M303" s="98">
        <f>W303</f>
        <v>0.15145784740301527</v>
      </c>
      <c r="N303" s="94" t="s">
        <v>820</v>
      </c>
      <c r="O303" s="94">
        <f>AD303</f>
        <v>15</v>
      </c>
      <c r="P303" s="94" t="s">
        <v>850</v>
      </c>
      <c r="Q303" s="94"/>
      <c r="R303" s="99" t="s">
        <v>169</v>
      </c>
      <c r="S303" s="99" t="s">
        <v>169</v>
      </c>
      <c r="T303" s="100" t="s">
        <v>169</v>
      </c>
      <c r="U303" t="s">
        <v>169</v>
      </c>
      <c r="V303" s="99">
        <v>3.3725858010566434E-2</v>
      </c>
      <c r="W303" s="100">
        <v>0.15145784740301527</v>
      </c>
      <c r="X303" s="103">
        <v>6</v>
      </c>
      <c r="Y303" s="103">
        <v>53</v>
      </c>
      <c r="Z303" t="s">
        <v>364</v>
      </c>
      <c r="AA303" s="99">
        <v>0.80804003264769197</v>
      </c>
      <c r="AB303" s="99">
        <v>3.3725858566370059E-2</v>
      </c>
      <c r="AC303" s="104">
        <v>0.15145784740301527</v>
      </c>
      <c r="AD303">
        <v>15</v>
      </c>
      <c r="AE303" t="s">
        <v>821</v>
      </c>
    </row>
    <row r="304" spans="1:31" ht="30">
      <c r="A304" s="7" t="s">
        <v>49</v>
      </c>
      <c r="B304" s="27" t="s">
        <v>40</v>
      </c>
      <c r="C304" s="27" t="s">
        <v>15</v>
      </c>
      <c r="D304" s="16" t="s">
        <v>50</v>
      </c>
      <c r="E304" s="10" t="s">
        <v>17</v>
      </c>
      <c r="F304" s="94" t="str">
        <f t="shared" si="8"/>
        <v>Rubber &amp; Plastics_Motor Equipment Upgrades</v>
      </c>
      <c r="G304" s="97">
        <f>R304</f>
        <v>0.21</v>
      </c>
      <c r="H304" s="96">
        <v>0.95619872721864152</v>
      </c>
      <c r="I304" s="96">
        <v>0.21</v>
      </c>
      <c r="J304" s="94" t="s">
        <v>6</v>
      </c>
      <c r="K304" s="97">
        <f>AVERAGE(S304,V304)</f>
        <v>1.5548634952198759E-2</v>
      </c>
      <c r="L304" s="94" t="s">
        <v>827</v>
      </c>
      <c r="M304" s="98">
        <f>AVERAGE(T304,W304)</f>
        <v>0.15615408720797533</v>
      </c>
      <c r="N304" s="94" t="s">
        <v>827</v>
      </c>
      <c r="O304" s="94">
        <f>U304</f>
        <v>10</v>
      </c>
      <c r="P304" s="94" t="s">
        <v>6</v>
      </c>
      <c r="Q304" s="94"/>
      <c r="R304" s="99">
        <v>0.21</v>
      </c>
      <c r="S304" s="99">
        <v>0.02</v>
      </c>
      <c r="T304" s="100">
        <v>0.2369106846718787</v>
      </c>
      <c r="U304">
        <v>10</v>
      </c>
      <c r="V304" s="99">
        <v>1.1097269904397519E-2</v>
      </c>
      <c r="W304" s="100">
        <v>7.5397489744071969E-2</v>
      </c>
      <c r="X304" s="103">
        <v>24</v>
      </c>
      <c r="Y304" s="103">
        <v>53</v>
      </c>
      <c r="Z304" t="s">
        <v>365</v>
      </c>
      <c r="AA304" s="99">
        <v>0.35119346242667498</v>
      </c>
      <c r="AB304" s="99">
        <v>4.0336393537901812E-2</v>
      </c>
      <c r="AC304" s="104">
        <v>0.22117999296149196</v>
      </c>
      <c r="AD304">
        <v>12.333333333333334</v>
      </c>
      <c r="AE304" t="s">
        <v>821</v>
      </c>
    </row>
    <row r="305" spans="1:31">
      <c r="A305" s="7" t="s">
        <v>49</v>
      </c>
      <c r="B305" s="27" t="s">
        <v>40</v>
      </c>
      <c r="C305" s="27" t="s">
        <v>23</v>
      </c>
      <c r="D305" s="16" t="s">
        <v>52</v>
      </c>
      <c r="E305" s="17" t="s">
        <v>53</v>
      </c>
      <c r="F305" s="94" t="str">
        <f t="shared" si="8"/>
        <v>Rubber &amp; Plastics_Motor Improved Controls</v>
      </c>
      <c r="G305" s="97">
        <f>AA305</f>
        <v>0.33299225813685202</v>
      </c>
      <c r="H305" s="96" t="e">
        <v>#N/A</v>
      </c>
      <c r="I305" s="96">
        <v>0.33299225813685202</v>
      </c>
      <c r="J305" s="94" t="s">
        <v>850</v>
      </c>
      <c r="K305" s="97">
        <f>AB305</f>
        <v>1.7924559675950556E-2</v>
      </c>
      <c r="L305" s="94" t="s">
        <v>851</v>
      </c>
      <c r="M305" s="98">
        <f>AC305</f>
        <v>6.3804187305185556E-2</v>
      </c>
      <c r="N305" s="94" t="s">
        <v>851</v>
      </c>
      <c r="O305" s="94">
        <f>AD305</f>
        <v>15</v>
      </c>
      <c r="P305" s="94" t="s">
        <v>850</v>
      </c>
      <c r="Q305" s="94"/>
      <c r="R305" s="99" t="s">
        <v>169</v>
      </c>
      <c r="S305" s="99" t="s">
        <v>169</v>
      </c>
      <c r="T305" s="100" t="s">
        <v>169</v>
      </c>
      <c r="U305" t="s">
        <v>169</v>
      </c>
      <c r="V305" s="99" t="s">
        <v>169</v>
      </c>
      <c r="W305" s="100" t="s">
        <v>169</v>
      </c>
      <c r="X305" s="103" t="s">
        <v>169</v>
      </c>
      <c r="Y305" s="103">
        <v>53</v>
      </c>
      <c r="Z305" t="s">
        <v>366</v>
      </c>
      <c r="AA305" s="99">
        <v>0.33299225813685202</v>
      </c>
      <c r="AB305" s="99">
        <v>1.7924559675950556E-2</v>
      </c>
      <c r="AC305" s="104">
        <v>6.3804187305185556E-2</v>
      </c>
      <c r="AD305">
        <v>15</v>
      </c>
      <c r="AE305" t="s">
        <v>821</v>
      </c>
    </row>
    <row r="306" spans="1:31">
      <c r="A306" s="7" t="s">
        <v>49</v>
      </c>
      <c r="B306" s="27" t="s">
        <v>40</v>
      </c>
      <c r="C306" s="27" t="s">
        <v>57</v>
      </c>
      <c r="D306" s="9" t="s">
        <v>58</v>
      </c>
      <c r="E306" s="10" t="s">
        <v>59</v>
      </c>
      <c r="F306" s="94" t="str">
        <f t="shared" si="8"/>
        <v>Rubber &amp; Plastics_Motor Optimization</v>
      </c>
      <c r="G306" s="97">
        <f>X306/Y306</f>
        <v>0.26415094339622641</v>
      </c>
      <c r="H306" s="96">
        <v>0.95619872721864152</v>
      </c>
      <c r="I306" s="96">
        <v>0.95619872721864152</v>
      </c>
      <c r="J306" s="94" t="s">
        <v>820</v>
      </c>
      <c r="K306" s="97">
        <f>V306</f>
        <v>1.2479549961233547E-2</v>
      </c>
      <c r="L306" s="94" t="s">
        <v>820</v>
      </c>
      <c r="M306" s="98">
        <f>W306</f>
        <v>9.4927047049891647E-2</v>
      </c>
      <c r="N306" s="94" t="s">
        <v>820</v>
      </c>
      <c r="O306" s="106">
        <v>10</v>
      </c>
      <c r="P306" s="94" t="s">
        <v>830</v>
      </c>
      <c r="Q306" s="94"/>
      <c r="R306" s="99">
        <v>0.53471856917411875</v>
      </c>
      <c r="S306" s="99">
        <v>5.0095607948273141E-2</v>
      </c>
      <c r="T306" s="100">
        <v>0.82797735481934565</v>
      </c>
      <c r="U306">
        <v>10</v>
      </c>
      <c r="V306" s="99">
        <v>1.2479549961233547E-2</v>
      </c>
      <c r="W306" s="100">
        <v>9.4927047049891647E-2</v>
      </c>
      <c r="X306" s="103">
        <v>14</v>
      </c>
      <c r="Y306" s="103">
        <v>53</v>
      </c>
      <c r="Z306" t="e">
        <v>#N/A</v>
      </c>
      <c r="AA306" s="99" t="e">
        <v>#N/A</v>
      </c>
      <c r="AB306" s="99" t="e">
        <v>#N/A</v>
      </c>
      <c r="AC306" s="104" t="e">
        <v>#N/A</v>
      </c>
      <c r="AD306" t="e">
        <v>#N/A</v>
      </c>
      <c r="AE306" t="e">
        <v>#N/A</v>
      </c>
    </row>
    <row r="307" spans="1:31">
      <c r="A307" s="7" t="s">
        <v>49</v>
      </c>
      <c r="B307" s="27" t="s">
        <v>40</v>
      </c>
      <c r="C307" s="27" t="s">
        <v>61</v>
      </c>
      <c r="D307" s="28" t="s">
        <v>62</v>
      </c>
      <c r="E307" s="29" t="s">
        <v>63</v>
      </c>
      <c r="F307" s="94" t="str">
        <f t="shared" si="8"/>
        <v>Rubber &amp; Plastics_Fan Improved Controls</v>
      </c>
      <c r="G307" s="97">
        <f>AA307</f>
        <v>0.32979272553469302</v>
      </c>
      <c r="H307" s="96">
        <v>0.95619872721864152</v>
      </c>
      <c r="I307" s="96">
        <v>0.95619872721864152</v>
      </c>
      <c r="J307" s="94" t="s">
        <v>850</v>
      </c>
      <c r="K307" s="97">
        <f>AB307</f>
        <v>0.15879970572184263</v>
      </c>
      <c r="L307" s="94" t="s">
        <v>851</v>
      </c>
      <c r="M307" s="105">
        <f>AC307</f>
        <v>2.4602487486578971E-2</v>
      </c>
      <c r="N307" s="94" t="s">
        <v>851</v>
      </c>
      <c r="O307" s="94">
        <f>AD307</f>
        <v>15</v>
      </c>
      <c r="P307" s="94" t="s">
        <v>850</v>
      </c>
      <c r="Q307" s="94"/>
      <c r="R307" s="99" t="s">
        <v>169</v>
      </c>
      <c r="S307" s="99" t="s">
        <v>169</v>
      </c>
      <c r="T307" s="100" t="s">
        <v>169</v>
      </c>
      <c r="U307" t="s">
        <v>169</v>
      </c>
      <c r="V307" s="99">
        <v>3.0042414496273969E-3</v>
      </c>
      <c r="W307" s="100">
        <v>3.8052957031869353E-2</v>
      </c>
      <c r="X307" s="103">
        <v>1</v>
      </c>
      <c r="Y307" s="103">
        <v>53</v>
      </c>
      <c r="Z307" t="s">
        <v>368</v>
      </c>
      <c r="AA307" s="99">
        <v>0.32979272553469302</v>
      </c>
      <c r="AB307" s="99">
        <v>0.15879970572184263</v>
      </c>
      <c r="AC307" s="104">
        <v>2.4602487486578971E-2</v>
      </c>
      <c r="AD307">
        <v>15</v>
      </c>
      <c r="AE307" t="s">
        <v>821</v>
      </c>
    </row>
    <row r="308" spans="1:31">
      <c r="A308" s="7" t="s">
        <v>49</v>
      </c>
      <c r="B308" s="27" t="s">
        <v>40</v>
      </c>
      <c r="C308" s="27" t="s">
        <v>61</v>
      </c>
      <c r="D308" s="9" t="s">
        <v>65</v>
      </c>
      <c r="E308" s="10" t="s">
        <v>66</v>
      </c>
      <c r="F308" s="94" t="str">
        <f t="shared" si="8"/>
        <v>Rubber &amp; Plastics_Fan System Optimization</v>
      </c>
      <c r="G308" s="97">
        <f>X308/Y308</f>
        <v>5.6603773584905662E-2</v>
      </c>
      <c r="H308" s="96">
        <v>0.95619872721864152</v>
      </c>
      <c r="I308" s="96">
        <v>0.95619872721864152</v>
      </c>
      <c r="J308" s="94" t="s">
        <v>820</v>
      </c>
      <c r="K308" s="97">
        <f>V308</f>
        <v>6.2139612174008055E-2</v>
      </c>
      <c r="L308" s="94" t="s">
        <v>820</v>
      </c>
      <c r="M308" s="98">
        <f>W308</f>
        <v>0.15094328018573472</v>
      </c>
      <c r="N308" s="94" t="s">
        <v>820</v>
      </c>
      <c r="O308" s="94">
        <v>10</v>
      </c>
      <c r="P308" s="94" t="s">
        <v>830</v>
      </c>
      <c r="Q308" s="94"/>
      <c r="R308" s="99" t="s">
        <v>169</v>
      </c>
      <c r="S308" s="99" t="s">
        <v>169</v>
      </c>
      <c r="T308" s="100" t="s">
        <v>169</v>
      </c>
      <c r="U308" t="s">
        <v>169</v>
      </c>
      <c r="V308" s="99">
        <v>6.2139612174008055E-2</v>
      </c>
      <c r="W308" s="100">
        <v>0.15094328018573472</v>
      </c>
      <c r="X308" s="103">
        <v>3</v>
      </c>
      <c r="Y308" s="103">
        <v>53</v>
      </c>
      <c r="Z308" t="s">
        <v>369</v>
      </c>
      <c r="AA308" s="99">
        <v>0.289240434839316</v>
      </c>
      <c r="AB308" s="99">
        <v>0.20426889218998356</v>
      </c>
      <c r="AC308" s="104">
        <v>3.5059583979953589E-2</v>
      </c>
      <c r="AD308">
        <v>10</v>
      </c>
      <c r="AE308" t="s">
        <v>821</v>
      </c>
    </row>
    <row r="309" spans="1:31" ht="30">
      <c r="A309" s="7" t="s">
        <v>49</v>
      </c>
      <c r="B309" s="27" t="s">
        <v>40</v>
      </c>
      <c r="C309" s="27" t="s">
        <v>61</v>
      </c>
      <c r="D309" s="9" t="s">
        <v>68</v>
      </c>
      <c r="E309" s="10" t="s">
        <v>17</v>
      </c>
      <c r="F309" s="94" t="str">
        <f t="shared" si="8"/>
        <v>Rubber &amp; Plastics_Fan Equipment Upgrades</v>
      </c>
      <c r="G309" s="97">
        <f>AA309</f>
        <v>0.73287272341042797</v>
      </c>
      <c r="H309" s="96" t="e">
        <v>#N/A</v>
      </c>
      <c r="I309" s="96">
        <v>0.73287272341042797</v>
      </c>
      <c r="J309" s="94" t="s">
        <v>850</v>
      </c>
      <c r="K309" s="97">
        <f>AB309</f>
        <v>2.600918061370544E-2</v>
      </c>
      <c r="L309" s="94" t="s">
        <v>851</v>
      </c>
      <c r="M309" s="105">
        <f>AC309</f>
        <v>0.21269894595389074</v>
      </c>
      <c r="N309" s="94" t="s">
        <v>851</v>
      </c>
      <c r="O309" s="94">
        <f>AD309</f>
        <v>15</v>
      </c>
      <c r="P309" s="94" t="s">
        <v>850</v>
      </c>
      <c r="Q309" s="94"/>
      <c r="R309" s="99">
        <v>0.21</v>
      </c>
      <c r="S309" s="99">
        <v>0.02</v>
      </c>
      <c r="T309" s="100">
        <v>0.2369106846718787</v>
      </c>
      <c r="U309">
        <v>10</v>
      </c>
      <c r="V309" s="99" t="s">
        <v>169</v>
      </c>
      <c r="W309" s="100" t="s">
        <v>169</v>
      </c>
      <c r="X309" s="103" t="s">
        <v>169</v>
      </c>
      <c r="Y309" s="103">
        <v>53</v>
      </c>
      <c r="Z309" t="s">
        <v>370</v>
      </c>
      <c r="AA309" s="99">
        <v>0.73287272341042797</v>
      </c>
      <c r="AB309" s="99">
        <v>2.600918061370544E-2</v>
      </c>
      <c r="AC309" s="104">
        <v>0.21269894595389074</v>
      </c>
      <c r="AD309">
        <v>15</v>
      </c>
      <c r="AE309" t="s">
        <v>821</v>
      </c>
    </row>
    <row r="310" spans="1:31">
      <c r="A310" s="7" t="s">
        <v>49</v>
      </c>
      <c r="B310" s="27" t="s">
        <v>40</v>
      </c>
      <c r="C310" s="24" t="s">
        <v>69</v>
      </c>
      <c r="D310" s="9" t="s">
        <v>70</v>
      </c>
      <c r="E310" s="17" t="s">
        <v>71</v>
      </c>
      <c r="F310" s="94" t="str">
        <f t="shared" si="8"/>
        <v>Rubber &amp; Plastics_Pump Improved Controls</v>
      </c>
      <c r="G310" s="97">
        <f>AA310</f>
        <v>0.34214391488500501</v>
      </c>
      <c r="H310" s="96" t="e">
        <v>#N/A</v>
      </c>
      <c r="I310" s="96">
        <v>0.34214391488500501</v>
      </c>
      <c r="J310" s="94" t="s">
        <v>850</v>
      </c>
      <c r="K310" s="97">
        <f>AB310</f>
        <v>1.7924559675950556E-2</v>
      </c>
      <c r="L310" s="94" t="s">
        <v>851</v>
      </c>
      <c r="M310" s="105">
        <f>AC310</f>
        <v>6.3804187305185556E-2</v>
      </c>
      <c r="N310" s="94" t="s">
        <v>851</v>
      </c>
      <c r="O310" s="94">
        <f>AD310</f>
        <v>15</v>
      </c>
      <c r="P310" s="94" t="s">
        <v>850</v>
      </c>
      <c r="Q310" s="94"/>
      <c r="R310" s="99" t="s">
        <v>169</v>
      </c>
      <c r="S310" s="99" t="s">
        <v>169</v>
      </c>
      <c r="T310" s="100" t="s">
        <v>169</v>
      </c>
      <c r="U310" t="s">
        <v>169</v>
      </c>
      <c r="V310" s="99" t="s">
        <v>169</v>
      </c>
      <c r="W310" s="100" t="s">
        <v>169</v>
      </c>
      <c r="X310" s="103" t="s">
        <v>169</v>
      </c>
      <c r="Y310" s="103">
        <v>53</v>
      </c>
      <c r="Z310" t="s">
        <v>371</v>
      </c>
      <c r="AA310" s="99">
        <v>0.34214391488500501</v>
      </c>
      <c r="AB310" s="99">
        <v>1.7924559675950556E-2</v>
      </c>
      <c r="AC310" s="104">
        <v>6.3804187305185556E-2</v>
      </c>
      <c r="AD310">
        <v>15</v>
      </c>
      <c r="AE310" t="s">
        <v>821</v>
      </c>
    </row>
    <row r="311" spans="1:31">
      <c r="A311" s="7" t="s">
        <v>49</v>
      </c>
      <c r="B311" s="27" t="s">
        <v>40</v>
      </c>
      <c r="C311" s="27" t="s">
        <v>69</v>
      </c>
      <c r="D311" s="9" t="s">
        <v>73</v>
      </c>
      <c r="E311" s="10" t="s">
        <v>74</v>
      </c>
      <c r="F311" s="94" t="str">
        <f t="shared" si="8"/>
        <v>Rubber &amp; Plastics_Pump System Optimization</v>
      </c>
      <c r="G311" s="97">
        <f>X311/Y311</f>
        <v>0.11320754716981132</v>
      </c>
      <c r="H311" s="96">
        <v>0.95619872721864152</v>
      </c>
      <c r="I311" s="96">
        <v>0.95619872721864152</v>
      </c>
      <c r="J311" s="94" t="s">
        <v>820</v>
      </c>
      <c r="K311" s="97">
        <f>V311</f>
        <v>6.8498920857983491E-3</v>
      </c>
      <c r="L311" s="94" t="s">
        <v>820</v>
      </c>
      <c r="M311" s="98">
        <f>W311</f>
        <v>8.5969828715101351E-2</v>
      </c>
      <c r="N311" s="94" t="s">
        <v>820</v>
      </c>
      <c r="O311" s="94">
        <v>10</v>
      </c>
      <c r="P311" s="94" t="s">
        <v>830</v>
      </c>
      <c r="Q311" s="94"/>
      <c r="R311" s="99" t="s">
        <v>169</v>
      </c>
      <c r="S311" s="99" t="s">
        <v>169</v>
      </c>
      <c r="T311" s="100" t="s">
        <v>169</v>
      </c>
      <c r="U311" t="s">
        <v>169</v>
      </c>
      <c r="V311" s="99">
        <v>6.8498920857983491E-3</v>
      </c>
      <c r="W311" s="100">
        <v>8.5969828715101351E-2</v>
      </c>
      <c r="X311" s="103">
        <v>6</v>
      </c>
      <c r="Y311" s="103">
        <v>53</v>
      </c>
      <c r="Z311" t="s">
        <v>372</v>
      </c>
      <c r="AA311" s="99">
        <v>0.31008057076080942</v>
      </c>
      <c r="AB311" s="99">
        <v>7.4999999999999997E-2</v>
      </c>
      <c r="AC311" s="104">
        <v>0</v>
      </c>
      <c r="AD311">
        <v>10</v>
      </c>
      <c r="AE311" t="s">
        <v>828</v>
      </c>
    </row>
    <row r="312" spans="1:31" ht="30.75" thickBot="1">
      <c r="A312" s="7" t="s">
        <v>49</v>
      </c>
      <c r="B312" s="32" t="s">
        <v>40</v>
      </c>
      <c r="C312" s="32" t="s">
        <v>69</v>
      </c>
      <c r="D312" s="33" t="s">
        <v>75</v>
      </c>
      <c r="E312" s="34" t="s">
        <v>17</v>
      </c>
      <c r="F312" s="94" t="str">
        <f t="shared" si="8"/>
        <v>Rubber &amp; Plastics_Pump Equipment Upgrade</v>
      </c>
      <c r="G312" s="97">
        <f>AA312</f>
        <v>0.76031981085556599</v>
      </c>
      <c r="H312" s="96" t="e">
        <v>#N/A</v>
      </c>
      <c r="I312" s="96">
        <v>0.76031981085556599</v>
      </c>
      <c r="J312" s="94" t="s">
        <v>850</v>
      </c>
      <c r="K312" s="97">
        <f>AB312</f>
        <v>2.600918061370544E-2</v>
      </c>
      <c r="L312" s="94" t="s">
        <v>851</v>
      </c>
      <c r="M312" s="105">
        <f>AC312</f>
        <v>0.21269894595389074</v>
      </c>
      <c r="N312" s="94" t="s">
        <v>851</v>
      </c>
      <c r="O312" s="94">
        <f>AD312</f>
        <v>15</v>
      </c>
      <c r="P312" s="94" t="s">
        <v>850</v>
      </c>
      <c r="Q312" s="94"/>
      <c r="R312" s="99">
        <v>0.21</v>
      </c>
      <c r="S312" s="99">
        <v>0.02</v>
      </c>
      <c r="T312" s="100">
        <v>0.2369106846718787</v>
      </c>
      <c r="U312">
        <v>10</v>
      </c>
      <c r="V312" s="99" t="s">
        <v>169</v>
      </c>
      <c r="W312" s="100" t="s">
        <v>169</v>
      </c>
      <c r="X312" s="103" t="s">
        <v>169</v>
      </c>
      <c r="Y312" s="103">
        <v>53</v>
      </c>
      <c r="Z312" t="s">
        <v>373</v>
      </c>
      <c r="AA312" s="99">
        <v>0.76031981085556599</v>
      </c>
      <c r="AB312" s="99">
        <v>2.600918061370544E-2</v>
      </c>
      <c r="AC312" s="104">
        <v>0.21269894595389074</v>
      </c>
      <c r="AD312">
        <v>15</v>
      </c>
      <c r="AE312" t="s">
        <v>821</v>
      </c>
    </row>
    <row r="313" spans="1:31" ht="30">
      <c r="A313" s="7" t="s">
        <v>49</v>
      </c>
      <c r="B313" s="24" t="s">
        <v>76</v>
      </c>
      <c r="C313" s="24" t="s">
        <v>72</v>
      </c>
      <c r="D313" s="25" t="s">
        <v>77</v>
      </c>
      <c r="E313" s="26" t="s">
        <v>78</v>
      </c>
      <c r="F313" s="94" t="str">
        <f t="shared" si="8"/>
        <v>Rubber &amp; Plastics_Plant Energy Management</v>
      </c>
      <c r="G313" s="95" t="s">
        <v>831</v>
      </c>
      <c r="H313" s="96" t="e">
        <v>#N/A</v>
      </c>
      <c r="I313" s="96" t="s">
        <v>831</v>
      </c>
      <c r="J313" s="106"/>
      <c r="K313" s="106"/>
      <c r="L313" s="106"/>
      <c r="M313" s="106"/>
      <c r="N313" s="106"/>
      <c r="O313" s="106"/>
      <c r="P313" s="106"/>
      <c r="Q313" s="94"/>
      <c r="R313" s="99" t="s">
        <v>169</v>
      </c>
      <c r="S313" s="99" t="s">
        <v>169</v>
      </c>
      <c r="T313" s="100" t="s">
        <v>169</v>
      </c>
      <c r="U313" t="s">
        <v>169</v>
      </c>
      <c r="V313" s="99" t="s">
        <v>169</v>
      </c>
      <c r="W313" s="100" t="s">
        <v>169</v>
      </c>
      <c r="X313" s="103" t="s">
        <v>169</v>
      </c>
      <c r="Y313" s="103">
        <v>53</v>
      </c>
      <c r="Z313" t="e">
        <v>#N/A</v>
      </c>
      <c r="AA313" s="99" t="e">
        <v>#N/A</v>
      </c>
      <c r="AB313" s="99" t="e">
        <v>#N/A</v>
      </c>
      <c r="AC313" s="104" t="e">
        <v>#N/A</v>
      </c>
      <c r="AD313" s="142" t="e">
        <v>#N/A</v>
      </c>
      <c r="AE313" t="e">
        <v>#N/A</v>
      </c>
    </row>
    <row r="314" spans="1:31">
      <c r="A314" s="7" t="s">
        <v>49</v>
      </c>
      <c r="B314" s="27" t="s">
        <v>76</v>
      </c>
      <c r="C314" s="27" t="s">
        <v>79</v>
      </c>
      <c r="D314" s="9" t="s">
        <v>80</v>
      </c>
      <c r="E314" s="17" t="s">
        <v>81</v>
      </c>
      <c r="F314" s="94" t="str">
        <f t="shared" si="8"/>
        <v>Rubber &amp; Plastics_Process Heat Improved Controls</v>
      </c>
      <c r="G314" s="97">
        <f>AA314</f>
        <v>0.32936417344113</v>
      </c>
      <c r="H314" s="96" t="e">
        <v>#N/A</v>
      </c>
      <c r="I314" s="96">
        <v>0.32936417344113</v>
      </c>
      <c r="J314" s="94" t="s">
        <v>850</v>
      </c>
      <c r="K314" s="97">
        <f>AB314</f>
        <v>2.2834365348713255E-2</v>
      </c>
      <c r="L314" s="94" t="s">
        <v>851</v>
      </c>
      <c r="M314" s="105">
        <f>AC314</f>
        <v>0.89743076601721827</v>
      </c>
      <c r="N314" s="94" t="s">
        <v>851</v>
      </c>
      <c r="O314" s="94">
        <f>AD314</f>
        <v>15</v>
      </c>
      <c r="P314" s="94" t="s">
        <v>850</v>
      </c>
      <c r="Q314" s="94"/>
      <c r="R314" s="99" t="s">
        <v>169</v>
      </c>
      <c r="S314" s="99" t="s">
        <v>169</v>
      </c>
      <c r="T314" s="100" t="s">
        <v>169</v>
      </c>
      <c r="U314" t="s">
        <v>169</v>
      </c>
      <c r="V314" s="99" t="s">
        <v>169</v>
      </c>
      <c r="W314" s="100" t="s">
        <v>169</v>
      </c>
      <c r="X314" s="103" t="s">
        <v>169</v>
      </c>
      <c r="Y314" s="103">
        <v>53</v>
      </c>
      <c r="Z314" t="s">
        <v>374</v>
      </c>
      <c r="AA314" s="99">
        <v>0.32936417344113</v>
      </c>
      <c r="AB314" s="99">
        <v>2.2834365348713255E-2</v>
      </c>
      <c r="AC314" s="104">
        <v>0.89743076601721827</v>
      </c>
      <c r="AD314">
        <v>15</v>
      </c>
      <c r="AE314" t="s">
        <v>821</v>
      </c>
    </row>
    <row r="315" spans="1:31">
      <c r="A315" s="7" t="s">
        <v>49</v>
      </c>
      <c r="B315" s="27" t="s">
        <v>76</v>
      </c>
      <c r="C315" s="27" t="s">
        <v>79</v>
      </c>
      <c r="D315" s="35" t="s">
        <v>82</v>
      </c>
      <c r="E315" s="10" t="s">
        <v>83</v>
      </c>
      <c r="F315" s="94" t="str">
        <f t="shared" si="8"/>
        <v>Rubber &amp; Plastics_Process Heat System Optimization</v>
      </c>
      <c r="G315" s="97">
        <f>X315/Y315</f>
        <v>0.37735849056603776</v>
      </c>
      <c r="H315" s="96">
        <v>0.19352787519795697</v>
      </c>
      <c r="I315" s="96">
        <v>0.19352787519795697</v>
      </c>
      <c r="J315" s="94" t="s">
        <v>820</v>
      </c>
      <c r="K315" s="97">
        <f>V315</f>
        <v>8.0650186305586902E-2</v>
      </c>
      <c r="L315" s="94" t="s">
        <v>820</v>
      </c>
      <c r="M315" s="98">
        <f>W315</f>
        <v>7.5099322364358706E-2</v>
      </c>
      <c r="N315" s="94" t="s">
        <v>820</v>
      </c>
      <c r="O315" s="94">
        <f>AD315</f>
        <v>2</v>
      </c>
      <c r="P315" s="94" t="s">
        <v>850</v>
      </c>
      <c r="Q315" s="94"/>
      <c r="R315" s="99" t="s">
        <v>169</v>
      </c>
      <c r="S315" s="99" t="s">
        <v>169</v>
      </c>
      <c r="T315" s="100" t="s">
        <v>169</v>
      </c>
      <c r="U315" t="s">
        <v>169</v>
      </c>
      <c r="V315" s="99">
        <v>8.0650186305586902E-2</v>
      </c>
      <c r="W315" s="100">
        <v>7.5099322364358706E-2</v>
      </c>
      <c r="X315" s="103">
        <v>20</v>
      </c>
      <c r="Y315" s="103">
        <v>53</v>
      </c>
      <c r="Z315" t="s">
        <v>375</v>
      </c>
      <c r="AA315" s="99">
        <v>0.634331000701435</v>
      </c>
      <c r="AB315" s="99">
        <v>8.1640252179456183E-2</v>
      </c>
      <c r="AC315" s="104">
        <v>6.5776772913944945E-2</v>
      </c>
      <c r="AD315">
        <v>2</v>
      </c>
      <c r="AE315" t="s">
        <v>821</v>
      </c>
    </row>
    <row r="316" spans="1:31" ht="30">
      <c r="A316" s="7" t="s">
        <v>49</v>
      </c>
      <c r="B316" s="27" t="s">
        <v>76</v>
      </c>
      <c r="C316" s="27" t="s">
        <v>79</v>
      </c>
      <c r="D316" s="9" t="s">
        <v>84</v>
      </c>
      <c r="E316" s="10" t="s">
        <v>17</v>
      </c>
      <c r="F316" s="94" t="str">
        <f t="shared" si="8"/>
        <v>Rubber &amp; Plastics_Process Heat Equipment Upgrade</v>
      </c>
      <c r="G316" s="97">
        <f>AA316</f>
        <v>0.25</v>
      </c>
      <c r="H316" s="96">
        <v>0.19352787519795697</v>
      </c>
      <c r="I316" s="96">
        <v>0.19352787519795697</v>
      </c>
      <c r="J316" s="94" t="s">
        <v>850</v>
      </c>
      <c r="K316" s="97">
        <f>AB316</f>
        <v>0.75</v>
      </c>
      <c r="L316" t="s">
        <v>847</v>
      </c>
      <c r="M316" s="105">
        <f>AC316</f>
        <v>0.23200000000000001</v>
      </c>
      <c r="N316" t="s">
        <v>847</v>
      </c>
      <c r="O316" s="94">
        <f>AD316</f>
        <v>5</v>
      </c>
      <c r="P316" s="94" t="s">
        <v>850</v>
      </c>
      <c r="Q316" s="94"/>
      <c r="R316" s="99" t="s">
        <v>169</v>
      </c>
      <c r="S316" s="99" t="s">
        <v>169</v>
      </c>
      <c r="T316" s="100" t="s">
        <v>169</v>
      </c>
      <c r="U316" t="s">
        <v>169</v>
      </c>
      <c r="V316" s="99" t="s">
        <v>169</v>
      </c>
      <c r="W316" s="100" t="s">
        <v>169</v>
      </c>
      <c r="X316" s="103">
        <v>1</v>
      </c>
      <c r="Y316" s="103">
        <v>53</v>
      </c>
      <c r="Z316" t="s">
        <v>376</v>
      </c>
      <c r="AA316" s="99">
        <v>0.25</v>
      </c>
      <c r="AB316" s="99">
        <v>0.75</v>
      </c>
      <c r="AC316" s="104">
        <v>0.23200000000000001</v>
      </c>
      <c r="AD316">
        <v>5</v>
      </c>
      <c r="AE316" t="s">
        <v>847</v>
      </c>
    </row>
    <row r="317" spans="1:31">
      <c r="A317" s="7" t="s">
        <v>49</v>
      </c>
      <c r="B317" s="27" t="s">
        <v>76</v>
      </c>
      <c r="C317" s="27" t="s">
        <v>85</v>
      </c>
      <c r="D317" s="9" t="s">
        <v>86</v>
      </c>
      <c r="E317" s="10" t="s">
        <v>87</v>
      </c>
      <c r="F317" s="94" t="str">
        <f t="shared" si="8"/>
        <v>Rubber &amp; Plastics_Process Other Systems Optimization</v>
      </c>
      <c r="G317" s="97">
        <f>X317/Y317</f>
        <v>7.5471698113207544E-2</v>
      </c>
      <c r="H317" s="96">
        <v>0.11070967453010339</v>
      </c>
      <c r="I317" s="96">
        <v>0.11070967453010339</v>
      </c>
      <c r="J317" s="94" t="s">
        <v>820</v>
      </c>
      <c r="K317" s="97">
        <f>V317</f>
        <v>0.17133417829254644</v>
      </c>
      <c r="L317" s="94" t="s">
        <v>820</v>
      </c>
      <c r="M317" s="98">
        <f>W317</f>
        <v>2.3611512716381323E-2</v>
      </c>
      <c r="N317" s="94" t="s">
        <v>820</v>
      </c>
      <c r="O317" s="94">
        <v>10</v>
      </c>
      <c r="P317" s="94" t="s">
        <v>830</v>
      </c>
      <c r="Q317" s="94"/>
      <c r="R317" s="99" t="s">
        <v>169</v>
      </c>
      <c r="S317" s="99" t="s">
        <v>169</v>
      </c>
      <c r="T317" s="100" t="s">
        <v>169</v>
      </c>
      <c r="U317" t="s">
        <v>169</v>
      </c>
      <c r="V317" s="99">
        <v>0.17133417829254644</v>
      </c>
      <c r="W317" s="100">
        <v>2.3611512716381323E-2</v>
      </c>
      <c r="X317" s="103">
        <v>4</v>
      </c>
      <c r="Y317" s="103">
        <v>53</v>
      </c>
      <c r="Z317" t="e">
        <v>#N/A</v>
      </c>
      <c r="AA317" s="99" t="e">
        <v>#N/A</v>
      </c>
      <c r="AB317" s="99" t="e">
        <v>#N/A</v>
      </c>
      <c r="AC317" s="104" t="e">
        <v>#N/A</v>
      </c>
      <c r="AD317" s="142"/>
      <c r="AE317" t="e">
        <v>#N/A</v>
      </c>
    </row>
    <row r="318" spans="1:31" ht="30">
      <c r="A318" s="7" t="s">
        <v>49</v>
      </c>
      <c r="B318" s="27" t="s">
        <v>76</v>
      </c>
      <c r="C318" s="27" t="s">
        <v>85</v>
      </c>
      <c r="D318" s="9" t="s">
        <v>88</v>
      </c>
      <c r="E318" s="10" t="s">
        <v>17</v>
      </c>
      <c r="F318" s="94" t="str">
        <f t="shared" si="8"/>
        <v>Rubber &amp; Plastics_Process Other Equipment Upgrades</v>
      </c>
      <c r="G318" s="95" t="s">
        <v>831</v>
      </c>
      <c r="H318" s="96" t="e">
        <v>#N/A</v>
      </c>
      <c r="I318" s="96" t="s">
        <v>831</v>
      </c>
      <c r="J318" s="106"/>
      <c r="K318" s="106"/>
      <c r="L318" s="106"/>
      <c r="M318" s="106"/>
      <c r="N318" s="106"/>
      <c r="O318" s="106"/>
      <c r="P318" s="106"/>
      <c r="Q318" s="94"/>
      <c r="R318" s="99" t="s">
        <v>169</v>
      </c>
      <c r="S318" s="99" t="s">
        <v>169</v>
      </c>
      <c r="T318" s="100" t="s">
        <v>169</v>
      </c>
      <c r="U318" t="s">
        <v>169</v>
      </c>
      <c r="V318" s="99" t="s">
        <v>169</v>
      </c>
      <c r="W318" s="100" t="s">
        <v>169</v>
      </c>
      <c r="X318" s="103" t="s">
        <v>169</v>
      </c>
      <c r="Y318" s="103">
        <v>53</v>
      </c>
      <c r="Z318" t="e">
        <v>#N/A</v>
      </c>
      <c r="AA318" s="99" t="e">
        <v>#N/A</v>
      </c>
      <c r="AB318" s="99" t="e">
        <v>#N/A</v>
      </c>
      <c r="AC318" s="104" t="e">
        <v>#N/A</v>
      </c>
      <c r="AD318" t="e">
        <v>#N/A</v>
      </c>
      <c r="AE318" t="e">
        <v>#N/A</v>
      </c>
    </row>
    <row r="319" spans="1:31">
      <c r="A319" s="7" t="s">
        <v>49</v>
      </c>
      <c r="B319" s="15" t="s">
        <v>76</v>
      </c>
      <c r="C319" s="15" t="s">
        <v>89</v>
      </c>
      <c r="D319" s="9" t="s">
        <v>90</v>
      </c>
      <c r="E319" s="10" t="s">
        <v>91</v>
      </c>
      <c r="F319" s="94" t="str">
        <f t="shared" si="8"/>
        <v>Rubber &amp; Plastics_Process Refrig System Optimization</v>
      </c>
      <c r="G319" s="97">
        <f>X319/Y319</f>
        <v>1.8867924528301886E-2</v>
      </c>
      <c r="H319" s="96">
        <v>0.10124616822277419</v>
      </c>
      <c r="I319" s="96">
        <v>0.10124616822277419</v>
      </c>
      <c r="J319" s="94" t="s">
        <v>820</v>
      </c>
      <c r="K319" s="97">
        <f>V319</f>
        <v>7.8961172206214125E-2</v>
      </c>
      <c r="L319" s="94" t="s">
        <v>820</v>
      </c>
      <c r="M319" s="98">
        <f>W319</f>
        <v>5.7586799011601124E-2</v>
      </c>
      <c r="N319" s="94" t="s">
        <v>820</v>
      </c>
      <c r="O319" s="94">
        <f>AD319</f>
        <v>4.666666666666667</v>
      </c>
      <c r="P319" s="94" t="s">
        <v>850</v>
      </c>
      <c r="Q319" s="94"/>
      <c r="R319" s="99" t="s">
        <v>169</v>
      </c>
      <c r="S319" s="99" t="s">
        <v>169</v>
      </c>
      <c r="T319" s="100" t="s">
        <v>169</v>
      </c>
      <c r="U319" t="s">
        <v>169</v>
      </c>
      <c r="V319" s="99">
        <v>7.8961172206214125E-2</v>
      </c>
      <c r="W319" s="100">
        <v>5.7586799011601124E-2</v>
      </c>
      <c r="X319" s="103">
        <v>1</v>
      </c>
      <c r="Y319" s="103">
        <v>53</v>
      </c>
      <c r="Z319" t="s">
        <v>379</v>
      </c>
      <c r="AA319" s="99">
        <v>0.85</v>
      </c>
      <c r="AB319" s="99">
        <v>0.17302472841476216</v>
      </c>
      <c r="AC319" s="104">
        <v>6.3145182549806653E-2</v>
      </c>
      <c r="AD319" s="142">
        <f>14/3</f>
        <v>4.666666666666667</v>
      </c>
      <c r="AE319" t="s">
        <v>821</v>
      </c>
    </row>
    <row r="320" spans="1:31">
      <c r="A320" s="7" t="s">
        <v>49</v>
      </c>
      <c r="B320" s="15" t="s">
        <v>76</v>
      </c>
      <c r="C320" s="15" t="s">
        <v>89</v>
      </c>
      <c r="D320" s="13" t="s">
        <v>92</v>
      </c>
      <c r="E320" s="17" t="s">
        <v>93</v>
      </c>
      <c r="F320" s="94" t="str">
        <f t="shared" si="8"/>
        <v>Rubber &amp; Plastics_Process Refrig Controls</v>
      </c>
      <c r="G320" s="97">
        <f>AA320</f>
        <v>0.33750000000000002</v>
      </c>
      <c r="H320" s="96" t="e">
        <v>#N/A</v>
      </c>
      <c r="I320" s="96">
        <v>0.33750000000000002</v>
      </c>
      <c r="J320" s="94" t="s">
        <v>850</v>
      </c>
      <c r="K320" s="97">
        <f>AB320</f>
        <v>0.06</v>
      </c>
      <c r="L320" t="s">
        <v>835</v>
      </c>
      <c r="M320" s="105">
        <f>AC320</f>
        <v>0.88</v>
      </c>
      <c r="N320" t="s">
        <v>835</v>
      </c>
      <c r="O320" s="94">
        <f>AD320</f>
        <v>15</v>
      </c>
      <c r="P320" s="94" t="s">
        <v>850</v>
      </c>
      <c r="Q320" s="94"/>
      <c r="R320" s="99" t="s">
        <v>169</v>
      </c>
      <c r="S320" s="99" t="s">
        <v>169</v>
      </c>
      <c r="T320" s="100" t="s">
        <v>169</v>
      </c>
      <c r="U320" t="s">
        <v>169</v>
      </c>
      <c r="V320" s="99" t="s">
        <v>169</v>
      </c>
      <c r="W320" s="100" t="s">
        <v>169</v>
      </c>
      <c r="X320" s="103" t="s">
        <v>169</v>
      </c>
      <c r="Y320" s="103">
        <v>53</v>
      </c>
      <c r="Z320" t="s">
        <v>380</v>
      </c>
      <c r="AA320" s="99">
        <v>0.33750000000000002</v>
      </c>
      <c r="AB320" s="99">
        <v>0.06</v>
      </c>
      <c r="AC320" s="104">
        <v>0.88</v>
      </c>
      <c r="AD320">
        <v>15</v>
      </c>
      <c r="AE320" t="s">
        <v>835</v>
      </c>
    </row>
    <row r="321" spans="1:31" ht="30">
      <c r="A321" s="7" t="s">
        <v>49</v>
      </c>
      <c r="B321" s="15" t="s">
        <v>76</v>
      </c>
      <c r="C321" s="15" t="s">
        <v>89</v>
      </c>
      <c r="D321" s="13" t="s">
        <v>94</v>
      </c>
      <c r="E321" s="14" t="s">
        <v>17</v>
      </c>
      <c r="F321" s="94" t="str">
        <f t="shared" si="8"/>
        <v>Rubber &amp; Plastics_Process Refrig Equipment Upgrade</v>
      </c>
      <c r="G321" s="97">
        <f>R321</f>
        <v>0.21</v>
      </c>
      <c r="H321" s="96">
        <v>0.10124616822277419</v>
      </c>
      <c r="I321" s="96">
        <v>0.21</v>
      </c>
      <c r="J321" s="94" t="s">
        <v>6</v>
      </c>
      <c r="K321" s="97">
        <f>AVERAGE(S321,V321)</f>
        <v>0.199939763377397</v>
      </c>
      <c r="L321" s="94" t="s">
        <v>827</v>
      </c>
      <c r="M321" s="98">
        <f>AVERAGE(T321,W321)</f>
        <v>0.16697816653220662</v>
      </c>
      <c r="N321" s="94" t="s">
        <v>827</v>
      </c>
      <c r="O321" s="94">
        <f>U321</f>
        <v>10</v>
      </c>
      <c r="P321" s="94" t="s">
        <v>6</v>
      </c>
      <c r="Q321" s="94"/>
      <c r="R321" s="99">
        <v>0.21</v>
      </c>
      <c r="S321" s="99">
        <v>0.02</v>
      </c>
      <c r="T321" s="100">
        <v>0.2369106846718787</v>
      </c>
      <c r="U321">
        <v>10</v>
      </c>
      <c r="V321" s="99">
        <v>0.37987952675479397</v>
      </c>
      <c r="W321" s="100">
        <v>9.7045648392534531E-2</v>
      </c>
      <c r="X321" s="103">
        <v>3</v>
      </c>
      <c r="Y321" s="103">
        <v>53</v>
      </c>
      <c r="Z321" t="s">
        <v>381</v>
      </c>
      <c r="AA321" s="99">
        <v>0.08</v>
      </c>
      <c r="AB321" s="99">
        <v>0.18069974882089965</v>
      </c>
      <c r="AC321" s="104">
        <v>0.27831195647259188</v>
      </c>
      <c r="AD321">
        <v>20</v>
      </c>
      <c r="AE321" t="s">
        <v>839</v>
      </c>
    </row>
    <row r="322" spans="1:31" ht="30">
      <c r="A322" s="7" t="s">
        <v>51</v>
      </c>
      <c r="B322" s="7" t="s">
        <v>10</v>
      </c>
      <c r="C322" s="8" t="s">
        <v>11</v>
      </c>
      <c r="D322" s="9" t="s">
        <v>12</v>
      </c>
      <c r="E322" s="10" t="s">
        <v>13</v>
      </c>
      <c r="F322" s="94" t="str">
        <f t="shared" si="8"/>
        <v>Stone/Clay/Glass/Concrete_Building Envelope Improvements</v>
      </c>
      <c r="G322" s="115">
        <f>X322/Y322</f>
        <v>0.2</v>
      </c>
      <c r="H322" s="96">
        <v>1.3185224831149886E-2</v>
      </c>
      <c r="I322" s="96">
        <v>1.3185224831149886E-2</v>
      </c>
      <c r="J322" s="114" t="s">
        <v>820</v>
      </c>
      <c r="K322" s="115">
        <f>V322</f>
        <v>0.54438784250976779</v>
      </c>
      <c r="L322" s="114" t="s">
        <v>820</v>
      </c>
      <c r="M322" s="116">
        <f>W322</f>
        <v>0.15484511716785679</v>
      </c>
      <c r="N322" s="114" t="s">
        <v>820</v>
      </c>
      <c r="O322" s="114">
        <f>AD322</f>
        <v>15</v>
      </c>
      <c r="P322" s="114" t="s">
        <v>850</v>
      </c>
      <c r="Q322" s="94" t="s">
        <v>856</v>
      </c>
      <c r="R322" s="99" t="s">
        <v>169</v>
      </c>
      <c r="S322" s="99" t="s">
        <v>169</v>
      </c>
      <c r="T322" s="100" t="s">
        <v>169</v>
      </c>
      <c r="U322" t="s">
        <v>169</v>
      </c>
      <c r="V322" s="99">
        <v>0.54438784250976779</v>
      </c>
      <c r="W322" s="100">
        <v>0.15484511716785679</v>
      </c>
      <c r="X322" s="103">
        <v>5</v>
      </c>
      <c r="Y322" s="103">
        <v>25</v>
      </c>
      <c r="Z322" t="s">
        <v>382</v>
      </c>
      <c r="AA322" s="99">
        <v>0.35</v>
      </c>
      <c r="AB322" s="99">
        <v>0.13027998907368676</v>
      </c>
      <c r="AC322" s="104">
        <v>0.15008322170650237</v>
      </c>
      <c r="AD322">
        <v>15</v>
      </c>
      <c r="AE322" t="s">
        <v>821</v>
      </c>
    </row>
    <row r="323" spans="1:31" ht="30">
      <c r="A323" s="7" t="s">
        <v>51</v>
      </c>
      <c r="B323" s="11" t="s">
        <v>10</v>
      </c>
      <c r="C323" s="12" t="s">
        <v>15</v>
      </c>
      <c r="D323" s="13" t="s">
        <v>16</v>
      </c>
      <c r="E323" s="14" t="s">
        <v>17</v>
      </c>
      <c r="F323" s="94" t="str">
        <f t="shared" si="8"/>
        <v>Stone/Clay/Glass/Concrete_HVAC Equipment Upgrades</v>
      </c>
      <c r="G323" s="115">
        <f>X323/Y323</f>
        <v>0.04</v>
      </c>
      <c r="H323" s="96">
        <v>1.3185224831149886E-2</v>
      </c>
      <c r="I323" s="96">
        <v>1.3185224831149886E-2</v>
      </c>
      <c r="J323" s="114" t="s">
        <v>820</v>
      </c>
      <c r="K323" s="115">
        <f>AB323</f>
        <v>0.12457361387017252</v>
      </c>
      <c r="L323" s="114" t="s">
        <v>109</v>
      </c>
      <c r="M323" s="116">
        <f>AC323</f>
        <v>0.12450120829676717</v>
      </c>
      <c r="N323" s="114" t="s">
        <v>109</v>
      </c>
      <c r="O323" s="114">
        <v>18</v>
      </c>
      <c r="P323" s="114" t="s">
        <v>109</v>
      </c>
      <c r="Q323" s="94"/>
      <c r="R323" s="99" t="s">
        <v>169</v>
      </c>
      <c r="S323" s="99" t="s">
        <v>169</v>
      </c>
      <c r="T323" s="100" t="s">
        <v>169</v>
      </c>
      <c r="U323" t="s">
        <v>169</v>
      </c>
      <c r="V323" s="99">
        <v>0.56283386062402274</v>
      </c>
      <c r="W323" s="100">
        <v>3.5259154787689519E-2</v>
      </c>
      <c r="X323" s="103">
        <v>1</v>
      </c>
      <c r="Y323" s="103">
        <v>25</v>
      </c>
      <c r="Z323" t="s">
        <v>383</v>
      </c>
      <c r="AA323" s="99">
        <v>0.12187500000000001</v>
      </c>
      <c r="AB323" s="99">
        <v>0.12457361387017252</v>
      </c>
      <c r="AC323" s="104">
        <v>0.12450120829676717</v>
      </c>
      <c r="AD323">
        <v>18.75</v>
      </c>
      <c r="AE323" t="s">
        <v>836</v>
      </c>
    </row>
    <row r="324" spans="1:31" ht="30">
      <c r="A324" s="7" t="s">
        <v>51</v>
      </c>
      <c r="B324" s="8" t="s">
        <v>10</v>
      </c>
      <c r="C324" s="15" t="s">
        <v>19</v>
      </c>
      <c r="D324" s="16" t="s">
        <v>20</v>
      </c>
      <c r="E324" s="17" t="s">
        <v>21</v>
      </c>
      <c r="F324" s="94" t="str">
        <f t="shared" ref="F324:F387" si="9">IF(E324=0,"",CONCATENATE(A324,"_",D324))</f>
        <v>Stone/Clay/Glass/Concrete_HVAC Recommissioning</v>
      </c>
      <c r="G324" s="115" t="s">
        <v>831</v>
      </c>
      <c r="H324" s="96" t="e">
        <v>#N/A</v>
      </c>
      <c r="I324" s="96" t="s">
        <v>831</v>
      </c>
      <c r="J324" s="114"/>
      <c r="K324" s="114"/>
      <c r="L324" s="114"/>
      <c r="M324" s="114"/>
      <c r="N324" s="114"/>
      <c r="O324" s="114"/>
      <c r="P324" s="114"/>
      <c r="Q324" s="94"/>
      <c r="R324" s="99" t="s">
        <v>169</v>
      </c>
      <c r="S324" s="99" t="s">
        <v>169</v>
      </c>
      <c r="T324" s="100" t="s">
        <v>169</v>
      </c>
      <c r="U324" t="s">
        <v>169</v>
      </c>
      <c r="V324" s="99" t="s">
        <v>169</v>
      </c>
      <c r="W324" s="100" t="s">
        <v>169</v>
      </c>
      <c r="X324" s="103" t="s">
        <v>169</v>
      </c>
      <c r="Y324" s="103">
        <v>25</v>
      </c>
      <c r="Z324" t="s">
        <v>848</v>
      </c>
      <c r="AA324" s="99">
        <v>0.74265486727170005</v>
      </c>
      <c r="AB324" s="99">
        <v>0.11575942585808856</v>
      </c>
      <c r="AC324" s="104">
        <v>2.3471148210344316E-2</v>
      </c>
      <c r="AD324">
        <v>10</v>
      </c>
      <c r="AE324" t="s">
        <v>821</v>
      </c>
    </row>
    <row r="325" spans="1:31" ht="30.75" thickBot="1">
      <c r="A325" s="7" t="s">
        <v>51</v>
      </c>
      <c r="B325" s="18" t="s">
        <v>10</v>
      </c>
      <c r="C325" s="18" t="s">
        <v>23</v>
      </c>
      <c r="D325" s="19" t="s">
        <v>24</v>
      </c>
      <c r="E325" s="20" t="s">
        <v>25</v>
      </c>
      <c r="F325" s="94" t="str">
        <f t="shared" si="9"/>
        <v>Stone/Clay/Glass/Concrete_HVAC Improved Controls</v>
      </c>
      <c r="G325" s="115">
        <f>X325/Y325</f>
        <v>0.08</v>
      </c>
      <c r="H325" s="96">
        <v>1.3185224831149886E-2</v>
      </c>
      <c r="I325" s="96">
        <v>1.3185224831149886E-2</v>
      </c>
      <c r="J325" s="114" t="s">
        <v>820</v>
      </c>
      <c r="K325" s="115">
        <f>V325</f>
        <v>0.10253265731645599</v>
      </c>
      <c r="L325" s="114" t="s">
        <v>820</v>
      </c>
      <c r="M325" s="116">
        <f>W325</f>
        <v>4.0722114764667958E-2</v>
      </c>
      <c r="N325" s="114" t="s">
        <v>820</v>
      </c>
      <c r="O325" s="114">
        <f>AD325</f>
        <v>15</v>
      </c>
      <c r="P325" s="114" t="s">
        <v>850</v>
      </c>
      <c r="Q325" s="94"/>
      <c r="R325" s="99" t="s">
        <v>169</v>
      </c>
      <c r="S325" s="99" t="s">
        <v>169</v>
      </c>
      <c r="T325" s="100" t="s">
        <v>169</v>
      </c>
      <c r="U325" t="s">
        <v>169</v>
      </c>
      <c r="V325" s="99">
        <v>0.10253265731645599</v>
      </c>
      <c r="W325" s="100">
        <v>4.0722114764667958E-2</v>
      </c>
      <c r="X325" s="103">
        <v>2</v>
      </c>
      <c r="Y325" s="103">
        <v>25</v>
      </c>
      <c r="Z325" t="s">
        <v>384</v>
      </c>
      <c r="AA325" s="99">
        <v>0.334194690272265</v>
      </c>
      <c r="AB325" s="99">
        <v>0.15879970572184263</v>
      </c>
      <c r="AC325" s="104">
        <v>2.4602487486578971E-2</v>
      </c>
      <c r="AD325">
        <v>15</v>
      </c>
      <c r="AE325" t="s">
        <v>821</v>
      </c>
    </row>
    <row r="326" spans="1:31">
      <c r="A326" s="7" t="s">
        <v>51</v>
      </c>
      <c r="B326" s="21" t="s">
        <v>27</v>
      </c>
      <c r="C326" s="21" t="s">
        <v>15</v>
      </c>
      <c r="D326" s="22" t="s">
        <v>28</v>
      </c>
      <c r="E326" s="22" t="s">
        <v>29</v>
      </c>
      <c r="F326" s="94" t="str">
        <f t="shared" si="9"/>
        <v>Stone/Clay/Glass/Concrete_Efficient Lighting - High Bay</v>
      </c>
      <c r="G326" s="115">
        <f>AA326</f>
        <v>0.2</v>
      </c>
      <c r="H326" s="96" t="e">
        <v>#N/A</v>
      </c>
      <c r="I326" s="96">
        <v>0.2</v>
      </c>
      <c r="J326" s="114" t="s">
        <v>850</v>
      </c>
      <c r="K326" s="115">
        <v>0.4840776385483429</v>
      </c>
      <c r="L326" s="114" t="s">
        <v>109</v>
      </c>
      <c r="M326" s="125">
        <v>0.21585935505997855</v>
      </c>
      <c r="N326" s="114" t="s">
        <v>109</v>
      </c>
      <c r="O326" s="126">
        <v>13.666666666666666</v>
      </c>
      <c r="P326" s="114" t="s">
        <v>109</v>
      </c>
      <c r="Q326" s="94"/>
      <c r="R326" s="99" t="s">
        <v>169</v>
      </c>
      <c r="S326" s="99" t="s">
        <v>169</v>
      </c>
      <c r="T326" s="100" t="s">
        <v>169</v>
      </c>
      <c r="U326" t="s">
        <v>169</v>
      </c>
      <c r="V326" s="99" t="s">
        <v>169</v>
      </c>
      <c r="W326" s="100" t="s">
        <v>169</v>
      </c>
      <c r="X326" s="103" t="s">
        <v>169</v>
      </c>
      <c r="Y326" s="103">
        <v>25</v>
      </c>
      <c r="Z326" t="s">
        <v>385</v>
      </c>
      <c r="AA326" s="99">
        <v>0.2</v>
      </c>
      <c r="AB326" s="99">
        <v>0.14671007107036438</v>
      </c>
      <c r="AC326" s="104">
        <v>11.68784026398883</v>
      </c>
      <c r="AD326">
        <v>17</v>
      </c>
      <c r="AE326" t="s">
        <v>825</v>
      </c>
    </row>
    <row r="327" spans="1:31">
      <c r="A327" s="7" t="s">
        <v>51</v>
      </c>
      <c r="B327" s="15" t="s">
        <v>27</v>
      </c>
      <c r="C327" s="8" t="s">
        <v>15</v>
      </c>
      <c r="D327" s="13" t="s">
        <v>31</v>
      </c>
      <c r="E327" s="13" t="s">
        <v>32</v>
      </c>
      <c r="F327" s="94" t="str">
        <f t="shared" si="9"/>
        <v>Stone/Clay/Glass/Concrete_Efficient Lighting - Other Interior Lighting</v>
      </c>
      <c r="G327" s="115">
        <f>AA327</f>
        <v>0.25</v>
      </c>
      <c r="H327" s="96">
        <v>0.41634950109615804</v>
      </c>
      <c r="I327" s="96">
        <v>0.41634950109615804</v>
      </c>
      <c r="J327" s="114" t="s">
        <v>850</v>
      </c>
      <c r="K327" s="115">
        <v>0.38992356359291769</v>
      </c>
      <c r="L327" s="114" t="s">
        <v>109</v>
      </c>
      <c r="M327" s="125">
        <v>0.39837300265191611</v>
      </c>
      <c r="N327" s="114" t="s">
        <v>109</v>
      </c>
      <c r="O327" s="126">
        <v>14.466666666666667</v>
      </c>
      <c r="P327" s="114" t="s">
        <v>109</v>
      </c>
      <c r="Q327" s="94"/>
      <c r="R327" s="99" t="s">
        <v>169</v>
      </c>
      <c r="S327" s="99" t="s">
        <v>169</v>
      </c>
      <c r="T327" s="100" t="s">
        <v>169</v>
      </c>
      <c r="U327" t="s">
        <v>169</v>
      </c>
      <c r="V327" s="99">
        <v>0.32002772464580331</v>
      </c>
      <c r="W327" s="100">
        <v>9.9152204735900459E-2</v>
      </c>
      <c r="X327" s="103">
        <v>49</v>
      </c>
      <c r="Y327" s="103">
        <v>25</v>
      </c>
      <c r="Z327" t="s">
        <v>386</v>
      </c>
      <c r="AA327" s="99">
        <v>0.25</v>
      </c>
      <c r="AB327" s="99">
        <v>0.23117896171015975</v>
      </c>
      <c r="AC327" s="104">
        <v>1.0382730293415199</v>
      </c>
      <c r="AD327">
        <v>13</v>
      </c>
      <c r="AE327" t="s">
        <v>825</v>
      </c>
    </row>
    <row r="328" spans="1:31">
      <c r="A328" s="7" t="s">
        <v>51</v>
      </c>
      <c r="B328" s="15" t="s">
        <v>27</v>
      </c>
      <c r="C328" s="8" t="s">
        <v>15</v>
      </c>
      <c r="D328" s="23" t="s">
        <v>34</v>
      </c>
      <c r="E328" s="23" t="s">
        <v>35</v>
      </c>
      <c r="F328" s="94" t="str">
        <f t="shared" si="9"/>
        <v>Stone/Clay/Glass/Concrete_Efficient Lighting - Exterior</v>
      </c>
      <c r="G328" s="115">
        <f>AA328</f>
        <v>0.15288835551611149</v>
      </c>
      <c r="H328" s="96" t="e">
        <v>#N/A</v>
      </c>
      <c r="I328" s="96">
        <v>0.15288835551611149</v>
      </c>
      <c r="J328" s="114" t="s">
        <v>850</v>
      </c>
      <c r="K328" s="115">
        <v>0.78740740740740733</v>
      </c>
      <c r="L328" s="114" t="s">
        <v>109</v>
      </c>
      <c r="M328" s="125">
        <v>0.11439796552351546</v>
      </c>
      <c r="N328" s="114" t="s">
        <v>109</v>
      </c>
      <c r="O328" s="126">
        <v>13.600000000000001</v>
      </c>
      <c r="P328" s="114" t="s">
        <v>109</v>
      </c>
      <c r="Q328" s="94"/>
      <c r="R328" s="99" t="s">
        <v>169</v>
      </c>
      <c r="S328" s="99" t="s">
        <v>169</v>
      </c>
      <c r="T328" s="100" t="s">
        <v>169</v>
      </c>
      <c r="U328" t="s">
        <v>169</v>
      </c>
      <c r="V328" s="99" t="s">
        <v>169</v>
      </c>
      <c r="W328" s="100" t="s">
        <v>169</v>
      </c>
      <c r="X328" s="103" t="s">
        <v>169</v>
      </c>
      <c r="Y328" s="103">
        <v>25</v>
      </c>
      <c r="Z328" t="s">
        <v>387</v>
      </c>
      <c r="AA328" s="99">
        <v>0.15288835551611149</v>
      </c>
      <c r="AB328" s="99">
        <v>0.75</v>
      </c>
      <c r="AC328" s="104">
        <v>0.03</v>
      </c>
      <c r="AD328">
        <v>15</v>
      </c>
      <c r="AE328" t="s">
        <v>826</v>
      </c>
    </row>
    <row r="329" spans="1:31" ht="45.75" thickBot="1">
      <c r="A329" s="7" t="s">
        <v>51</v>
      </c>
      <c r="B329" s="18" t="s">
        <v>27</v>
      </c>
      <c r="C329" s="18" t="s">
        <v>23</v>
      </c>
      <c r="D329" s="19" t="s">
        <v>37</v>
      </c>
      <c r="E329" s="20" t="s">
        <v>38</v>
      </c>
      <c r="F329" s="94" t="str">
        <f t="shared" si="9"/>
        <v>Stone/Clay/Glass/Concrete_Lighting Controls</v>
      </c>
      <c r="G329" s="115">
        <f>R329</f>
        <v>0.3</v>
      </c>
      <c r="H329" s="96">
        <v>0.41634950109615804</v>
      </c>
      <c r="I329" s="96">
        <v>0.3</v>
      </c>
      <c r="J329" s="114" t="s">
        <v>6</v>
      </c>
      <c r="K329" s="115">
        <f>AVERAGE(S329,V329)</f>
        <v>0.17426069364835758</v>
      </c>
      <c r="L329" s="114" t="s">
        <v>827</v>
      </c>
      <c r="M329" s="116">
        <f>AVERAGE(T329,W329)</f>
        <v>0.14988692438301821</v>
      </c>
      <c r="N329" s="114" t="s">
        <v>827</v>
      </c>
      <c r="O329" s="114">
        <f>U329</f>
        <v>10</v>
      </c>
      <c r="P329" s="114" t="s">
        <v>6</v>
      </c>
      <c r="Q329" s="94"/>
      <c r="R329" s="99">
        <v>0.3</v>
      </c>
      <c r="S329" s="99">
        <v>0.28000000000000003</v>
      </c>
      <c r="T329" s="100">
        <v>0.21299999999999999</v>
      </c>
      <c r="U329">
        <v>10</v>
      </c>
      <c r="V329" s="99">
        <v>6.8521387296715128E-2</v>
      </c>
      <c r="W329" s="100">
        <v>8.6773848766036388E-2</v>
      </c>
      <c r="X329" s="103">
        <v>11</v>
      </c>
      <c r="Y329" s="103">
        <v>25</v>
      </c>
      <c r="Z329" t="s">
        <v>388</v>
      </c>
      <c r="AA329" s="99">
        <v>0.29102678571428553</v>
      </c>
      <c r="AB329" s="99">
        <v>0.14291500000000001</v>
      </c>
      <c r="AC329" s="104">
        <v>1.5915000000000001</v>
      </c>
      <c r="AD329">
        <v>9</v>
      </c>
      <c r="AE329" t="s">
        <v>828</v>
      </c>
    </row>
    <row r="330" spans="1:31">
      <c r="A330" s="7" t="s">
        <v>51</v>
      </c>
      <c r="B330" s="24" t="s">
        <v>40</v>
      </c>
      <c r="C330" s="24" t="s">
        <v>41</v>
      </c>
      <c r="D330" s="25" t="s">
        <v>42</v>
      </c>
      <c r="E330" s="26" t="s">
        <v>43</v>
      </c>
      <c r="F330" s="94" t="str">
        <f t="shared" si="9"/>
        <v>Stone/Clay/Glass/Concrete_Compressed Air System Optimization</v>
      </c>
      <c r="G330" s="115">
        <f>R330</f>
        <v>0.25943110282117043</v>
      </c>
      <c r="H330" s="96">
        <v>0.77481655952437722</v>
      </c>
      <c r="I330" s="96">
        <v>0.25943110282117043</v>
      </c>
      <c r="J330" s="114" t="s">
        <v>6</v>
      </c>
      <c r="K330" s="115">
        <f>AVERAGE(S330,V330)</f>
        <v>0.10806026351489513</v>
      </c>
      <c r="L330" s="114" t="s">
        <v>827</v>
      </c>
      <c r="M330" s="116">
        <f>AVERAGE(T330,W330)</f>
        <v>6.1575089139491876E-2</v>
      </c>
      <c r="N330" s="114" t="s">
        <v>827</v>
      </c>
      <c r="O330" s="114">
        <f>U330</f>
        <v>10</v>
      </c>
      <c r="P330" s="114" t="s">
        <v>6</v>
      </c>
      <c r="Q330" s="94"/>
      <c r="R330" s="99">
        <v>0.25943110282117043</v>
      </c>
      <c r="S330" s="99">
        <v>0.2</v>
      </c>
      <c r="T330" s="100">
        <v>8.9147286821705432E-2</v>
      </c>
      <c r="U330">
        <v>10</v>
      </c>
      <c r="V330" s="99">
        <v>1.6120527029790239E-2</v>
      </c>
      <c r="W330" s="100">
        <v>3.4002891457278313E-2</v>
      </c>
      <c r="X330" s="103">
        <v>14</v>
      </c>
      <c r="Y330" s="103">
        <v>25</v>
      </c>
      <c r="Z330" t="s">
        <v>389</v>
      </c>
      <c r="AA330" s="99">
        <v>0.35642169528004902</v>
      </c>
      <c r="AB330" s="99">
        <v>0.43914048168164238</v>
      </c>
      <c r="AC330" s="104">
        <v>0.11230407554114276</v>
      </c>
      <c r="AD330">
        <v>10</v>
      </c>
      <c r="AE330" t="s">
        <v>829</v>
      </c>
    </row>
    <row r="331" spans="1:31" ht="30">
      <c r="A331" s="7" t="s">
        <v>51</v>
      </c>
      <c r="B331" s="27" t="s">
        <v>40</v>
      </c>
      <c r="C331" s="27" t="s">
        <v>41</v>
      </c>
      <c r="D331" s="9" t="s">
        <v>45</v>
      </c>
      <c r="E331" s="10" t="s">
        <v>46</v>
      </c>
      <c r="F331" s="94" t="str">
        <f t="shared" si="9"/>
        <v>Stone/Clay/Glass/Concrete_Compressed Air Controls</v>
      </c>
      <c r="G331" s="115">
        <f>X331/Y331</f>
        <v>0.2</v>
      </c>
      <c r="H331" s="96">
        <v>0.77481655952437722</v>
      </c>
      <c r="I331" s="96">
        <v>0.77481655952437722</v>
      </c>
      <c r="J331" s="114" t="s">
        <v>820</v>
      </c>
      <c r="K331" s="115">
        <f>V331</f>
        <v>1.0265587431831018E-2</v>
      </c>
      <c r="L331" s="114" t="s">
        <v>820</v>
      </c>
      <c r="M331" s="116">
        <f>W331</f>
        <v>5.3419569327825225E-2</v>
      </c>
      <c r="N331" s="114" t="s">
        <v>820</v>
      </c>
      <c r="O331" s="114">
        <f>AD331</f>
        <v>12.5</v>
      </c>
      <c r="P331" s="114" t="s">
        <v>850</v>
      </c>
      <c r="Q331" s="94" t="s">
        <v>856</v>
      </c>
      <c r="R331" s="99" t="s">
        <v>169</v>
      </c>
      <c r="S331" s="99" t="s">
        <v>169</v>
      </c>
      <c r="T331" s="100" t="s">
        <v>169</v>
      </c>
      <c r="U331" t="s">
        <v>169</v>
      </c>
      <c r="V331" s="99">
        <v>1.0265587431831018E-2</v>
      </c>
      <c r="W331" s="100">
        <v>5.3419569327825225E-2</v>
      </c>
      <c r="X331" s="103">
        <v>5</v>
      </c>
      <c r="Y331" s="103">
        <v>25</v>
      </c>
      <c r="Z331" t="s">
        <v>390</v>
      </c>
      <c r="AA331" s="99">
        <v>0.10120888304670761</v>
      </c>
      <c r="AB331" s="99">
        <v>0.12976568082569148</v>
      </c>
      <c r="AC331" s="104">
        <v>0.23866875888082287</v>
      </c>
      <c r="AD331">
        <v>12.5</v>
      </c>
      <c r="AE331" t="s">
        <v>821</v>
      </c>
    </row>
    <row r="332" spans="1:31" ht="30">
      <c r="A332" s="7" t="s">
        <v>51</v>
      </c>
      <c r="B332" s="27" t="s">
        <v>40</v>
      </c>
      <c r="C332" s="27" t="s">
        <v>41</v>
      </c>
      <c r="D332" s="9" t="s">
        <v>48</v>
      </c>
      <c r="E332" s="10" t="s">
        <v>17</v>
      </c>
      <c r="F332" s="94" t="str">
        <f t="shared" si="9"/>
        <v>Stone/Clay/Glass/Concrete_Compressed Air Equipment</v>
      </c>
      <c r="G332" s="115">
        <f>X332/Y332</f>
        <v>0.12</v>
      </c>
      <c r="H332" s="96">
        <v>0.77481655952437722</v>
      </c>
      <c r="I332" s="96">
        <v>0.77481655952437722</v>
      </c>
      <c r="J332" s="114" t="s">
        <v>820</v>
      </c>
      <c r="K332" s="115">
        <f>V332</f>
        <v>1.9727324623123987E-2</v>
      </c>
      <c r="L332" s="114" t="s">
        <v>820</v>
      </c>
      <c r="M332" s="116">
        <f>W332</f>
        <v>0.22137634593743657</v>
      </c>
      <c r="N332" s="114" t="s">
        <v>820</v>
      </c>
      <c r="O332" s="114">
        <f>AD332</f>
        <v>15</v>
      </c>
      <c r="P332" s="114" t="s">
        <v>850</v>
      </c>
      <c r="Q332" s="94"/>
      <c r="R332" s="99" t="s">
        <v>169</v>
      </c>
      <c r="S332" s="99" t="s">
        <v>169</v>
      </c>
      <c r="T332" s="100" t="s">
        <v>169</v>
      </c>
      <c r="U332" t="s">
        <v>169</v>
      </c>
      <c r="V332" s="99">
        <v>1.9727324623123987E-2</v>
      </c>
      <c r="W332" s="100">
        <v>0.22137634593743657</v>
      </c>
      <c r="X332" s="103">
        <v>3</v>
      </c>
      <c r="Y332" s="103">
        <v>25</v>
      </c>
      <c r="Z332" t="s">
        <v>391</v>
      </c>
      <c r="AA332" s="99">
        <v>0.75115930659014896</v>
      </c>
      <c r="AB332" s="99">
        <v>1.9727324623123987E-2</v>
      </c>
      <c r="AC332" s="104">
        <v>0.22137634593743657</v>
      </c>
      <c r="AD332">
        <v>15</v>
      </c>
      <c r="AE332" t="s">
        <v>821</v>
      </c>
    </row>
    <row r="333" spans="1:31" ht="30">
      <c r="A333" s="7" t="s">
        <v>51</v>
      </c>
      <c r="B333" s="27" t="s">
        <v>40</v>
      </c>
      <c r="C333" s="27" t="s">
        <v>15</v>
      </c>
      <c r="D333" s="16" t="s">
        <v>50</v>
      </c>
      <c r="E333" s="10" t="s">
        <v>17</v>
      </c>
      <c r="F333" s="94" t="str">
        <f t="shared" si="9"/>
        <v>Stone/Clay/Glass/Concrete_Motor Equipment Upgrades</v>
      </c>
      <c r="G333" s="115">
        <f>X333/Y333</f>
        <v>0.56000000000000005</v>
      </c>
      <c r="H333" s="96">
        <v>0.77481655952437722</v>
      </c>
      <c r="I333" s="96">
        <v>0.77481655952437722</v>
      </c>
      <c r="J333" s="114" t="s">
        <v>820</v>
      </c>
      <c r="K333" s="115">
        <f>V333</f>
        <v>1.0772982142707225E-2</v>
      </c>
      <c r="L333" s="114" t="s">
        <v>820</v>
      </c>
      <c r="M333" s="116">
        <f>W333</f>
        <v>6.1216040067330932E-2</v>
      </c>
      <c r="N333" s="114" t="s">
        <v>820</v>
      </c>
      <c r="O333" s="114">
        <f>AD333</f>
        <v>12.333333333333334</v>
      </c>
      <c r="P333" s="114" t="s">
        <v>850</v>
      </c>
      <c r="Q333" s="94"/>
      <c r="R333" s="99">
        <v>0.21</v>
      </c>
      <c r="S333" s="99">
        <v>0.02</v>
      </c>
      <c r="T333" s="100">
        <v>0.2369106846718787</v>
      </c>
      <c r="U333">
        <v>10</v>
      </c>
      <c r="V333" s="99">
        <v>1.0772982142707225E-2</v>
      </c>
      <c r="W333" s="100">
        <v>6.1216040067330932E-2</v>
      </c>
      <c r="X333" s="103">
        <v>14</v>
      </c>
      <c r="Y333" s="103">
        <v>25</v>
      </c>
      <c r="Z333" t="s">
        <v>392</v>
      </c>
      <c r="AA333" s="99">
        <v>0.35466937019499595</v>
      </c>
      <c r="AB333" s="99">
        <v>4.7836009226539154E-2</v>
      </c>
      <c r="AC333" s="104">
        <v>0.19290766873098331</v>
      </c>
      <c r="AD333">
        <v>12.333333333333334</v>
      </c>
      <c r="AE333" t="s">
        <v>821</v>
      </c>
    </row>
    <row r="334" spans="1:31">
      <c r="A334" s="7" t="s">
        <v>51</v>
      </c>
      <c r="B334" s="27" t="s">
        <v>40</v>
      </c>
      <c r="C334" s="27" t="s">
        <v>23</v>
      </c>
      <c r="D334" s="16" t="s">
        <v>52</v>
      </c>
      <c r="E334" s="17" t="s">
        <v>53</v>
      </c>
      <c r="F334" s="94" t="str">
        <f t="shared" si="9"/>
        <v>Stone/Clay/Glass/Concrete_Motor Improved Controls</v>
      </c>
      <c r="G334" s="115">
        <f>AA334</f>
        <v>0.33710846470460049</v>
      </c>
      <c r="H334" s="96" t="e">
        <v>#N/A</v>
      </c>
      <c r="I334" s="96">
        <v>0.33710846470460049</v>
      </c>
      <c r="J334" s="114" t="s">
        <v>850</v>
      </c>
      <c r="K334" s="115">
        <f>AB334</f>
        <v>1.7924559675950556E-2</v>
      </c>
      <c r="L334" s="114" t="s">
        <v>851</v>
      </c>
      <c r="M334" s="116">
        <f>AC334</f>
        <v>6.3804187305185556E-2</v>
      </c>
      <c r="N334" s="114" t="s">
        <v>851</v>
      </c>
      <c r="O334" s="114">
        <f>AD334</f>
        <v>15</v>
      </c>
      <c r="P334" s="114" t="s">
        <v>850</v>
      </c>
      <c r="Q334" s="94"/>
      <c r="R334" s="99" t="s">
        <v>169</v>
      </c>
      <c r="S334" s="99" t="s">
        <v>169</v>
      </c>
      <c r="T334" s="100" t="s">
        <v>169</v>
      </c>
      <c r="U334" t="s">
        <v>169</v>
      </c>
      <c r="V334" s="99" t="s">
        <v>169</v>
      </c>
      <c r="W334" s="100" t="s">
        <v>169</v>
      </c>
      <c r="X334" s="103" t="s">
        <v>169</v>
      </c>
      <c r="Y334" s="103">
        <v>25</v>
      </c>
      <c r="Z334" t="s">
        <v>393</v>
      </c>
      <c r="AA334" s="99">
        <v>0.33710846470460049</v>
      </c>
      <c r="AB334" s="99">
        <v>1.7924559675950556E-2</v>
      </c>
      <c r="AC334" s="104">
        <v>6.3804187305185556E-2</v>
      </c>
      <c r="AD334">
        <v>15</v>
      </c>
      <c r="AE334" t="s">
        <v>821</v>
      </c>
    </row>
    <row r="335" spans="1:31">
      <c r="A335" s="7" t="s">
        <v>51</v>
      </c>
      <c r="B335" s="27" t="s">
        <v>40</v>
      </c>
      <c r="C335" s="27" t="s">
        <v>57</v>
      </c>
      <c r="D335" s="9" t="s">
        <v>58</v>
      </c>
      <c r="E335" s="10" t="s">
        <v>59</v>
      </c>
      <c r="F335" s="94" t="str">
        <f t="shared" si="9"/>
        <v>Stone/Clay/Glass/Concrete_Motor Optimization</v>
      </c>
      <c r="G335" s="115">
        <f>X335/Y335</f>
        <v>0.16</v>
      </c>
      <c r="H335" s="96">
        <v>0.77481655952437722</v>
      </c>
      <c r="I335" s="96">
        <v>0.77481655952437722</v>
      </c>
      <c r="J335" s="114" t="s">
        <v>820</v>
      </c>
      <c r="K335" s="115">
        <f>V335</f>
        <v>3.7144894378673049E-2</v>
      </c>
      <c r="L335" s="114" t="s">
        <v>820</v>
      </c>
      <c r="M335" s="116">
        <f>W335</f>
        <v>6.5313986006045044E-2</v>
      </c>
      <c r="N335" s="114" t="s">
        <v>820</v>
      </c>
      <c r="O335" s="114">
        <v>10</v>
      </c>
      <c r="P335" s="114" t="s">
        <v>830</v>
      </c>
      <c r="Q335" s="94"/>
      <c r="R335" s="99" t="s">
        <v>169</v>
      </c>
      <c r="S335" s="99" t="s">
        <v>169</v>
      </c>
      <c r="T335" s="100" t="s">
        <v>169</v>
      </c>
      <c r="U335" t="s">
        <v>169</v>
      </c>
      <c r="V335" s="99">
        <v>3.7144894378673049E-2</v>
      </c>
      <c r="W335" s="100">
        <v>6.5313986006045044E-2</v>
      </c>
      <c r="X335" s="103">
        <v>4</v>
      </c>
      <c r="Y335" s="103">
        <v>25</v>
      </c>
      <c r="Z335" t="e">
        <v>#N/A</v>
      </c>
      <c r="AA335" s="99" t="e">
        <v>#N/A</v>
      </c>
      <c r="AB335" s="99" t="e">
        <v>#N/A</v>
      </c>
      <c r="AC335" s="104" t="e">
        <v>#N/A</v>
      </c>
      <c r="AD335" t="e">
        <v>#N/A</v>
      </c>
      <c r="AE335" t="e">
        <v>#N/A</v>
      </c>
    </row>
    <row r="336" spans="1:31">
      <c r="A336" s="7" t="s">
        <v>51</v>
      </c>
      <c r="B336" s="27" t="s">
        <v>40</v>
      </c>
      <c r="C336" s="27" t="s">
        <v>61</v>
      </c>
      <c r="D336" s="28" t="s">
        <v>62</v>
      </c>
      <c r="E336" s="29" t="s">
        <v>63</v>
      </c>
      <c r="F336" s="94" t="str">
        <f t="shared" si="9"/>
        <v>Stone/Clay/Glass/Concrete_Fan Improved Controls</v>
      </c>
      <c r="G336" s="115">
        <f>AA336</f>
        <v>0.34365527037391402</v>
      </c>
      <c r="H336" s="96" t="e">
        <v>#N/A</v>
      </c>
      <c r="I336" s="96">
        <v>0.34365527037391402</v>
      </c>
      <c r="J336" s="114" t="s">
        <v>850</v>
      </c>
      <c r="K336" s="115">
        <f>AB336</f>
        <v>0.15879970572184263</v>
      </c>
      <c r="L336" s="114" t="s">
        <v>851</v>
      </c>
      <c r="M336" s="116">
        <f>AC336</f>
        <v>2.4602487486578971E-2</v>
      </c>
      <c r="N336" s="114" t="s">
        <v>851</v>
      </c>
      <c r="O336" s="114">
        <f>AD336</f>
        <v>15</v>
      </c>
      <c r="P336" s="114" t="s">
        <v>850</v>
      </c>
      <c r="Q336" s="94"/>
      <c r="R336" s="99" t="s">
        <v>169</v>
      </c>
      <c r="S336" s="99" t="s">
        <v>169</v>
      </c>
      <c r="T336" s="100" t="s">
        <v>169</v>
      </c>
      <c r="U336" t="s">
        <v>169</v>
      </c>
      <c r="V336" s="99" t="s">
        <v>169</v>
      </c>
      <c r="W336" s="100" t="s">
        <v>169</v>
      </c>
      <c r="X336" s="103" t="s">
        <v>169</v>
      </c>
      <c r="Y336" s="103">
        <v>25</v>
      </c>
      <c r="Z336" t="s">
        <v>395</v>
      </c>
      <c r="AA336" s="99">
        <v>0.34365527037391402</v>
      </c>
      <c r="AB336" s="99">
        <v>0.15879970572184263</v>
      </c>
      <c r="AC336" s="104">
        <v>2.4602487486578971E-2</v>
      </c>
      <c r="AD336">
        <v>15</v>
      </c>
      <c r="AE336" t="s">
        <v>821</v>
      </c>
    </row>
    <row r="337" spans="1:31">
      <c r="A337" s="7" t="s">
        <v>51</v>
      </c>
      <c r="B337" s="27" t="s">
        <v>40</v>
      </c>
      <c r="C337" s="27" t="s">
        <v>61</v>
      </c>
      <c r="D337" s="9" t="s">
        <v>65</v>
      </c>
      <c r="E337" s="10" t="s">
        <v>66</v>
      </c>
      <c r="F337" s="94" t="str">
        <f t="shared" si="9"/>
        <v>Stone/Clay/Glass/Concrete_Fan System Optimization</v>
      </c>
      <c r="G337" s="115" t="s">
        <v>831</v>
      </c>
      <c r="H337" s="96" t="e">
        <v>#N/A</v>
      </c>
      <c r="I337" s="96" t="s">
        <v>831</v>
      </c>
      <c r="J337" s="114"/>
      <c r="K337" s="114"/>
      <c r="L337" s="114"/>
      <c r="M337" s="114"/>
      <c r="N337" s="114"/>
      <c r="O337" s="114"/>
      <c r="P337" s="114"/>
      <c r="Q337" s="94"/>
      <c r="R337" s="99" t="s">
        <v>169</v>
      </c>
      <c r="S337" s="99" t="s">
        <v>169</v>
      </c>
      <c r="T337" s="100" t="s">
        <v>169</v>
      </c>
      <c r="U337" t="s">
        <v>169</v>
      </c>
      <c r="V337" s="99" t="s">
        <v>169</v>
      </c>
      <c r="W337" s="100" t="s">
        <v>169</v>
      </c>
      <c r="X337" s="103" t="s">
        <v>169</v>
      </c>
      <c r="Y337" s="103">
        <v>25</v>
      </c>
      <c r="Z337" t="e">
        <v>#N/A</v>
      </c>
      <c r="AA337" s="99" t="e">
        <v>#N/A</v>
      </c>
      <c r="AB337" s="99" t="e">
        <v>#N/A</v>
      </c>
      <c r="AC337" s="104" t="e">
        <v>#N/A</v>
      </c>
      <c r="AD337" t="e">
        <v>#N/A</v>
      </c>
      <c r="AE337" t="e">
        <v>#N/A</v>
      </c>
    </row>
    <row r="338" spans="1:31" ht="30">
      <c r="A338" s="7" t="s">
        <v>51</v>
      </c>
      <c r="B338" s="27" t="s">
        <v>40</v>
      </c>
      <c r="C338" s="27" t="s">
        <v>61</v>
      </c>
      <c r="D338" s="9" t="s">
        <v>68</v>
      </c>
      <c r="E338" s="10" t="s">
        <v>17</v>
      </c>
      <c r="F338" s="94" t="str">
        <f t="shared" si="9"/>
        <v>Stone/Clay/Glass/Concrete_Fan Equipment Upgrades</v>
      </c>
      <c r="G338" s="115">
        <f>AA338</f>
        <v>0.76367837860869903</v>
      </c>
      <c r="H338" s="96" t="e">
        <v>#N/A</v>
      </c>
      <c r="I338" s="96">
        <v>0.76367837860869903</v>
      </c>
      <c r="J338" s="114" t="s">
        <v>850</v>
      </c>
      <c r="K338" s="115">
        <f>AVERAGE(S338,AB338)</f>
        <v>3.4254013839808729E-2</v>
      </c>
      <c r="L338" s="114" t="s">
        <v>855</v>
      </c>
      <c r="M338" s="116">
        <f>AVERAGE(T338,AC338)</f>
        <v>0.18239632896712171</v>
      </c>
      <c r="N338" s="114" t="s">
        <v>855</v>
      </c>
      <c r="O338" s="114">
        <f>U338</f>
        <v>10</v>
      </c>
      <c r="P338" s="114" t="s">
        <v>6</v>
      </c>
      <c r="Q338" s="94"/>
      <c r="R338" s="99">
        <v>0.21</v>
      </c>
      <c r="S338" s="99">
        <v>0.02</v>
      </c>
      <c r="T338" s="100">
        <v>0.2369106846718787</v>
      </c>
      <c r="U338">
        <v>10</v>
      </c>
      <c r="V338" s="99" t="s">
        <v>169</v>
      </c>
      <c r="W338" s="100" t="s">
        <v>169</v>
      </c>
      <c r="X338" s="103" t="s">
        <v>169</v>
      </c>
      <c r="Y338" s="103">
        <v>25</v>
      </c>
      <c r="Z338" t="s">
        <v>396</v>
      </c>
      <c r="AA338" s="99">
        <v>0.76367837860869903</v>
      </c>
      <c r="AB338" s="99">
        <v>4.8508027679617455E-2</v>
      </c>
      <c r="AC338" s="104">
        <v>0.12788197326236475</v>
      </c>
      <c r="AD338">
        <v>15</v>
      </c>
      <c r="AE338" t="s">
        <v>821</v>
      </c>
    </row>
    <row r="339" spans="1:31">
      <c r="A339" s="7" t="s">
        <v>51</v>
      </c>
      <c r="B339" s="27" t="s">
        <v>40</v>
      </c>
      <c r="C339" s="24" t="s">
        <v>69</v>
      </c>
      <c r="D339" s="9" t="s">
        <v>70</v>
      </c>
      <c r="E339" s="17" t="s">
        <v>71</v>
      </c>
      <c r="F339" s="94" t="str">
        <f t="shared" si="9"/>
        <v>Stone/Clay/Glass/Concrete_Pump Improved Controls</v>
      </c>
      <c r="G339" s="115">
        <f>AA339</f>
        <v>0.33989472325290998</v>
      </c>
      <c r="H339" s="96" t="e">
        <v>#N/A</v>
      </c>
      <c r="I339" s="96">
        <v>0.33989472325290998</v>
      </c>
      <c r="J339" s="114" t="s">
        <v>850</v>
      </c>
      <c r="K339" s="115">
        <f>AB339</f>
        <v>1.7924559675950556E-2</v>
      </c>
      <c r="L339" s="114" t="s">
        <v>851</v>
      </c>
      <c r="M339" s="116">
        <f>AC339</f>
        <v>6.3804187305185556E-2</v>
      </c>
      <c r="N339" s="114" t="s">
        <v>851</v>
      </c>
      <c r="O339" s="114">
        <f>AD339</f>
        <v>15</v>
      </c>
      <c r="P339" s="114" t="s">
        <v>850</v>
      </c>
      <c r="Q339" s="94"/>
      <c r="R339" s="99" t="s">
        <v>169</v>
      </c>
      <c r="S339" s="99" t="s">
        <v>169</v>
      </c>
      <c r="T339" s="100" t="s">
        <v>169</v>
      </c>
      <c r="U339" t="s">
        <v>169</v>
      </c>
      <c r="V339" s="99" t="s">
        <v>169</v>
      </c>
      <c r="W339" s="100" t="s">
        <v>169</v>
      </c>
      <c r="X339" s="103" t="s">
        <v>169</v>
      </c>
      <c r="Y339" s="103">
        <v>25</v>
      </c>
      <c r="Z339" t="s">
        <v>397</v>
      </c>
      <c r="AA339" s="99">
        <v>0.33989472325290998</v>
      </c>
      <c r="AB339" s="99">
        <v>1.7924559675950556E-2</v>
      </c>
      <c r="AC339" s="104">
        <v>6.3804187305185556E-2</v>
      </c>
      <c r="AD339">
        <v>15</v>
      </c>
      <c r="AE339" t="s">
        <v>821</v>
      </c>
    </row>
    <row r="340" spans="1:31">
      <c r="A340" s="7" t="s">
        <v>51</v>
      </c>
      <c r="B340" s="27" t="s">
        <v>40</v>
      </c>
      <c r="C340" s="27" t="s">
        <v>69</v>
      </c>
      <c r="D340" s="9" t="s">
        <v>73</v>
      </c>
      <c r="E340" s="10" t="s">
        <v>74</v>
      </c>
      <c r="F340" s="94" t="str">
        <f t="shared" si="9"/>
        <v>Stone/Clay/Glass/Concrete_Pump System Optimization</v>
      </c>
      <c r="G340" s="115" t="str">
        <f>R340</f>
        <v/>
      </c>
      <c r="H340" s="96">
        <v>0.77481655952437722</v>
      </c>
      <c r="I340" s="96">
        <v>0.77481655952437722</v>
      </c>
      <c r="J340" s="114" t="s">
        <v>6</v>
      </c>
      <c r="K340" s="115">
        <f>AVERAGE(S340,V340)</f>
        <v>2.3890773482426124E-2</v>
      </c>
      <c r="L340" s="114" t="s">
        <v>827</v>
      </c>
      <c r="M340" s="116">
        <f>AVERAGE(T340,W340)</f>
        <v>9.0771146273163662E-3</v>
      </c>
      <c r="N340" s="114" t="s">
        <v>827</v>
      </c>
      <c r="O340" s="114" t="str">
        <f>U340</f>
        <v/>
      </c>
      <c r="P340" s="114" t="s">
        <v>6</v>
      </c>
      <c r="Q340" s="94"/>
      <c r="R340" s="99" t="s">
        <v>169</v>
      </c>
      <c r="S340" s="99" t="s">
        <v>169</v>
      </c>
      <c r="T340" s="100" t="s">
        <v>169</v>
      </c>
      <c r="U340" t="s">
        <v>169</v>
      </c>
      <c r="V340" s="99">
        <v>2.3890773482426124E-2</v>
      </c>
      <c r="W340" s="100">
        <v>9.0771146273163662E-3</v>
      </c>
      <c r="X340" s="103">
        <v>3</v>
      </c>
      <c r="Y340" s="103">
        <v>25</v>
      </c>
      <c r="Z340" t="s">
        <v>398</v>
      </c>
      <c r="AA340" s="99">
        <v>0.31008057076080942</v>
      </c>
      <c r="AB340" s="99">
        <v>7.4999999999999997E-2</v>
      </c>
      <c r="AC340" s="104">
        <v>0</v>
      </c>
      <c r="AD340">
        <v>10</v>
      </c>
      <c r="AE340" t="s">
        <v>828</v>
      </c>
    </row>
    <row r="341" spans="1:31" ht="30.75" thickBot="1">
      <c r="A341" s="7" t="s">
        <v>51</v>
      </c>
      <c r="B341" s="32" t="s">
        <v>40</v>
      </c>
      <c r="C341" s="32" t="s">
        <v>69</v>
      </c>
      <c r="D341" s="33" t="s">
        <v>75</v>
      </c>
      <c r="E341" s="34" t="s">
        <v>17</v>
      </c>
      <c r="F341" s="94" t="str">
        <f t="shared" si="9"/>
        <v>Stone/Clay/Glass/Concrete_Pump Equipment Upgrade</v>
      </c>
      <c r="G341" s="115">
        <f>AA341</f>
        <v>0.75532160722868902</v>
      </c>
      <c r="H341" s="96" t="e">
        <v>#N/A</v>
      </c>
      <c r="I341" s="96">
        <v>0.75532160722868902</v>
      </c>
      <c r="J341" s="114" t="s">
        <v>850</v>
      </c>
      <c r="K341" s="115">
        <f>AVERAGE(S341,AB341)</f>
        <v>3.4254013839808729E-2</v>
      </c>
      <c r="L341" s="114" t="s">
        <v>855</v>
      </c>
      <c r="M341" s="116">
        <f>AVERAGE(T341,AC341)</f>
        <v>0.18239632896712171</v>
      </c>
      <c r="N341" s="114" t="s">
        <v>855</v>
      </c>
      <c r="O341" s="114">
        <f>U341</f>
        <v>10</v>
      </c>
      <c r="P341" s="114" t="s">
        <v>6</v>
      </c>
      <c r="Q341" s="94"/>
      <c r="R341" s="99">
        <v>0.21</v>
      </c>
      <c r="S341" s="99">
        <v>0.02</v>
      </c>
      <c r="T341" s="100">
        <v>0.2369106846718787</v>
      </c>
      <c r="U341">
        <v>10</v>
      </c>
      <c r="V341" s="99" t="s">
        <v>169</v>
      </c>
      <c r="W341" s="100" t="s">
        <v>169</v>
      </c>
      <c r="X341" s="103" t="s">
        <v>169</v>
      </c>
      <c r="Y341" s="103">
        <v>25</v>
      </c>
      <c r="Z341" t="s">
        <v>399</v>
      </c>
      <c r="AA341" s="99">
        <v>0.75532160722868902</v>
      </c>
      <c r="AB341" s="99">
        <v>4.8508027679617455E-2</v>
      </c>
      <c r="AC341" s="104">
        <v>0.12788197326236475</v>
      </c>
      <c r="AD341">
        <v>15</v>
      </c>
      <c r="AE341" t="s">
        <v>821</v>
      </c>
    </row>
    <row r="342" spans="1:31" ht="30">
      <c r="A342" s="7" t="s">
        <v>51</v>
      </c>
      <c r="B342" s="24" t="s">
        <v>76</v>
      </c>
      <c r="C342" s="24" t="s">
        <v>72</v>
      </c>
      <c r="D342" s="25" t="s">
        <v>77</v>
      </c>
      <c r="E342" s="26" t="s">
        <v>78</v>
      </c>
      <c r="F342" s="94" t="str">
        <f t="shared" si="9"/>
        <v>Stone/Clay/Glass/Concrete_Plant Energy Management</v>
      </c>
      <c r="G342" s="115">
        <f>AA342</f>
        <v>0.27363272978322201</v>
      </c>
      <c r="H342" s="96" t="e">
        <v>#N/A</v>
      </c>
      <c r="I342" s="96">
        <v>0.27363272978322201</v>
      </c>
      <c r="J342" s="114" t="s">
        <v>850</v>
      </c>
      <c r="K342" s="115">
        <f>AB342</f>
        <v>0.12</v>
      </c>
      <c r="L342" s="114" t="s">
        <v>852</v>
      </c>
      <c r="M342" s="116">
        <f>AC342</f>
        <v>2.3178294573643413E-2</v>
      </c>
      <c r="N342" s="114" t="s">
        <v>852</v>
      </c>
      <c r="O342" s="114">
        <f>AD342</f>
        <v>10.5</v>
      </c>
      <c r="P342" s="114" t="s">
        <v>850</v>
      </c>
      <c r="Q342" s="94"/>
      <c r="R342" s="99" t="s">
        <v>169</v>
      </c>
      <c r="S342" s="99" t="s">
        <v>169</v>
      </c>
      <c r="T342" s="100" t="s">
        <v>169</v>
      </c>
      <c r="U342" t="s">
        <v>169</v>
      </c>
      <c r="V342" s="99" t="s">
        <v>169</v>
      </c>
      <c r="W342" s="100" t="s">
        <v>169</v>
      </c>
      <c r="X342" s="103" t="s">
        <v>169</v>
      </c>
      <c r="Y342" s="103">
        <v>25</v>
      </c>
      <c r="Z342" t="s">
        <v>400</v>
      </c>
      <c r="AA342" s="99">
        <v>0.27363272978322201</v>
      </c>
      <c r="AB342" s="99">
        <v>0.12</v>
      </c>
      <c r="AC342" s="104">
        <v>2.3178294573643413E-2</v>
      </c>
      <c r="AD342" s="142">
        <v>10.5</v>
      </c>
      <c r="AE342" t="s">
        <v>828</v>
      </c>
    </row>
    <row r="343" spans="1:31">
      <c r="A343" s="7" t="s">
        <v>51</v>
      </c>
      <c r="B343" s="27" t="s">
        <v>76</v>
      </c>
      <c r="C343" s="27" t="s">
        <v>79</v>
      </c>
      <c r="D343" s="9" t="s">
        <v>80</v>
      </c>
      <c r="E343" s="17" t="s">
        <v>81</v>
      </c>
      <c r="F343" s="94" t="str">
        <f t="shared" si="9"/>
        <v>Stone/Clay/Glass/Concrete_Process Heat Improved Controls</v>
      </c>
      <c r="G343" s="115">
        <f>AA343</f>
        <v>0.36231814202039397</v>
      </c>
      <c r="H343" s="96" t="e">
        <v>#N/A</v>
      </c>
      <c r="I343" s="96">
        <v>0.36231814202039397</v>
      </c>
      <c r="J343" s="114" t="s">
        <v>850</v>
      </c>
      <c r="K343" s="115">
        <f>AB343</f>
        <v>2.2834365348713255E-2</v>
      </c>
      <c r="L343" s="114" t="s">
        <v>851</v>
      </c>
      <c r="M343" s="116">
        <f>AC343</f>
        <v>0.89743076601721827</v>
      </c>
      <c r="N343" s="114" t="s">
        <v>851</v>
      </c>
      <c r="O343" s="114">
        <f>AD343</f>
        <v>15</v>
      </c>
      <c r="P343" s="114" t="s">
        <v>850</v>
      </c>
      <c r="Q343" s="94"/>
      <c r="R343" s="99" t="s">
        <v>169</v>
      </c>
      <c r="S343" s="99" t="s">
        <v>169</v>
      </c>
      <c r="T343" s="100" t="s">
        <v>169</v>
      </c>
      <c r="U343" t="s">
        <v>169</v>
      </c>
      <c r="V343" s="99" t="s">
        <v>169</v>
      </c>
      <c r="W343" s="100" t="s">
        <v>169</v>
      </c>
      <c r="X343" s="103" t="s">
        <v>169</v>
      </c>
      <c r="Y343" s="103">
        <v>25</v>
      </c>
      <c r="Z343" t="s">
        <v>401</v>
      </c>
      <c r="AA343" s="99">
        <v>0.36231814202039397</v>
      </c>
      <c r="AB343" s="99">
        <v>2.2834365348713255E-2</v>
      </c>
      <c r="AC343" s="104">
        <v>0.89743076601721827</v>
      </c>
      <c r="AD343">
        <v>15</v>
      </c>
      <c r="AE343" t="s">
        <v>821</v>
      </c>
    </row>
    <row r="344" spans="1:31">
      <c r="A344" s="7" t="s">
        <v>51</v>
      </c>
      <c r="B344" s="27" t="s">
        <v>76</v>
      </c>
      <c r="C344" s="27" t="s">
        <v>79</v>
      </c>
      <c r="D344" s="35" t="s">
        <v>82</v>
      </c>
      <c r="E344" s="10" t="s">
        <v>83</v>
      </c>
      <c r="F344" s="94" t="str">
        <f t="shared" si="9"/>
        <v>Stone/Clay/Glass/Concrete_Process Heat System Optimization</v>
      </c>
      <c r="G344" s="115">
        <f>X344/Y344</f>
        <v>0.52</v>
      </c>
      <c r="H344" s="96">
        <v>1.8077816176112239E-2</v>
      </c>
      <c r="I344" s="96">
        <v>1.8077816176112239E-2</v>
      </c>
      <c r="J344" s="114" t="s">
        <v>820</v>
      </c>
      <c r="K344" s="115">
        <f>V344</f>
        <v>0.26853688519091501</v>
      </c>
      <c r="L344" s="114" t="s">
        <v>820</v>
      </c>
      <c r="M344" s="116">
        <f>W344</f>
        <v>0.32568643436233469</v>
      </c>
      <c r="N344" s="114" t="s">
        <v>820</v>
      </c>
      <c r="O344" s="114">
        <f>AD344</f>
        <v>2</v>
      </c>
      <c r="P344" s="114" t="s">
        <v>850</v>
      </c>
      <c r="Q344" s="94"/>
      <c r="R344" s="99" t="s">
        <v>169</v>
      </c>
      <c r="S344" s="99" t="s">
        <v>169</v>
      </c>
      <c r="T344" s="100" t="s">
        <v>169</v>
      </c>
      <c r="U344" t="s">
        <v>169</v>
      </c>
      <c r="V344" s="99">
        <v>0.26853688519091501</v>
      </c>
      <c r="W344" s="100">
        <v>0.32568643436233469</v>
      </c>
      <c r="X344" s="103">
        <v>13</v>
      </c>
      <c r="Y344" s="103">
        <v>25</v>
      </c>
      <c r="Z344" t="s">
        <v>402</v>
      </c>
      <c r="AA344" s="99">
        <v>0.69779790315038803</v>
      </c>
      <c r="AB344" s="99">
        <v>0.16656985528567636</v>
      </c>
      <c r="AC344" s="104">
        <v>0.17643654602011044</v>
      </c>
      <c r="AD344">
        <v>2</v>
      </c>
      <c r="AE344" t="s">
        <v>821</v>
      </c>
    </row>
    <row r="345" spans="1:31" ht="30">
      <c r="A345" s="7" t="s">
        <v>51</v>
      </c>
      <c r="B345" s="27" t="s">
        <v>76</v>
      </c>
      <c r="C345" s="27" t="s">
        <v>79</v>
      </c>
      <c r="D345" s="9" t="s">
        <v>84</v>
      </c>
      <c r="E345" s="10" t="s">
        <v>17</v>
      </c>
      <c r="F345" s="94" t="str">
        <f t="shared" si="9"/>
        <v>Stone/Clay/Glass/Concrete_Process Heat Equipment Upgrade</v>
      </c>
      <c r="G345" s="115">
        <f>AA345</f>
        <v>0.25</v>
      </c>
      <c r="H345" s="96" t="e">
        <v>#N/A</v>
      </c>
      <c r="I345" s="96">
        <v>0.25</v>
      </c>
      <c r="J345" s="114" t="s">
        <v>850</v>
      </c>
      <c r="K345" s="115">
        <f>AB345</f>
        <v>0.75</v>
      </c>
      <c r="L345" s="114" t="s">
        <v>847</v>
      </c>
      <c r="M345" s="116">
        <f>AC345</f>
        <v>0.23200000000000001</v>
      </c>
      <c r="N345" s="114" t="s">
        <v>847</v>
      </c>
      <c r="O345" s="114">
        <f>AD345</f>
        <v>5</v>
      </c>
      <c r="P345" s="114" t="s">
        <v>850</v>
      </c>
      <c r="Q345" s="94"/>
      <c r="R345" s="99" t="s">
        <v>169</v>
      </c>
      <c r="S345" s="99" t="s">
        <v>169</v>
      </c>
      <c r="T345" s="100" t="s">
        <v>169</v>
      </c>
      <c r="U345" t="s">
        <v>169</v>
      </c>
      <c r="V345" s="99" t="s">
        <v>169</v>
      </c>
      <c r="W345" s="100" t="s">
        <v>169</v>
      </c>
      <c r="X345" s="103" t="s">
        <v>169</v>
      </c>
      <c r="Y345" s="103">
        <v>25</v>
      </c>
      <c r="Z345" t="s">
        <v>403</v>
      </c>
      <c r="AA345" s="99">
        <v>0.25</v>
      </c>
      <c r="AB345" s="99">
        <v>0.75</v>
      </c>
      <c r="AC345" s="104">
        <v>0.23200000000000001</v>
      </c>
      <c r="AD345">
        <v>5</v>
      </c>
      <c r="AE345" t="s">
        <v>847</v>
      </c>
    </row>
    <row r="346" spans="1:31">
      <c r="A346" s="7" t="s">
        <v>51</v>
      </c>
      <c r="B346" s="27" t="s">
        <v>76</v>
      </c>
      <c r="C346" s="27" t="s">
        <v>85</v>
      </c>
      <c r="D346" s="9" t="s">
        <v>86</v>
      </c>
      <c r="E346" s="10" t="s">
        <v>87</v>
      </c>
      <c r="F346" s="94" t="str">
        <f t="shared" si="9"/>
        <v>Stone/Clay/Glass/Concrete_Process Other Systems Optimization</v>
      </c>
      <c r="G346" s="115">
        <f>AA346</f>
        <v>0.27363272978322201</v>
      </c>
      <c r="H346" s="96" t="e">
        <v>#N/A</v>
      </c>
      <c r="I346" s="96">
        <v>0.27363272978322201</v>
      </c>
      <c r="J346" s="114" t="s">
        <v>850</v>
      </c>
      <c r="K346" s="115">
        <f>AB346</f>
        <v>0.12</v>
      </c>
      <c r="L346" s="114" t="s">
        <v>852</v>
      </c>
      <c r="M346" s="116">
        <f>AC346</f>
        <v>2.3178294573643413E-2</v>
      </c>
      <c r="N346" s="114" t="s">
        <v>852</v>
      </c>
      <c r="O346" s="114">
        <f>AD346</f>
        <v>5.333333333333333</v>
      </c>
      <c r="P346" s="114" t="s">
        <v>850</v>
      </c>
      <c r="Q346" s="94"/>
      <c r="R346" s="99" t="s">
        <v>169</v>
      </c>
      <c r="S346" s="99" t="s">
        <v>169</v>
      </c>
      <c r="T346" s="100" t="s">
        <v>169</v>
      </c>
      <c r="U346" t="s">
        <v>169</v>
      </c>
      <c r="V346" s="99" t="s">
        <v>169</v>
      </c>
      <c r="W346" s="100" t="s">
        <v>169</v>
      </c>
      <c r="X346" s="103" t="s">
        <v>169</v>
      </c>
      <c r="Y346" s="103">
        <v>25</v>
      </c>
      <c r="Z346" t="s">
        <v>404</v>
      </c>
      <c r="AA346" s="99">
        <v>0.27363272978322201</v>
      </c>
      <c r="AB346" s="99">
        <v>0.12</v>
      </c>
      <c r="AC346" s="104">
        <v>2.3178294573643413E-2</v>
      </c>
      <c r="AD346" s="142">
        <f>16/3</f>
        <v>5.333333333333333</v>
      </c>
      <c r="AE346" t="s">
        <v>828</v>
      </c>
    </row>
    <row r="347" spans="1:31" ht="30">
      <c r="A347" s="7" t="s">
        <v>51</v>
      </c>
      <c r="B347" s="27" t="s">
        <v>76</v>
      </c>
      <c r="C347" s="27" t="s">
        <v>85</v>
      </c>
      <c r="D347" s="9" t="s">
        <v>88</v>
      </c>
      <c r="E347" s="10" t="s">
        <v>17</v>
      </c>
      <c r="F347" s="94" t="str">
        <f t="shared" si="9"/>
        <v>Stone/Clay/Glass/Concrete_Process Other Equipment Upgrades</v>
      </c>
      <c r="G347" s="115" t="s">
        <v>831</v>
      </c>
      <c r="H347" s="96" t="e">
        <v>#N/A</v>
      </c>
      <c r="I347" s="96" t="s">
        <v>831</v>
      </c>
      <c r="J347" s="114"/>
      <c r="K347" s="114"/>
      <c r="L347" s="114"/>
      <c r="M347" s="114"/>
      <c r="N347" s="114"/>
      <c r="O347" s="114"/>
      <c r="P347" s="114"/>
      <c r="Q347" s="94"/>
      <c r="R347" s="99" t="s">
        <v>169</v>
      </c>
      <c r="S347" s="99" t="s">
        <v>169</v>
      </c>
      <c r="T347" s="100" t="s">
        <v>169</v>
      </c>
      <c r="U347" t="s">
        <v>169</v>
      </c>
      <c r="V347" s="99" t="s">
        <v>169</v>
      </c>
      <c r="W347" s="100" t="s">
        <v>169</v>
      </c>
      <c r="X347" s="103" t="s">
        <v>169</v>
      </c>
      <c r="Y347" s="103">
        <v>25</v>
      </c>
      <c r="Z347" t="e">
        <v>#N/A</v>
      </c>
      <c r="AA347" s="99" t="e">
        <v>#N/A</v>
      </c>
      <c r="AB347" s="99" t="e">
        <v>#N/A</v>
      </c>
      <c r="AC347" s="104" t="e">
        <v>#N/A</v>
      </c>
      <c r="AD347" t="e">
        <v>#N/A</v>
      </c>
      <c r="AE347" t="e">
        <v>#N/A</v>
      </c>
    </row>
    <row r="348" spans="1:31">
      <c r="A348" s="7" t="s">
        <v>51</v>
      </c>
      <c r="B348" s="15" t="s">
        <v>76</v>
      </c>
      <c r="C348" s="15" t="s">
        <v>89</v>
      </c>
      <c r="D348" s="9" t="s">
        <v>90</v>
      </c>
      <c r="E348" s="10" t="s">
        <v>91</v>
      </c>
      <c r="F348" s="94" t="str">
        <f t="shared" si="9"/>
        <v>Stone/Clay/Glass/Concrete_Process Refrig System Optimization</v>
      </c>
      <c r="G348" s="115" t="s">
        <v>831</v>
      </c>
      <c r="H348" s="96" t="e">
        <v>#N/A</v>
      </c>
      <c r="I348" s="96" t="s">
        <v>831</v>
      </c>
      <c r="J348" s="114"/>
      <c r="K348" s="114"/>
      <c r="L348" s="114"/>
      <c r="M348" s="114"/>
      <c r="N348" s="114"/>
      <c r="O348" s="114"/>
      <c r="P348" s="114"/>
      <c r="Q348" s="94"/>
      <c r="R348" s="99" t="s">
        <v>169</v>
      </c>
      <c r="S348" s="99" t="s">
        <v>169</v>
      </c>
      <c r="T348" s="100" t="s">
        <v>169</v>
      </c>
      <c r="U348" t="s">
        <v>169</v>
      </c>
      <c r="V348" s="99" t="s">
        <v>169</v>
      </c>
      <c r="W348" s="100" t="s">
        <v>169</v>
      </c>
      <c r="X348" s="103" t="s">
        <v>169</v>
      </c>
      <c r="Y348" s="103">
        <v>25</v>
      </c>
      <c r="Z348" t="e">
        <v>#N/A</v>
      </c>
      <c r="AA348" s="99" t="e">
        <v>#N/A</v>
      </c>
      <c r="AB348" s="99" t="e">
        <v>#N/A</v>
      </c>
      <c r="AC348" s="104" t="e">
        <v>#N/A</v>
      </c>
      <c r="AD348" t="e">
        <v>#N/A</v>
      </c>
      <c r="AE348" t="e">
        <v>#N/A</v>
      </c>
    </row>
    <row r="349" spans="1:31">
      <c r="A349" s="7" t="s">
        <v>51</v>
      </c>
      <c r="B349" s="15" t="s">
        <v>76</v>
      </c>
      <c r="C349" s="15" t="s">
        <v>89</v>
      </c>
      <c r="D349" s="13" t="s">
        <v>92</v>
      </c>
      <c r="E349" s="17" t="s">
        <v>93</v>
      </c>
      <c r="F349" s="94" t="str">
        <f t="shared" si="9"/>
        <v>Stone/Clay/Glass/Concrete_Process Refrig Controls</v>
      </c>
      <c r="G349" s="115">
        <f>AA349</f>
        <v>0.33750000000000002</v>
      </c>
      <c r="H349" s="96" t="e">
        <v>#N/A</v>
      </c>
      <c r="I349" s="96">
        <v>0.33750000000000002</v>
      </c>
      <c r="J349" s="114" t="s">
        <v>850</v>
      </c>
      <c r="K349" s="115">
        <f>AB349</f>
        <v>0.06</v>
      </c>
      <c r="L349" s="114" t="s">
        <v>851</v>
      </c>
      <c r="M349" s="116">
        <f>AC349</f>
        <v>0.88</v>
      </c>
      <c r="N349" s="114" t="s">
        <v>851</v>
      </c>
      <c r="O349" s="114">
        <f>AD349</f>
        <v>15</v>
      </c>
      <c r="P349" s="114" t="s">
        <v>850</v>
      </c>
      <c r="Q349" s="94"/>
      <c r="R349" s="99" t="s">
        <v>169</v>
      </c>
      <c r="S349" s="99" t="s">
        <v>169</v>
      </c>
      <c r="T349" s="100" t="s">
        <v>169</v>
      </c>
      <c r="U349" t="s">
        <v>169</v>
      </c>
      <c r="V349" s="99" t="s">
        <v>169</v>
      </c>
      <c r="W349" s="100" t="s">
        <v>169</v>
      </c>
      <c r="X349" s="103" t="s">
        <v>169</v>
      </c>
      <c r="Y349" s="103">
        <v>25</v>
      </c>
      <c r="Z349" t="s">
        <v>405</v>
      </c>
      <c r="AA349" s="99">
        <v>0.33750000000000002</v>
      </c>
      <c r="AB349" s="99">
        <v>0.06</v>
      </c>
      <c r="AC349" s="104">
        <v>0.88</v>
      </c>
      <c r="AD349">
        <v>15</v>
      </c>
      <c r="AE349" t="s">
        <v>835</v>
      </c>
    </row>
    <row r="350" spans="1:31" ht="30">
      <c r="A350" s="7" t="s">
        <v>51</v>
      </c>
      <c r="B350" s="15" t="s">
        <v>76</v>
      </c>
      <c r="C350" s="15" t="s">
        <v>89</v>
      </c>
      <c r="D350" s="13" t="s">
        <v>94</v>
      </c>
      <c r="E350" s="14" t="s">
        <v>17</v>
      </c>
      <c r="F350" s="94" t="str">
        <f t="shared" si="9"/>
        <v>Stone/Clay/Glass/Concrete_Process Refrig Equipment Upgrade</v>
      </c>
      <c r="G350" s="115">
        <f>R350</f>
        <v>0.21</v>
      </c>
      <c r="H350" s="96" t="e">
        <v>#N/A</v>
      </c>
      <c r="I350" s="96">
        <v>0.21</v>
      </c>
      <c r="J350" s="114" t="s">
        <v>6</v>
      </c>
      <c r="K350" s="115">
        <f>AVERAGE(S350,AB350)</f>
        <v>0.10034987441044982</v>
      </c>
      <c r="L350" s="114" t="s">
        <v>855</v>
      </c>
      <c r="M350" s="116">
        <f>AVERAGE(T350,AC350)</f>
        <v>0.25761132057223529</v>
      </c>
      <c r="N350" s="114" t="s">
        <v>855</v>
      </c>
      <c r="O350" s="114">
        <f>U350</f>
        <v>10</v>
      </c>
      <c r="P350" s="114" t="s">
        <v>6</v>
      </c>
      <c r="Q350" s="94"/>
      <c r="R350" s="99">
        <v>0.21</v>
      </c>
      <c r="S350" s="99">
        <v>0.02</v>
      </c>
      <c r="T350" s="100">
        <v>0.2369106846718787</v>
      </c>
      <c r="U350">
        <v>10</v>
      </c>
      <c r="V350" s="99" t="s">
        <v>169</v>
      </c>
      <c r="W350" s="100" t="s">
        <v>169</v>
      </c>
      <c r="X350" s="103" t="s">
        <v>169</v>
      </c>
      <c r="Y350" s="103">
        <v>25</v>
      </c>
      <c r="Z350" t="s">
        <v>406</v>
      </c>
      <c r="AA350" s="99">
        <v>0.08</v>
      </c>
      <c r="AB350" s="99">
        <v>0.18069974882089965</v>
      </c>
      <c r="AC350" s="104">
        <v>0.27831195647259188</v>
      </c>
      <c r="AD350">
        <v>20</v>
      </c>
      <c r="AE350" t="s">
        <v>839</v>
      </c>
    </row>
    <row r="351" spans="1:31" ht="30">
      <c r="A351" s="7" t="s">
        <v>54</v>
      </c>
      <c r="B351" s="7" t="s">
        <v>10</v>
      </c>
      <c r="C351" s="8" t="s">
        <v>11</v>
      </c>
      <c r="D351" s="9" t="s">
        <v>12</v>
      </c>
      <c r="E351" s="10" t="s">
        <v>13</v>
      </c>
      <c r="F351" s="94" t="str">
        <f t="shared" si="9"/>
        <v>Textiles_Building Envelope Improvements</v>
      </c>
      <c r="G351" s="95">
        <f>X351/Y351</f>
        <v>0.18604651162790697</v>
      </c>
      <c r="H351" s="96">
        <v>0.19106120242288707</v>
      </c>
      <c r="I351" s="96">
        <v>0.19106120242288707</v>
      </c>
      <c r="J351" s="94" t="s">
        <v>820</v>
      </c>
      <c r="K351" s="97">
        <f>V351</f>
        <v>7.0506791081242609E-2</v>
      </c>
      <c r="L351" s="94" t="s">
        <v>820</v>
      </c>
      <c r="M351" s="98">
        <f>W351</f>
        <v>0.2816481857588034</v>
      </c>
      <c r="N351" s="94" t="s">
        <v>820</v>
      </c>
      <c r="O351" s="94">
        <f>AD351</f>
        <v>15</v>
      </c>
      <c r="P351" s="94" t="s">
        <v>850</v>
      </c>
      <c r="Q351" s="94"/>
      <c r="R351" s="99" t="s">
        <v>169</v>
      </c>
      <c r="S351" s="99" t="s">
        <v>169</v>
      </c>
      <c r="T351" s="100" t="s">
        <v>169</v>
      </c>
      <c r="U351" t="s">
        <v>169</v>
      </c>
      <c r="V351" s="99">
        <v>7.0506791081242609E-2</v>
      </c>
      <c r="W351" s="100">
        <v>0.2816481857588034</v>
      </c>
      <c r="X351" s="103">
        <v>8</v>
      </c>
      <c r="Y351" s="103">
        <v>43</v>
      </c>
      <c r="Z351" t="s">
        <v>407</v>
      </c>
      <c r="AA351" s="99">
        <v>0.35</v>
      </c>
      <c r="AB351" s="99">
        <v>0.10910127570308951</v>
      </c>
      <c r="AC351" s="104">
        <v>0.27782292486875348</v>
      </c>
      <c r="AD351">
        <v>15</v>
      </c>
      <c r="AE351" t="s">
        <v>821</v>
      </c>
    </row>
    <row r="352" spans="1:31" ht="30">
      <c r="A352" s="7" t="s">
        <v>54</v>
      </c>
      <c r="B352" s="11" t="s">
        <v>10</v>
      </c>
      <c r="C352" s="12" t="s">
        <v>15</v>
      </c>
      <c r="D352" s="13" t="s">
        <v>16</v>
      </c>
      <c r="E352" s="14" t="s">
        <v>17</v>
      </c>
      <c r="F352" s="94" t="str">
        <f t="shared" si="9"/>
        <v>Textiles_HVAC Equipment Upgrades</v>
      </c>
      <c r="G352" s="95">
        <f>X352/Y352</f>
        <v>0.11627906976744186</v>
      </c>
      <c r="H352" s="96">
        <v>0.19106120242288707</v>
      </c>
      <c r="I352" s="96">
        <v>0.19106120242288707</v>
      </c>
      <c r="J352" s="94" t="s">
        <v>820</v>
      </c>
      <c r="K352" s="97">
        <f>V352</f>
        <v>0.15110790773867214</v>
      </c>
      <c r="L352" s="94" t="s">
        <v>820</v>
      </c>
      <c r="M352" s="98">
        <f>W352</f>
        <v>0.12764679023931727</v>
      </c>
      <c r="N352" s="94" t="s">
        <v>820</v>
      </c>
      <c r="O352" s="94">
        <v>18</v>
      </c>
      <c r="P352" s="94" t="s">
        <v>109</v>
      </c>
      <c r="Q352" s="94"/>
      <c r="R352" s="99" t="s">
        <v>169</v>
      </c>
      <c r="S352" s="99" t="s">
        <v>169</v>
      </c>
      <c r="T352" s="100" t="s">
        <v>169</v>
      </c>
      <c r="U352" t="s">
        <v>169</v>
      </c>
      <c r="V352" s="99">
        <v>0.15110790773867214</v>
      </c>
      <c r="W352" s="100">
        <v>0.12764679023931727</v>
      </c>
      <c r="X352" s="103">
        <v>5</v>
      </c>
      <c r="Y352" s="103">
        <v>43</v>
      </c>
      <c r="Z352" t="e">
        <v>#N/A</v>
      </c>
      <c r="AA352" s="99" t="e">
        <v>#N/A</v>
      </c>
      <c r="AB352" s="99" t="e">
        <v>#N/A</v>
      </c>
      <c r="AC352" s="104" t="e">
        <v>#N/A</v>
      </c>
      <c r="AD352" t="e">
        <v>#N/A</v>
      </c>
      <c r="AE352" t="e">
        <v>#N/A</v>
      </c>
    </row>
    <row r="353" spans="1:31" ht="30">
      <c r="A353" s="7" t="s">
        <v>54</v>
      </c>
      <c r="B353" s="8" t="s">
        <v>10</v>
      </c>
      <c r="C353" s="15" t="s">
        <v>19</v>
      </c>
      <c r="D353" s="16" t="s">
        <v>20</v>
      </c>
      <c r="E353" s="17" t="s">
        <v>21</v>
      </c>
      <c r="F353" s="94" t="str">
        <f t="shared" si="9"/>
        <v>Textiles_HVAC Recommissioning</v>
      </c>
      <c r="G353" s="95">
        <f>X353/Y353</f>
        <v>2.3255813953488372E-2</v>
      </c>
      <c r="H353" s="96">
        <v>0.19106120242288707</v>
      </c>
      <c r="I353" s="96">
        <v>0.19106120242288707</v>
      </c>
      <c r="J353" s="94" t="s">
        <v>820</v>
      </c>
      <c r="K353" s="97">
        <f>AB353</f>
        <v>9.2070460011423549E-2</v>
      </c>
      <c r="L353" s="94" t="s">
        <v>851</v>
      </c>
      <c r="M353" s="105">
        <f>AC353</f>
        <v>5.9356619151747607E-2</v>
      </c>
      <c r="N353" s="94" t="s">
        <v>851</v>
      </c>
      <c r="O353" s="94">
        <f>AD353</f>
        <v>10</v>
      </c>
      <c r="P353" s="94" t="s">
        <v>850</v>
      </c>
      <c r="Q353" s="94"/>
      <c r="R353" s="99" t="s">
        <v>169</v>
      </c>
      <c r="S353" s="99" t="s">
        <v>169</v>
      </c>
      <c r="T353" s="100" t="s">
        <v>169</v>
      </c>
      <c r="U353" t="s">
        <v>169</v>
      </c>
      <c r="V353" s="99">
        <v>0.20052686819264057</v>
      </c>
      <c r="W353" s="100">
        <v>0.51241679050072442</v>
      </c>
      <c r="X353" s="103">
        <v>1</v>
      </c>
      <c r="Y353" s="103">
        <v>43</v>
      </c>
      <c r="Z353" t="s">
        <v>409</v>
      </c>
      <c r="AA353" s="99">
        <v>0.74265486727170005</v>
      </c>
      <c r="AB353" s="99">
        <v>9.2070460011423549E-2</v>
      </c>
      <c r="AC353" s="104">
        <v>5.9356619151747607E-2</v>
      </c>
      <c r="AD353">
        <v>10</v>
      </c>
      <c r="AE353" t="s">
        <v>821</v>
      </c>
    </row>
    <row r="354" spans="1:31" ht="30.75" thickBot="1">
      <c r="A354" s="7" t="s">
        <v>54</v>
      </c>
      <c r="B354" s="18" t="s">
        <v>10</v>
      </c>
      <c r="C354" s="18" t="s">
        <v>23</v>
      </c>
      <c r="D354" s="19" t="s">
        <v>24</v>
      </c>
      <c r="E354" s="20" t="s">
        <v>25</v>
      </c>
      <c r="F354" s="94" t="str">
        <f t="shared" si="9"/>
        <v>Textiles_HVAC Improved Controls</v>
      </c>
      <c r="G354" s="95">
        <f>X354/Y354</f>
        <v>6.9767441860465115E-2</v>
      </c>
      <c r="H354" s="96">
        <v>0.19106120242288707</v>
      </c>
      <c r="I354" s="96">
        <v>0.19106120242288707</v>
      </c>
      <c r="J354" s="94" t="s">
        <v>820</v>
      </c>
      <c r="K354" s="97">
        <f>V354</f>
        <v>0.13217075520557128</v>
      </c>
      <c r="L354" s="94" t="s">
        <v>820</v>
      </c>
      <c r="M354" s="98">
        <f>W354</f>
        <v>3.2745729411122631E-3</v>
      </c>
      <c r="N354" s="94" t="s">
        <v>820</v>
      </c>
      <c r="O354" s="94">
        <f>AD354</f>
        <v>15</v>
      </c>
      <c r="P354" s="94" t="s">
        <v>850</v>
      </c>
      <c r="Q354" s="94"/>
      <c r="R354" s="99" t="s">
        <v>169</v>
      </c>
      <c r="S354" s="99" t="s">
        <v>169</v>
      </c>
      <c r="T354" s="100" t="s">
        <v>169</v>
      </c>
      <c r="U354" t="s">
        <v>169</v>
      </c>
      <c r="V354" s="99">
        <v>0.13217075520557128</v>
      </c>
      <c r="W354" s="100">
        <v>3.2745729411122631E-3</v>
      </c>
      <c r="X354" s="103">
        <v>3</v>
      </c>
      <c r="Y354" s="103">
        <v>43</v>
      </c>
      <c r="Z354" t="s">
        <v>410</v>
      </c>
      <c r="AA354" s="99">
        <v>0.334194690272265</v>
      </c>
      <c r="AB354" s="99">
        <v>0.15879970572184263</v>
      </c>
      <c r="AC354" s="104">
        <v>2.4602487486578971E-2</v>
      </c>
      <c r="AD354">
        <v>15</v>
      </c>
      <c r="AE354" t="s">
        <v>821</v>
      </c>
    </row>
    <row r="355" spans="1:31">
      <c r="A355" s="7" t="s">
        <v>54</v>
      </c>
      <c r="B355" s="21" t="s">
        <v>27</v>
      </c>
      <c r="C355" s="21" t="s">
        <v>15</v>
      </c>
      <c r="D355" s="22" t="s">
        <v>28</v>
      </c>
      <c r="E355" s="22" t="s">
        <v>29</v>
      </c>
      <c r="F355" s="94" t="str">
        <f t="shared" si="9"/>
        <v>Textiles_Efficient Lighting - High Bay</v>
      </c>
      <c r="G355" s="95">
        <v>0.2</v>
      </c>
      <c r="H355" s="96" t="e">
        <v>#N/A</v>
      </c>
      <c r="I355" s="96">
        <v>0.2</v>
      </c>
      <c r="J355" s="106" t="s">
        <v>853</v>
      </c>
      <c r="K355" s="95">
        <v>0.4840776385483429</v>
      </c>
      <c r="L355" s="106" t="s">
        <v>109</v>
      </c>
      <c r="M355" s="107">
        <v>0.21585935505997855</v>
      </c>
      <c r="N355" s="106" t="s">
        <v>109</v>
      </c>
      <c r="O355" s="108">
        <v>13.666666666666666</v>
      </c>
      <c r="P355" s="106" t="s">
        <v>109</v>
      </c>
      <c r="Q355" s="94"/>
      <c r="R355" s="99" t="s">
        <v>169</v>
      </c>
      <c r="S355" s="99" t="s">
        <v>169</v>
      </c>
      <c r="T355" s="100" t="s">
        <v>169</v>
      </c>
      <c r="U355" t="s">
        <v>169</v>
      </c>
      <c r="V355" s="99" t="s">
        <v>169</v>
      </c>
      <c r="W355" s="100" t="s">
        <v>169</v>
      </c>
      <c r="X355" s="103" t="s">
        <v>169</v>
      </c>
      <c r="Y355" s="103">
        <v>43</v>
      </c>
      <c r="Z355" t="e">
        <v>#N/A</v>
      </c>
      <c r="AA355" s="99" t="e">
        <v>#N/A</v>
      </c>
      <c r="AB355" s="99" t="e">
        <v>#N/A</v>
      </c>
      <c r="AC355" s="104" t="e">
        <v>#N/A</v>
      </c>
      <c r="AD355" t="e">
        <v>#N/A</v>
      </c>
      <c r="AE355" t="e">
        <v>#N/A</v>
      </c>
    </row>
    <row r="356" spans="1:31">
      <c r="A356" s="7" t="s">
        <v>54</v>
      </c>
      <c r="B356" s="15" t="s">
        <v>27</v>
      </c>
      <c r="C356" s="8" t="s">
        <v>15</v>
      </c>
      <c r="D356" s="13" t="s">
        <v>31</v>
      </c>
      <c r="E356" s="13" t="s">
        <v>32</v>
      </c>
      <c r="F356" s="94" t="str">
        <f t="shared" si="9"/>
        <v>Textiles_Efficient Lighting - Other Interior Lighting</v>
      </c>
      <c r="G356" s="95">
        <v>0.25</v>
      </c>
      <c r="H356" s="96">
        <v>0.76990963151014746</v>
      </c>
      <c r="I356" s="96">
        <v>0.76990963151014746</v>
      </c>
      <c r="J356" s="106" t="s">
        <v>853</v>
      </c>
      <c r="K356" s="95">
        <v>0.38992356359291769</v>
      </c>
      <c r="L356" s="106" t="s">
        <v>109</v>
      </c>
      <c r="M356" s="107">
        <v>0.39837300265191611</v>
      </c>
      <c r="N356" s="106" t="s">
        <v>109</v>
      </c>
      <c r="O356" s="108">
        <v>14.466666666666667</v>
      </c>
      <c r="P356" s="106" t="s">
        <v>109</v>
      </c>
      <c r="Q356" s="94"/>
      <c r="R356" s="99" t="s">
        <v>169</v>
      </c>
      <c r="S356" s="99" t="s">
        <v>169</v>
      </c>
      <c r="T356" s="100" t="s">
        <v>169</v>
      </c>
      <c r="U356" t="s">
        <v>169</v>
      </c>
      <c r="V356" s="99">
        <v>0.17688873842972633</v>
      </c>
      <c r="W356" s="100">
        <v>0.1726434052672563</v>
      </c>
      <c r="X356" s="103">
        <v>43</v>
      </c>
      <c r="Y356" s="103">
        <v>43</v>
      </c>
      <c r="Z356" t="e">
        <v>#N/A</v>
      </c>
      <c r="AA356" s="99" t="e">
        <v>#N/A</v>
      </c>
      <c r="AB356" s="99" t="e">
        <v>#N/A</v>
      </c>
      <c r="AC356" s="104" t="e">
        <v>#N/A</v>
      </c>
      <c r="AD356" t="e">
        <v>#N/A</v>
      </c>
      <c r="AE356" t="e">
        <v>#N/A</v>
      </c>
    </row>
    <row r="357" spans="1:31">
      <c r="A357" s="7" t="s">
        <v>54</v>
      </c>
      <c r="B357" s="15" t="s">
        <v>27</v>
      </c>
      <c r="C357" s="8" t="s">
        <v>15</v>
      </c>
      <c r="D357" s="23" t="s">
        <v>34</v>
      </c>
      <c r="E357" s="23" t="s">
        <v>35</v>
      </c>
      <c r="F357" s="94" t="str">
        <f t="shared" si="9"/>
        <v>Textiles_Efficient Lighting - Exterior</v>
      </c>
      <c r="G357" s="95">
        <v>0.15288835551611149</v>
      </c>
      <c r="H357" s="96" t="e">
        <v>#N/A</v>
      </c>
      <c r="I357" s="96">
        <v>0.15288835551611149</v>
      </c>
      <c r="J357" s="106" t="s">
        <v>853</v>
      </c>
      <c r="K357" s="95">
        <v>0.78740740740740733</v>
      </c>
      <c r="L357" s="106" t="s">
        <v>109</v>
      </c>
      <c r="M357" s="107">
        <v>0.11439796552351546</v>
      </c>
      <c r="N357" s="106" t="s">
        <v>109</v>
      </c>
      <c r="O357" s="108">
        <v>13.600000000000001</v>
      </c>
      <c r="P357" s="106" t="s">
        <v>109</v>
      </c>
      <c r="Q357" s="94"/>
      <c r="R357" s="99" t="s">
        <v>169</v>
      </c>
      <c r="S357" s="99" t="s">
        <v>169</v>
      </c>
      <c r="T357" s="100" t="s">
        <v>169</v>
      </c>
      <c r="U357" t="s">
        <v>169</v>
      </c>
      <c r="V357" s="99" t="s">
        <v>169</v>
      </c>
      <c r="W357" s="100" t="s">
        <v>169</v>
      </c>
      <c r="X357" s="103" t="s">
        <v>169</v>
      </c>
      <c r="Y357" s="103">
        <v>43</v>
      </c>
      <c r="Z357" t="e">
        <v>#N/A</v>
      </c>
      <c r="AA357" s="99" t="e">
        <v>#N/A</v>
      </c>
      <c r="AB357" s="99" t="e">
        <v>#N/A</v>
      </c>
      <c r="AC357" s="104" t="e">
        <v>#N/A</v>
      </c>
      <c r="AD357" t="e">
        <v>#N/A</v>
      </c>
      <c r="AE357" t="e">
        <v>#N/A</v>
      </c>
    </row>
    <row r="358" spans="1:31" ht="45.75" thickBot="1">
      <c r="A358" s="7" t="s">
        <v>54</v>
      </c>
      <c r="B358" s="18" t="s">
        <v>27</v>
      </c>
      <c r="C358" s="18" t="s">
        <v>23</v>
      </c>
      <c r="D358" s="19" t="s">
        <v>37</v>
      </c>
      <c r="E358" s="20" t="s">
        <v>38</v>
      </c>
      <c r="F358" s="94" t="str">
        <f t="shared" si="9"/>
        <v>Textiles_Lighting Controls</v>
      </c>
      <c r="G358" s="97">
        <f>R358</f>
        <v>0.3</v>
      </c>
      <c r="H358" s="96">
        <v>0.76990963151014746</v>
      </c>
      <c r="I358" s="96">
        <v>0.3</v>
      </c>
      <c r="J358" s="94" t="s">
        <v>6</v>
      </c>
      <c r="K358" s="97">
        <f>AVERAGE(S358,V358)</f>
        <v>0.16462933239470004</v>
      </c>
      <c r="L358" s="94" t="s">
        <v>827</v>
      </c>
      <c r="M358" s="98">
        <f>AVERAGE(T358,W358)</f>
        <v>0.12839785837098022</v>
      </c>
      <c r="N358" s="94" t="s">
        <v>827</v>
      </c>
      <c r="O358" s="94">
        <f>U358</f>
        <v>10</v>
      </c>
      <c r="P358" s="94" t="s">
        <v>6</v>
      </c>
      <c r="Q358" s="94"/>
      <c r="R358" s="99">
        <v>0.3</v>
      </c>
      <c r="S358" s="99">
        <v>0.28000000000000003</v>
      </c>
      <c r="T358" s="100">
        <v>0.21299999999999999</v>
      </c>
      <c r="U358">
        <v>10</v>
      </c>
      <c r="V358" s="99">
        <v>4.9258664789400074E-2</v>
      </c>
      <c r="W358" s="100">
        <v>4.3795716741960422E-2</v>
      </c>
      <c r="X358" s="103">
        <v>22</v>
      </c>
      <c r="Y358" s="103">
        <v>43</v>
      </c>
      <c r="Z358" t="e">
        <v>#N/A</v>
      </c>
      <c r="AA358" s="99" t="e">
        <v>#N/A</v>
      </c>
      <c r="AB358" s="99" t="e">
        <v>#N/A</v>
      </c>
      <c r="AC358" s="104" t="e">
        <v>#N/A</v>
      </c>
      <c r="AD358" t="e">
        <v>#N/A</v>
      </c>
      <c r="AE358" t="e">
        <v>#N/A</v>
      </c>
    </row>
    <row r="359" spans="1:31">
      <c r="A359" s="7" t="s">
        <v>54</v>
      </c>
      <c r="B359" s="24" t="s">
        <v>40</v>
      </c>
      <c r="C359" s="24" t="s">
        <v>41</v>
      </c>
      <c r="D359" s="25" t="s">
        <v>42</v>
      </c>
      <c r="E359" s="26" t="s">
        <v>43</v>
      </c>
      <c r="F359" s="94" t="str">
        <f t="shared" si="9"/>
        <v>Textiles_Compressed Air System Optimization</v>
      </c>
      <c r="G359" s="97">
        <f>R359</f>
        <v>0.25943110282117043</v>
      </c>
      <c r="H359" s="96">
        <v>0.72031564534198589</v>
      </c>
      <c r="I359" s="96">
        <v>0.25943110282117043</v>
      </c>
      <c r="J359" s="94" t="s">
        <v>6</v>
      </c>
      <c r="K359" s="97">
        <f>AVERAGE(S359,V359)</f>
        <v>0.10781052220250623</v>
      </c>
      <c r="L359" s="94" t="s">
        <v>827</v>
      </c>
      <c r="M359" s="98">
        <f>AVERAGE(T359,W359)</f>
        <v>4.9976855086263761E-2</v>
      </c>
      <c r="N359" s="94" t="s">
        <v>827</v>
      </c>
      <c r="O359" s="94">
        <f>U359</f>
        <v>10</v>
      </c>
      <c r="P359" s="94" t="s">
        <v>6</v>
      </c>
      <c r="Q359" s="94"/>
      <c r="R359" s="99">
        <v>0.25943110282117043</v>
      </c>
      <c r="S359" s="99">
        <v>0.2</v>
      </c>
      <c r="T359" s="100">
        <v>8.9147286821705432E-2</v>
      </c>
      <c r="U359">
        <v>10</v>
      </c>
      <c r="V359" s="99">
        <v>1.5621044405012453E-2</v>
      </c>
      <c r="W359" s="100">
        <v>1.0806423350822093E-2</v>
      </c>
      <c r="X359" s="103">
        <v>19</v>
      </c>
      <c r="Y359" s="103">
        <v>43</v>
      </c>
      <c r="Z359" t="s">
        <v>415</v>
      </c>
      <c r="AA359" s="99">
        <v>0.35642169528004902</v>
      </c>
      <c r="AB359" s="99">
        <v>0.43914048168164238</v>
      </c>
      <c r="AC359" s="104">
        <v>0.11230407554114276</v>
      </c>
      <c r="AD359">
        <v>10</v>
      </c>
      <c r="AE359" t="s">
        <v>829</v>
      </c>
    </row>
    <row r="360" spans="1:31" ht="30">
      <c r="A360" s="7" t="s">
        <v>54</v>
      </c>
      <c r="B360" s="27" t="s">
        <v>40</v>
      </c>
      <c r="C360" s="27" t="s">
        <v>41</v>
      </c>
      <c r="D360" s="9" t="s">
        <v>45</v>
      </c>
      <c r="E360" s="10" t="s">
        <v>46</v>
      </c>
      <c r="F360" s="94" t="str">
        <f t="shared" si="9"/>
        <v>Textiles_Compressed Air Controls</v>
      </c>
      <c r="G360" s="95">
        <f>X360/Y360</f>
        <v>9.3023255813953487E-2</v>
      </c>
      <c r="H360" s="96">
        <v>0.72031564534198589</v>
      </c>
      <c r="I360" s="96">
        <v>0.72031564534198589</v>
      </c>
      <c r="J360" s="94" t="s">
        <v>820</v>
      </c>
      <c r="K360" s="97">
        <f>V360</f>
        <v>1.9178286242745618E-2</v>
      </c>
      <c r="L360" s="94" t="s">
        <v>820</v>
      </c>
      <c r="M360" s="98">
        <f>W360</f>
        <v>5.4892588371937133E-2</v>
      </c>
      <c r="N360" s="94" t="s">
        <v>820</v>
      </c>
      <c r="O360" s="106">
        <v>12.5</v>
      </c>
      <c r="P360" s="106" t="s">
        <v>854</v>
      </c>
      <c r="Q360" s="94"/>
      <c r="R360" s="99" t="s">
        <v>169</v>
      </c>
      <c r="S360" s="99" t="s">
        <v>169</v>
      </c>
      <c r="T360" s="100" t="s">
        <v>169</v>
      </c>
      <c r="U360" t="s">
        <v>169</v>
      </c>
      <c r="V360" s="99">
        <v>1.9178286242745618E-2</v>
      </c>
      <c r="W360" s="100">
        <v>5.4892588371937133E-2</v>
      </c>
      <c r="X360" s="103">
        <v>4</v>
      </c>
      <c r="Y360" s="103">
        <v>43</v>
      </c>
      <c r="Z360" t="e">
        <v>#N/A</v>
      </c>
      <c r="AA360" s="99" t="e">
        <v>#N/A</v>
      </c>
      <c r="AB360" s="99" t="e">
        <v>#N/A</v>
      </c>
      <c r="AC360" s="104" t="e">
        <v>#N/A</v>
      </c>
      <c r="AD360" t="e">
        <v>#N/A</v>
      </c>
      <c r="AE360" t="e">
        <v>#N/A</v>
      </c>
    </row>
    <row r="361" spans="1:31" ht="30">
      <c r="A361" s="7" t="s">
        <v>54</v>
      </c>
      <c r="B361" s="27" t="s">
        <v>40</v>
      </c>
      <c r="C361" s="27" t="s">
        <v>41</v>
      </c>
      <c r="D361" s="9" t="s">
        <v>48</v>
      </c>
      <c r="E361" s="10" t="s">
        <v>17</v>
      </c>
      <c r="F361" s="94" t="str">
        <f t="shared" si="9"/>
        <v>Textiles_Compressed Air Equipment</v>
      </c>
      <c r="G361" s="95">
        <f>X361/Y361</f>
        <v>0.20930232558139536</v>
      </c>
      <c r="H361" s="96">
        <v>0.72031564534198589</v>
      </c>
      <c r="I361" s="96">
        <v>0.72031564534198589</v>
      </c>
      <c r="J361" s="94" t="s">
        <v>820</v>
      </c>
      <c r="K361" s="97">
        <f>V361</f>
        <v>4.0241240148373346E-2</v>
      </c>
      <c r="L361" s="94" t="s">
        <v>820</v>
      </c>
      <c r="M361" s="98">
        <f>W361</f>
        <v>0.12590614414237214</v>
      </c>
      <c r="N361" s="94" t="s">
        <v>820</v>
      </c>
      <c r="O361" s="94">
        <f>AD361</f>
        <v>15</v>
      </c>
      <c r="P361" s="94" t="s">
        <v>850</v>
      </c>
      <c r="Q361" s="94"/>
      <c r="R361" s="99" t="s">
        <v>169</v>
      </c>
      <c r="S361" s="99" t="s">
        <v>169</v>
      </c>
      <c r="T361" s="100" t="s">
        <v>169</v>
      </c>
      <c r="U361" t="s">
        <v>169</v>
      </c>
      <c r="V361" s="99">
        <v>4.0241240148373346E-2</v>
      </c>
      <c r="W361" s="100">
        <v>0.12590614414237214</v>
      </c>
      <c r="X361" s="103">
        <v>9</v>
      </c>
      <c r="Y361" s="103">
        <v>43</v>
      </c>
      <c r="Z361" t="s">
        <v>417</v>
      </c>
      <c r="AA361" s="99">
        <v>0.75115930659014896</v>
      </c>
      <c r="AB361" s="99">
        <v>4.0662441459644344E-2</v>
      </c>
      <c r="AC361" s="104">
        <v>0.14488087995202809</v>
      </c>
      <c r="AD361">
        <v>15</v>
      </c>
      <c r="AE361" t="s">
        <v>821</v>
      </c>
    </row>
    <row r="362" spans="1:31" ht="30">
      <c r="A362" s="7" t="s">
        <v>54</v>
      </c>
      <c r="B362" s="27" t="s">
        <v>40</v>
      </c>
      <c r="C362" s="27" t="s">
        <v>15</v>
      </c>
      <c r="D362" s="16" t="s">
        <v>50</v>
      </c>
      <c r="E362" s="10" t="s">
        <v>17</v>
      </c>
      <c r="F362" s="94" t="str">
        <f t="shared" si="9"/>
        <v>Textiles_Motor Equipment Upgrades</v>
      </c>
      <c r="G362" s="97">
        <f>R362</f>
        <v>0.21</v>
      </c>
      <c r="H362" s="96">
        <v>0.72031564534198589</v>
      </c>
      <c r="I362" s="96">
        <v>0.21</v>
      </c>
      <c r="J362" s="94" t="s">
        <v>6</v>
      </c>
      <c r="K362" s="97">
        <f>AVERAGE(S362,V362)</f>
        <v>3.25217856620953E-2</v>
      </c>
      <c r="L362" s="94" t="s">
        <v>827</v>
      </c>
      <c r="M362" s="98">
        <f>AVERAGE(T362,W362)</f>
        <v>0.14068087297841861</v>
      </c>
      <c r="N362" s="94" t="s">
        <v>827</v>
      </c>
      <c r="O362" s="94">
        <f>U362</f>
        <v>10</v>
      </c>
      <c r="P362" s="94" t="s">
        <v>6</v>
      </c>
      <c r="Q362" s="94"/>
      <c r="R362" s="99">
        <v>0.21</v>
      </c>
      <c r="S362" s="99">
        <v>0.02</v>
      </c>
      <c r="T362" s="100">
        <v>0.2369106846718787</v>
      </c>
      <c r="U362">
        <v>10</v>
      </c>
      <c r="V362" s="99">
        <v>4.5043571324190602E-2</v>
      </c>
      <c r="W362" s="100">
        <v>4.4451061284958522E-2</v>
      </c>
      <c r="X362" s="103">
        <v>17</v>
      </c>
      <c r="Y362" s="103">
        <v>43</v>
      </c>
      <c r="Z362" t="s">
        <v>418</v>
      </c>
      <c r="AA362" s="99">
        <v>0.35466937019499595</v>
      </c>
      <c r="AB362" s="99">
        <v>4.7836009226539154E-2</v>
      </c>
      <c r="AC362" s="104">
        <v>0.19290766873098331</v>
      </c>
      <c r="AD362">
        <v>12.333333333333334</v>
      </c>
      <c r="AE362" t="s">
        <v>821</v>
      </c>
    </row>
    <row r="363" spans="1:31">
      <c r="A363" s="7" t="s">
        <v>54</v>
      </c>
      <c r="B363" s="27" t="s">
        <v>40</v>
      </c>
      <c r="C363" s="27" t="s">
        <v>23</v>
      </c>
      <c r="D363" s="16" t="s">
        <v>52</v>
      </c>
      <c r="E363" s="17" t="s">
        <v>53</v>
      </c>
      <c r="F363" s="94" t="str">
        <f t="shared" si="9"/>
        <v>Textiles_Motor Improved Controls</v>
      </c>
      <c r="G363" s="97">
        <f>AA363</f>
        <v>0.33710846470459999</v>
      </c>
      <c r="H363" s="96" t="e">
        <v>#N/A</v>
      </c>
      <c r="I363" s="96">
        <v>0.33710846470459999</v>
      </c>
      <c r="J363" s="94" t="s">
        <v>850</v>
      </c>
      <c r="K363" s="97">
        <f>AB363</f>
        <v>1.7924559675950556E-2</v>
      </c>
      <c r="L363" s="94" t="s">
        <v>851</v>
      </c>
      <c r="M363" s="105">
        <f>AC363</f>
        <v>6.3804187305185556E-2</v>
      </c>
      <c r="N363" s="94" t="s">
        <v>851</v>
      </c>
      <c r="O363" s="94">
        <f>AD363</f>
        <v>15</v>
      </c>
      <c r="P363" s="94" t="s">
        <v>850</v>
      </c>
      <c r="Q363" s="94"/>
      <c r="R363" s="99" t="s">
        <v>169</v>
      </c>
      <c r="S363" s="99" t="s">
        <v>169</v>
      </c>
      <c r="T363" s="100" t="s">
        <v>169</v>
      </c>
      <c r="U363" t="s">
        <v>169</v>
      </c>
      <c r="V363" s="99" t="s">
        <v>169</v>
      </c>
      <c r="W363" s="100" t="s">
        <v>169</v>
      </c>
      <c r="X363" s="103" t="s">
        <v>169</v>
      </c>
      <c r="Y363" s="103">
        <v>43</v>
      </c>
      <c r="Z363" t="s">
        <v>419</v>
      </c>
      <c r="AA363" s="99">
        <v>0.33710846470459999</v>
      </c>
      <c r="AB363" s="99">
        <v>1.7924559675950556E-2</v>
      </c>
      <c r="AC363" s="104">
        <v>6.3804187305185556E-2</v>
      </c>
      <c r="AD363">
        <v>15</v>
      </c>
      <c r="AE363" t="s">
        <v>821</v>
      </c>
    </row>
    <row r="364" spans="1:31">
      <c r="A364" s="7" t="s">
        <v>54</v>
      </c>
      <c r="B364" s="27" t="s">
        <v>40</v>
      </c>
      <c r="C364" s="27" t="s">
        <v>57</v>
      </c>
      <c r="D364" s="9" t="s">
        <v>58</v>
      </c>
      <c r="E364" s="10" t="s">
        <v>59</v>
      </c>
      <c r="F364" s="94" t="str">
        <f t="shared" si="9"/>
        <v>Textiles_Motor Optimization</v>
      </c>
      <c r="G364" s="95">
        <f>X364/Y364</f>
        <v>2.3255813953488372E-2</v>
      </c>
      <c r="H364" s="96">
        <v>0.72031564534198589</v>
      </c>
      <c r="I364" s="96">
        <v>0.72031564534198589</v>
      </c>
      <c r="J364" s="94" t="s">
        <v>820</v>
      </c>
      <c r="K364" s="97">
        <f>V364</f>
        <v>0.27017674697594857</v>
      </c>
      <c r="L364" s="94" t="s">
        <v>820</v>
      </c>
      <c r="M364" s="98">
        <f>W364</f>
        <v>0.30624621389686218</v>
      </c>
      <c r="N364" s="94" t="s">
        <v>820</v>
      </c>
      <c r="O364" s="106">
        <v>10</v>
      </c>
      <c r="P364" s="94" t="s">
        <v>830</v>
      </c>
      <c r="Q364" s="94"/>
      <c r="R364" s="99" t="s">
        <v>169</v>
      </c>
      <c r="S364" s="99" t="s">
        <v>169</v>
      </c>
      <c r="T364" s="100" t="s">
        <v>169</v>
      </c>
      <c r="U364" t="s">
        <v>169</v>
      </c>
      <c r="V364" s="99">
        <v>0.27017674697594857</v>
      </c>
      <c r="W364" s="100">
        <v>0.30624621389686218</v>
      </c>
      <c r="X364" s="103">
        <v>1</v>
      </c>
      <c r="Y364" s="103">
        <v>43</v>
      </c>
      <c r="Z364" t="e">
        <v>#N/A</v>
      </c>
      <c r="AA364" s="99" t="e">
        <v>#N/A</v>
      </c>
      <c r="AB364" s="99" t="e">
        <v>#N/A</v>
      </c>
      <c r="AC364" s="104" t="e">
        <v>#N/A</v>
      </c>
      <c r="AD364" t="e">
        <v>#N/A</v>
      </c>
      <c r="AE364" t="e">
        <v>#N/A</v>
      </c>
    </row>
    <row r="365" spans="1:31">
      <c r="A365" s="7" t="s">
        <v>54</v>
      </c>
      <c r="B365" s="27" t="s">
        <v>40</v>
      </c>
      <c r="C365" s="27" t="s">
        <v>61</v>
      </c>
      <c r="D365" s="28" t="s">
        <v>62</v>
      </c>
      <c r="E365" s="29" t="s">
        <v>63</v>
      </c>
      <c r="F365" s="94" t="str">
        <f t="shared" si="9"/>
        <v>Textiles_Fan Improved Controls</v>
      </c>
      <c r="G365" s="97">
        <f>AA365</f>
        <v>0.34365527037391402</v>
      </c>
      <c r="H365" s="96" t="e">
        <v>#N/A</v>
      </c>
      <c r="I365" s="96">
        <v>0.34365527037391402</v>
      </c>
      <c r="J365" s="94" t="s">
        <v>850</v>
      </c>
      <c r="K365" s="97">
        <f>AB365</f>
        <v>0.15879970572184263</v>
      </c>
      <c r="L365" s="94" t="s">
        <v>851</v>
      </c>
      <c r="M365" s="105">
        <f>AC365</f>
        <v>2.4602487486578971E-2</v>
      </c>
      <c r="N365" s="94" t="s">
        <v>851</v>
      </c>
      <c r="O365" s="94">
        <f>AD365</f>
        <v>15</v>
      </c>
      <c r="P365" s="94" t="s">
        <v>850</v>
      </c>
      <c r="Q365" s="94"/>
      <c r="R365" s="99" t="s">
        <v>169</v>
      </c>
      <c r="S365" s="99" t="s">
        <v>169</v>
      </c>
      <c r="T365" s="100" t="s">
        <v>169</v>
      </c>
      <c r="U365" t="s">
        <v>169</v>
      </c>
      <c r="V365" s="99" t="s">
        <v>169</v>
      </c>
      <c r="W365" s="100" t="s">
        <v>169</v>
      </c>
      <c r="X365" s="103" t="s">
        <v>169</v>
      </c>
      <c r="Y365" s="103">
        <v>43</v>
      </c>
      <c r="Z365" t="s">
        <v>421</v>
      </c>
      <c r="AA365" s="99">
        <v>0.34365527037391402</v>
      </c>
      <c r="AB365" s="99">
        <v>0.15879970572184263</v>
      </c>
      <c r="AC365" s="104">
        <v>2.4602487486578971E-2</v>
      </c>
      <c r="AD365">
        <v>15</v>
      </c>
      <c r="AE365" t="s">
        <v>821</v>
      </c>
    </row>
    <row r="366" spans="1:31">
      <c r="A366" s="7" t="s">
        <v>54</v>
      </c>
      <c r="B366" s="27" t="s">
        <v>40</v>
      </c>
      <c r="C366" s="27" t="s">
        <v>61</v>
      </c>
      <c r="D366" s="9" t="s">
        <v>65</v>
      </c>
      <c r="E366" s="10" t="s">
        <v>66</v>
      </c>
      <c r="F366" s="94" t="str">
        <f t="shared" si="9"/>
        <v>Textiles_Fan System Optimization</v>
      </c>
      <c r="G366" s="95" t="s">
        <v>831</v>
      </c>
      <c r="H366" s="96" t="e">
        <v>#N/A</v>
      </c>
      <c r="I366" s="96" t="s">
        <v>831</v>
      </c>
      <c r="J366" s="106"/>
      <c r="K366" s="106"/>
      <c r="L366" s="106"/>
      <c r="M366" s="106"/>
      <c r="N366" s="106"/>
      <c r="O366" s="106"/>
      <c r="P366" s="106"/>
      <c r="Q366" s="94"/>
      <c r="R366" s="99" t="s">
        <v>169</v>
      </c>
      <c r="S366" s="99" t="s">
        <v>169</v>
      </c>
      <c r="T366" s="100" t="s">
        <v>169</v>
      </c>
      <c r="U366" t="s">
        <v>169</v>
      </c>
      <c r="V366" s="99" t="s">
        <v>169</v>
      </c>
      <c r="W366" s="100" t="s">
        <v>169</v>
      </c>
      <c r="X366" s="103" t="s">
        <v>169</v>
      </c>
      <c r="Y366" s="103">
        <v>43</v>
      </c>
      <c r="Z366" t="e">
        <v>#N/A</v>
      </c>
      <c r="AA366" s="99" t="e">
        <v>#N/A</v>
      </c>
      <c r="AB366" s="99" t="e">
        <v>#N/A</v>
      </c>
      <c r="AC366" s="104" t="e">
        <v>#N/A</v>
      </c>
      <c r="AD366" t="e">
        <v>#N/A</v>
      </c>
      <c r="AE366" t="e">
        <v>#N/A</v>
      </c>
    </row>
    <row r="367" spans="1:31" ht="30">
      <c r="A367" s="7" t="s">
        <v>54</v>
      </c>
      <c r="B367" s="27" t="s">
        <v>40</v>
      </c>
      <c r="C367" s="27" t="s">
        <v>61</v>
      </c>
      <c r="D367" s="9" t="s">
        <v>68</v>
      </c>
      <c r="E367" s="10" t="s">
        <v>17</v>
      </c>
      <c r="F367" s="94" t="str">
        <f t="shared" si="9"/>
        <v>Textiles_Fan Equipment Upgrades</v>
      </c>
      <c r="G367" s="97">
        <f>AA367</f>
        <v>0.76367837860869903</v>
      </c>
      <c r="H367" s="96" t="e">
        <v>#N/A</v>
      </c>
      <c r="I367" s="96">
        <v>0.76367837860869903</v>
      </c>
      <c r="J367" s="94" t="s">
        <v>850</v>
      </c>
      <c r="K367" s="97">
        <f>AB367</f>
        <v>4.8508027679617455E-2</v>
      </c>
      <c r="L367" s="94" t="s">
        <v>851</v>
      </c>
      <c r="M367" s="105">
        <f>AC367</f>
        <v>0.12788197326236475</v>
      </c>
      <c r="N367" s="94" t="s">
        <v>851</v>
      </c>
      <c r="O367" s="94">
        <f>AD367</f>
        <v>15</v>
      </c>
      <c r="P367" s="94" t="s">
        <v>850</v>
      </c>
      <c r="Q367" s="94"/>
      <c r="R367" s="99">
        <v>0.21</v>
      </c>
      <c r="S367" s="99">
        <v>0.02</v>
      </c>
      <c r="T367" s="100">
        <v>0.2369106846718787</v>
      </c>
      <c r="U367">
        <v>10</v>
      </c>
      <c r="V367" s="99" t="s">
        <v>169</v>
      </c>
      <c r="W367" s="100" t="s">
        <v>169</v>
      </c>
      <c r="X367" s="103" t="s">
        <v>169</v>
      </c>
      <c r="Y367" s="103">
        <v>43</v>
      </c>
      <c r="Z367" t="s">
        <v>422</v>
      </c>
      <c r="AA367" s="99">
        <v>0.76367837860869903</v>
      </c>
      <c r="AB367" s="99">
        <v>4.8508027679617455E-2</v>
      </c>
      <c r="AC367" s="104">
        <v>0.12788197326236475</v>
      </c>
      <c r="AD367">
        <v>15</v>
      </c>
      <c r="AE367" t="s">
        <v>821</v>
      </c>
    </row>
    <row r="368" spans="1:31">
      <c r="A368" s="7" t="s">
        <v>54</v>
      </c>
      <c r="B368" s="27" t="s">
        <v>40</v>
      </c>
      <c r="C368" s="24" t="s">
        <v>69</v>
      </c>
      <c r="D368" s="9" t="s">
        <v>70</v>
      </c>
      <c r="E368" s="17" t="s">
        <v>71</v>
      </c>
      <c r="F368" s="94" t="str">
        <f t="shared" si="9"/>
        <v>Textiles_Pump Improved Controls</v>
      </c>
      <c r="G368" s="97">
        <f>AA368</f>
        <v>0.33989472325290998</v>
      </c>
      <c r="H368" s="96" t="e">
        <v>#N/A</v>
      </c>
      <c r="I368" s="96">
        <v>0.33989472325290998</v>
      </c>
      <c r="J368" s="94" t="s">
        <v>850</v>
      </c>
      <c r="K368" s="97">
        <f>AB368</f>
        <v>1.7924559675950556E-2</v>
      </c>
      <c r="L368" s="94" t="s">
        <v>851</v>
      </c>
      <c r="M368" s="105">
        <f>AC368</f>
        <v>6.3804187305185556E-2</v>
      </c>
      <c r="N368" s="94" t="s">
        <v>851</v>
      </c>
      <c r="O368" s="94">
        <f>AD368</f>
        <v>15</v>
      </c>
      <c r="P368" s="94" t="s">
        <v>850</v>
      </c>
      <c r="Q368" s="94"/>
      <c r="R368" s="99" t="s">
        <v>169</v>
      </c>
      <c r="S368" s="99" t="s">
        <v>169</v>
      </c>
      <c r="T368" s="100" t="s">
        <v>169</v>
      </c>
      <c r="U368" t="s">
        <v>169</v>
      </c>
      <c r="V368" s="99" t="s">
        <v>169</v>
      </c>
      <c r="W368" s="100" t="s">
        <v>169</v>
      </c>
      <c r="X368" s="103" t="s">
        <v>169</v>
      </c>
      <c r="Y368" s="103">
        <v>43</v>
      </c>
      <c r="Z368" t="s">
        <v>423</v>
      </c>
      <c r="AA368" s="99">
        <v>0.33989472325290998</v>
      </c>
      <c r="AB368" s="99">
        <v>1.7924559675950556E-2</v>
      </c>
      <c r="AC368" s="104">
        <v>6.3804187305185556E-2</v>
      </c>
      <c r="AD368">
        <v>15</v>
      </c>
      <c r="AE368" t="s">
        <v>821</v>
      </c>
    </row>
    <row r="369" spans="1:31">
      <c r="A369" s="7" t="s">
        <v>54</v>
      </c>
      <c r="B369" s="27" t="s">
        <v>40</v>
      </c>
      <c r="C369" s="27" t="s">
        <v>69</v>
      </c>
      <c r="D369" s="9" t="s">
        <v>73</v>
      </c>
      <c r="E369" s="10" t="s">
        <v>74</v>
      </c>
      <c r="F369" s="94" t="str">
        <f t="shared" si="9"/>
        <v>Textiles_Pump System Optimization</v>
      </c>
      <c r="G369" s="95" t="s">
        <v>831</v>
      </c>
      <c r="H369" s="96" t="e">
        <v>#N/A</v>
      </c>
      <c r="I369" s="96" t="s">
        <v>831</v>
      </c>
      <c r="J369" s="106"/>
      <c r="K369" s="106"/>
      <c r="L369" s="106"/>
      <c r="M369" s="106"/>
      <c r="N369" s="106"/>
      <c r="O369" s="106"/>
      <c r="P369" s="106"/>
      <c r="Q369" s="94"/>
      <c r="R369" s="99" t="s">
        <v>169</v>
      </c>
      <c r="S369" s="99" t="s">
        <v>169</v>
      </c>
      <c r="T369" s="100" t="s">
        <v>169</v>
      </c>
      <c r="U369" t="s">
        <v>169</v>
      </c>
      <c r="V369" s="99" t="s">
        <v>169</v>
      </c>
      <c r="W369" s="100" t="s">
        <v>169</v>
      </c>
      <c r="X369" s="103" t="s">
        <v>169</v>
      </c>
      <c r="Y369" s="103">
        <v>43</v>
      </c>
      <c r="Z369" t="s">
        <v>849</v>
      </c>
      <c r="AA369" s="99">
        <v>0.31008057076080942</v>
      </c>
      <c r="AB369" s="99">
        <v>7.4999999999999997E-2</v>
      </c>
      <c r="AC369" s="104">
        <v>0</v>
      </c>
      <c r="AD369">
        <v>10</v>
      </c>
      <c r="AE369" t="s">
        <v>828</v>
      </c>
    </row>
    <row r="370" spans="1:31" ht="30.75" thickBot="1">
      <c r="A370" s="7" t="s">
        <v>54</v>
      </c>
      <c r="B370" s="32" t="s">
        <v>40</v>
      </c>
      <c r="C370" s="32" t="s">
        <v>69</v>
      </c>
      <c r="D370" s="33" t="s">
        <v>75</v>
      </c>
      <c r="E370" s="34" t="s">
        <v>17</v>
      </c>
      <c r="F370" s="94" t="str">
        <f t="shared" si="9"/>
        <v>Textiles_Pump Equipment Upgrade</v>
      </c>
      <c r="G370" s="97">
        <f>AA370</f>
        <v>0.75532160722868902</v>
      </c>
      <c r="H370" s="96" t="e">
        <v>#N/A</v>
      </c>
      <c r="I370" s="96">
        <v>0.75532160722868902</v>
      </c>
      <c r="J370" s="94" t="s">
        <v>850</v>
      </c>
      <c r="K370" s="97">
        <f>AB370</f>
        <v>4.8508027679617455E-2</v>
      </c>
      <c r="L370" s="94" t="s">
        <v>851</v>
      </c>
      <c r="M370" s="105">
        <f>AC370</f>
        <v>0.12788197326236475</v>
      </c>
      <c r="N370" s="94" t="s">
        <v>851</v>
      </c>
      <c r="O370" s="94">
        <f>AD370</f>
        <v>15</v>
      </c>
      <c r="P370" s="94" t="s">
        <v>850</v>
      </c>
      <c r="Q370" s="94"/>
      <c r="R370" s="99">
        <v>0.21</v>
      </c>
      <c r="S370" s="99">
        <v>0.02</v>
      </c>
      <c r="T370" s="100">
        <v>0.2369106846718787</v>
      </c>
      <c r="U370">
        <v>10</v>
      </c>
      <c r="V370" s="99" t="s">
        <v>169</v>
      </c>
      <c r="W370" s="100" t="s">
        <v>169</v>
      </c>
      <c r="X370" s="103" t="s">
        <v>169</v>
      </c>
      <c r="Y370" s="103">
        <v>43</v>
      </c>
      <c r="Z370" t="s">
        <v>424</v>
      </c>
      <c r="AA370" s="99">
        <v>0.75532160722868902</v>
      </c>
      <c r="AB370" s="99">
        <v>4.8508027679617455E-2</v>
      </c>
      <c r="AC370" s="104">
        <v>0.12788197326236475</v>
      </c>
      <c r="AD370">
        <v>15</v>
      </c>
      <c r="AE370" t="s">
        <v>821</v>
      </c>
    </row>
    <row r="371" spans="1:31" ht="30">
      <c r="A371" s="7" t="s">
        <v>54</v>
      </c>
      <c r="B371" s="24" t="s">
        <v>76</v>
      </c>
      <c r="C371" s="24" t="s">
        <v>72</v>
      </c>
      <c r="D371" s="25" t="s">
        <v>77</v>
      </c>
      <c r="E371" s="26" t="s">
        <v>78</v>
      </c>
      <c r="F371" s="94" t="str">
        <f t="shared" si="9"/>
        <v>Textiles_Plant Energy Management</v>
      </c>
      <c r="G371" s="95" t="s">
        <v>831</v>
      </c>
      <c r="H371" s="96" t="e">
        <v>#N/A</v>
      </c>
      <c r="I371" s="96" t="s">
        <v>831</v>
      </c>
      <c r="J371" s="106"/>
      <c r="K371" s="106"/>
      <c r="L371" s="106"/>
      <c r="M371" s="106"/>
      <c r="N371" s="106"/>
      <c r="O371" s="106"/>
      <c r="P371" s="106"/>
      <c r="Q371" s="94"/>
      <c r="R371" s="99" t="s">
        <v>169</v>
      </c>
      <c r="S371" s="99" t="s">
        <v>169</v>
      </c>
      <c r="T371" s="100" t="s">
        <v>169</v>
      </c>
      <c r="U371" t="s">
        <v>169</v>
      </c>
      <c r="V371" s="99" t="s">
        <v>169</v>
      </c>
      <c r="W371" s="100" t="s">
        <v>169</v>
      </c>
      <c r="X371" s="103" t="s">
        <v>169</v>
      </c>
      <c r="Y371" s="103">
        <v>43</v>
      </c>
      <c r="Z371" t="e">
        <v>#N/A</v>
      </c>
      <c r="AA371" s="99" t="e">
        <v>#N/A</v>
      </c>
      <c r="AB371" s="99" t="e">
        <v>#N/A</v>
      </c>
      <c r="AC371" s="104" t="e">
        <v>#N/A</v>
      </c>
      <c r="AD371" s="142" t="e">
        <v>#N/A</v>
      </c>
      <c r="AE371" t="e">
        <v>#N/A</v>
      </c>
    </row>
    <row r="372" spans="1:31">
      <c r="A372" s="7" t="s">
        <v>54</v>
      </c>
      <c r="B372" s="27" t="s">
        <v>76</v>
      </c>
      <c r="C372" s="27" t="s">
        <v>79</v>
      </c>
      <c r="D372" s="9" t="s">
        <v>80</v>
      </c>
      <c r="E372" s="17" t="s">
        <v>81</v>
      </c>
      <c r="F372" s="94" t="str">
        <f t="shared" si="9"/>
        <v>Textiles_Process Heat Improved Controls</v>
      </c>
      <c r="G372" s="95" t="s">
        <v>831</v>
      </c>
      <c r="H372" s="96">
        <v>0.24466943837148272</v>
      </c>
      <c r="I372" s="96">
        <v>0.24466943837148272</v>
      </c>
      <c r="J372" s="106"/>
      <c r="K372" s="106"/>
      <c r="L372" s="106"/>
      <c r="M372" s="106"/>
      <c r="N372" s="106"/>
      <c r="O372" s="106"/>
      <c r="P372" s="106"/>
      <c r="Q372" s="94"/>
      <c r="R372" s="99" t="s">
        <v>169</v>
      </c>
      <c r="S372" s="99" t="s">
        <v>169</v>
      </c>
      <c r="T372" s="100" t="s">
        <v>169</v>
      </c>
      <c r="U372" t="s">
        <v>169</v>
      </c>
      <c r="V372" s="99" t="s">
        <v>169</v>
      </c>
      <c r="W372" s="100" t="s">
        <v>169</v>
      </c>
      <c r="X372" s="103">
        <v>1</v>
      </c>
      <c r="Y372" s="103">
        <v>43</v>
      </c>
      <c r="Z372" t="e">
        <v>#N/A</v>
      </c>
      <c r="AA372" s="99" t="e">
        <v>#N/A</v>
      </c>
      <c r="AB372" s="99" t="e">
        <v>#N/A</v>
      </c>
      <c r="AC372" s="104" t="e">
        <v>#N/A</v>
      </c>
      <c r="AD372" t="e">
        <v>#N/A</v>
      </c>
      <c r="AE372" t="e">
        <v>#N/A</v>
      </c>
    </row>
    <row r="373" spans="1:31">
      <c r="A373" s="7" t="s">
        <v>54</v>
      </c>
      <c r="B373" s="27" t="s">
        <v>76</v>
      </c>
      <c r="C373" s="27" t="s">
        <v>79</v>
      </c>
      <c r="D373" s="35" t="s">
        <v>82</v>
      </c>
      <c r="E373" s="10" t="s">
        <v>83</v>
      </c>
      <c r="F373" s="94" t="str">
        <f t="shared" si="9"/>
        <v>Textiles_Process Heat System Optimization</v>
      </c>
      <c r="G373" s="95">
        <f>X373/Y373</f>
        <v>0.55813953488372092</v>
      </c>
      <c r="H373" s="96">
        <v>0.24466943837148272</v>
      </c>
      <c r="I373" s="96">
        <v>0.24466943837148272</v>
      </c>
      <c r="J373" s="94" t="s">
        <v>820</v>
      </c>
      <c r="K373" s="97">
        <f>V373</f>
        <v>8.8372347105464558E-2</v>
      </c>
      <c r="L373" s="94" t="s">
        <v>820</v>
      </c>
      <c r="M373" s="98">
        <f>W373</f>
        <v>1.0582966712395729</v>
      </c>
      <c r="N373" s="94" t="s">
        <v>820</v>
      </c>
      <c r="O373" s="94">
        <f>AD373</f>
        <v>2</v>
      </c>
      <c r="P373" s="94" t="s">
        <v>850</v>
      </c>
      <c r="Q373" s="94"/>
      <c r="R373" s="99" t="s">
        <v>169</v>
      </c>
      <c r="S373" s="99" t="s">
        <v>169</v>
      </c>
      <c r="T373" s="100" t="s">
        <v>169</v>
      </c>
      <c r="U373" t="s">
        <v>169</v>
      </c>
      <c r="V373" s="99">
        <v>8.8372347105464558E-2</v>
      </c>
      <c r="W373" s="100">
        <v>1.0582966712395729</v>
      </c>
      <c r="X373" s="103">
        <v>24</v>
      </c>
      <c r="Y373" s="103">
        <v>43</v>
      </c>
      <c r="Z373" t="s">
        <v>425</v>
      </c>
      <c r="AA373" s="99">
        <v>0.69779790315038803</v>
      </c>
      <c r="AB373" s="99">
        <v>3.092225093500604E-2</v>
      </c>
      <c r="AC373" s="104">
        <v>8.3217776152158009</v>
      </c>
      <c r="AD373">
        <v>2</v>
      </c>
      <c r="AE373" t="s">
        <v>821</v>
      </c>
    </row>
    <row r="374" spans="1:31" ht="30">
      <c r="A374" s="7" t="s">
        <v>54</v>
      </c>
      <c r="B374" s="27" t="s">
        <v>76</v>
      </c>
      <c r="C374" s="27" t="s">
        <v>79</v>
      </c>
      <c r="D374" s="9" t="s">
        <v>84</v>
      </c>
      <c r="E374" s="10" t="s">
        <v>17</v>
      </c>
      <c r="F374" s="94" t="str">
        <f t="shared" si="9"/>
        <v>Textiles_Process Heat Equipment Upgrade</v>
      </c>
      <c r="G374" s="95">
        <f>X374/Y374</f>
        <v>2.3255813953488372E-2</v>
      </c>
      <c r="H374" s="96">
        <v>0.24466943837148272</v>
      </c>
      <c r="I374" s="96">
        <v>0.24466943837148272</v>
      </c>
      <c r="J374" s="94" t="s">
        <v>820</v>
      </c>
      <c r="K374" s="97">
        <f>V374</f>
        <v>0.27114115646049614</v>
      </c>
      <c r="L374" s="94" t="s">
        <v>820</v>
      </c>
      <c r="M374" s="98">
        <f>W374</f>
        <v>3.7356657998716694E-2</v>
      </c>
      <c r="N374" s="94" t="s">
        <v>820</v>
      </c>
      <c r="O374" s="94">
        <v>10</v>
      </c>
      <c r="P374" s="94" t="s">
        <v>857</v>
      </c>
      <c r="Q374" s="94"/>
      <c r="R374" s="99" t="s">
        <v>169</v>
      </c>
      <c r="S374" s="99" t="s">
        <v>169</v>
      </c>
      <c r="T374" s="100" t="s">
        <v>169</v>
      </c>
      <c r="U374" t="s">
        <v>169</v>
      </c>
      <c r="V374" s="99">
        <v>0.27114115646049614</v>
      </c>
      <c r="W374" s="100">
        <v>3.7356657998716694E-2</v>
      </c>
      <c r="X374" s="103">
        <v>1</v>
      </c>
      <c r="Y374" s="103">
        <v>43</v>
      </c>
      <c r="Z374" t="e">
        <v>#N/A</v>
      </c>
      <c r="AA374" s="99" t="e">
        <v>#N/A</v>
      </c>
      <c r="AB374" s="99" t="e">
        <v>#N/A</v>
      </c>
      <c r="AC374" s="104" t="e">
        <v>#N/A</v>
      </c>
      <c r="AD374" t="e">
        <v>#N/A</v>
      </c>
      <c r="AE374" t="e">
        <v>#N/A</v>
      </c>
    </row>
    <row r="375" spans="1:31">
      <c r="A375" s="7" t="s">
        <v>54</v>
      </c>
      <c r="B375" s="27" t="s">
        <v>76</v>
      </c>
      <c r="C375" s="27" t="s">
        <v>85</v>
      </c>
      <c r="D375" s="9" t="s">
        <v>86</v>
      </c>
      <c r="E375" s="10" t="s">
        <v>87</v>
      </c>
      <c r="F375" s="94" t="str">
        <f t="shared" si="9"/>
        <v>Textiles_Process Other Systems Optimization</v>
      </c>
      <c r="G375" s="95">
        <f>X375/Y375</f>
        <v>4.6511627906976744E-2</v>
      </c>
      <c r="H375" s="96">
        <v>4.3437563914528951E-2</v>
      </c>
      <c r="I375" s="96">
        <v>4.3437563914528951E-2</v>
      </c>
      <c r="J375" s="94" t="s">
        <v>820</v>
      </c>
      <c r="K375" s="97">
        <f>V375</f>
        <v>0.42035928048662963</v>
      </c>
      <c r="L375" s="94" t="s">
        <v>820</v>
      </c>
      <c r="M375" s="98">
        <f>W375</f>
        <v>5.4629683024815946E-2</v>
      </c>
      <c r="N375" s="94" t="s">
        <v>820</v>
      </c>
      <c r="O375" s="94">
        <v>10</v>
      </c>
      <c r="P375" s="94" t="s">
        <v>830</v>
      </c>
      <c r="Q375" s="94"/>
      <c r="R375" s="99" t="s">
        <v>169</v>
      </c>
      <c r="S375" s="99" t="s">
        <v>169</v>
      </c>
      <c r="T375" s="100" t="s">
        <v>169</v>
      </c>
      <c r="U375" t="s">
        <v>169</v>
      </c>
      <c r="V375" s="99">
        <v>0.42035928048662963</v>
      </c>
      <c r="W375" s="100">
        <v>5.4629683024815946E-2</v>
      </c>
      <c r="X375" s="103">
        <v>2</v>
      </c>
      <c r="Y375" s="103">
        <v>43</v>
      </c>
      <c r="Z375" t="e">
        <v>#N/A</v>
      </c>
      <c r="AA375" s="99" t="e">
        <v>#N/A</v>
      </c>
      <c r="AB375" s="99" t="e">
        <v>#N/A</v>
      </c>
      <c r="AC375" s="104" t="e">
        <v>#N/A</v>
      </c>
      <c r="AD375" s="142"/>
      <c r="AE375" t="e">
        <v>#N/A</v>
      </c>
    </row>
    <row r="376" spans="1:31" ht="30">
      <c r="A376" s="7" t="s">
        <v>54</v>
      </c>
      <c r="B376" s="27" t="s">
        <v>76</v>
      </c>
      <c r="C376" s="27" t="s">
        <v>85</v>
      </c>
      <c r="D376" s="9" t="s">
        <v>88</v>
      </c>
      <c r="E376" s="10" t="s">
        <v>17</v>
      </c>
      <c r="F376" s="94" t="str">
        <f t="shared" si="9"/>
        <v>Textiles_Process Other Equipment Upgrades</v>
      </c>
      <c r="G376" s="95" t="s">
        <v>831</v>
      </c>
      <c r="H376" s="96" t="e">
        <v>#N/A</v>
      </c>
      <c r="I376" s="96" t="s">
        <v>831</v>
      </c>
      <c r="J376" s="94"/>
      <c r="K376" s="94"/>
      <c r="L376" s="94"/>
      <c r="M376" s="94"/>
      <c r="N376" s="94"/>
      <c r="O376" s="94"/>
      <c r="P376" s="94"/>
      <c r="Q376" s="94"/>
      <c r="R376" s="99">
        <v>0.28000000000000003</v>
      </c>
      <c r="S376" s="99">
        <v>0.28000000000000003</v>
      </c>
      <c r="T376" s="100">
        <v>0.22207042340304894</v>
      </c>
      <c r="U376">
        <v>10</v>
      </c>
      <c r="V376" s="99" t="s">
        <v>169</v>
      </c>
      <c r="W376" s="100" t="s">
        <v>169</v>
      </c>
      <c r="X376" s="103" t="s">
        <v>169</v>
      </c>
      <c r="Y376" s="103">
        <v>43</v>
      </c>
      <c r="Z376" t="e">
        <v>#N/A</v>
      </c>
      <c r="AA376" s="99" t="e">
        <v>#N/A</v>
      </c>
      <c r="AB376" s="99" t="e">
        <v>#N/A</v>
      </c>
      <c r="AC376" s="104" t="e">
        <v>#N/A</v>
      </c>
      <c r="AD376" t="e">
        <v>#N/A</v>
      </c>
      <c r="AE376" t="e">
        <v>#N/A</v>
      </c>
    </row>
    <row r="377" spans="1:31">
      <c r="A377" s="7" t="s">
        <v>54</v>
      </c>
      <c r="B377" s="15" t="s">
        <v>76</v>
      </c>
      <c r="C377" s="15" t="s">
        <v>89</v>
      </c>
      <c r="D377" s="9" t="s">
        <v>90</v>
      </c>
      <c r="E377" s="10" t="s">
        <v>91</v>
      </c>
      <c r="F377" s="94" t="str">
        <f t="shared" si="9"/>
        <v>Textiles_Process Refrig System Optimization</v>
      </c>
      <c r="G377" s="95" t="s">
        <v>831</v>
      </c>
      <c r="H377" s="96">
        <v>0.18392660797498814</v>
      </c>
      <c r="I377" s="96">
        <v>0.18392660797498814</v>
      </c>
      <c r="J377" s="94"/>
      <c r="K377" s="94"/>
      <c r="L377" s="94"/>
      <c r="M377" s="94"/>
      <c r="N377" s="94"/>
      <c r="O377" s="94"/>
      <c r="P377" s="94"/>
      <c r="Q377" s="94"/>
      <c r="R377" s="99" t="s">
        <v>169</v>
      </c>
      <c r="S377" s="99" t="s">
        <v>169</v>
      </c>
      <c r="T377" s="100" t="s">
        <v>169</v>
      </c>
      <c r="U377" t="s">
        <v>169</v>
      </c>
      <c r="V377" s="99">
        <v>1.3683714257296099E-2</v>
      </c>
      <c r="W377" s="100">
        <v>2.8566440780181238E-3</v>
      </c>
      <c r="X377" s="103">
        <v>1</v>
      </c>
      <c r="Y377" s="103">
        <v>43</v>
      </c>
      <c r="Z377" t="e">
        <v>#N/A</v>
      </c>
      <c r="AA377" s="99" t="e">
        <v>#N/A</v>
      </c>
      <c r="AB377" s="99" t="e">
        <v>#N/A</v>
      </c>
      <c r="AC377" s="104" t="e">
        <v>#N/A</v>
      </c>
      <c r="AD377" t="e">
        <v>#N/A</v>
      </c>
      <c r="AE377" t="e">
        <v>#N/A</v>
      </c>
    </row>
    <row r="378" spans="1:31">
      <c r="A378" s="7" t="s">
        <v>54</v>
      </c>
      <c r="B378" s="15" t="s">
        <v>76</v>
      </c>
      <c r="C378" s="15" t="s">
        <v>89</v>
      </c>
      <c r="D378" s="13" t="s">
        <v>92</v>
      </c>
      <c r="E378" s="17" t="s">
        <v>93</v>
      </c>
      <c r="F378" s="94" t="str">
        <f t="shared" si="9"/>
        <v>Textiles_Process Refrig Controls</v>
      </c>
      <c r="G378" s="97">
        <f>AA378</f>
        <v>0.33750000000000002</v>
      </c>
      <c r="H378" s="96" t="e">
        <v>#N/A</v>
      </c>
      <c r="I378" s="96">
        <v>0.33750000000000002</v>
      </c>
      <c r="J378" s="94" t="s">
        <v>850</v>
      </c>
      <c r="K378" s="97">
        <f>AB378</f>
        <v>0.06</v>
      </c>
      <c r="L378" t="s">
        <v>835</v>
      </c>
      <c r="M378" s="105">
        <f>AC378</f>
        <v>0.88</v>
      </c>
      <c r="N378" t="s">
        <v>835</v>
      </c>
      <c r="O378" s="94">
        <f>AD378</f>
        <v>15</v>
      </c>
      <c r="P378" s="94" t="s">
        <v>850</v>
      </c>
      <c r="Q378" s="94"/>
      <c r="R378" s="99" t="s">
        <v>169</v>
      </c>
      <c r="S378" s="99" t="s">
        <v>169</v>
      </c>
      <c r="T378" s="100" t="s">
        <v>169</v>
      </c>
      <c r="U378" t="s">
        <v>169</v>
      </c>
      <c r="V378" s="99" t="s">
        <v>169</v>
      </c>
      <c r="W378" s="100" t="s">
        <v>169</v>
      </c>
      <c r="X378" s="103" t="s">
        <v>169</v>
      </c>
      <c r="Y378" s="103">
        <v>43</v>
      </c>
      <c r="Z378" t="s">
        <v>428</v>
      </c>
      <c r="AA378" s="99">
        <v>0.33750000000000002</v>
      </c>
      <c r="AB378" s="99">
        <v>0.06</v>
      </c>
      <c r="AC378" s="104">
        <v>0.88</v>
      </c>
      <c r="AD378">
        <v>15</v>
      </c>
      <c r="AE378" t="s">
        <v>835</v>
      </c>
    </row>
    <row r="379" spans="1:31" ht="30">
      <c r="A379" s="7" t="s">
        <v>54</v>
      </c>
      <c r="B379" s="15" t="s">
        <v>76</v>
      </c>
      <c r="C379" s="15" t="s">
        <v>89</v>
      </c>
      <c r="D379" s="13" t="s">
        <v>94</v>
      </c>
      <c r="E379" s="14" t="s">
        <v>17</v>
      </c>
      <c r="F379" s="94" t="str">
        <f t="shared" si="9"/>
        <v>Textiles_Process Refrig Equipment Upgrade</v>
      </c>
      <c r="G379" s="97">
        <f>R379</f>
        <v>0.21</v>
      </c>
      <c r="H379" s="96">
        <v>0.18392660797498814</v>
      </c>
      <c r="I379" s="96">
        <v>0.21</v>
      </c>
      <c r="J379" s="94" t="s">
        <v>6</v>
      </c>
      <c r="K379" s="97">
        <f>AVERAGE(S379,V379)</f>
        <v>0.14493893201826627</v>
      </c>
      <c r="L379" s="94" t="s">
        <v>827</v>
      </c>
      <c r="M379" s="98">
        <f>AVERAGE(T379,W379)</f>
        <v>0.16462720445316531</v>
      </c>
      <c r="N379" s="94" t="s">
        <v>827</v>
      </c>
      <c r="O379" s="94">
        <f>U379</f>
        <v>10</v>
      </c>
      <c r="P379" s="94" t="s">
        <v>6</v>
      </c>
      <c r="Q379" s="94"/>
      <c r="R379" s="99">
        <v>0.21</v>
      </c>
      <c r="S379" s="99">
        <v>0.02</v>
      </c>
      <c r="T379" s="100">
        <v>0.2369106846718787</v>
      </c>
      <c r="U379">
        <v>10</v>
      </c>
      <c r="V379" s="99">
        <v>0.26987786403653252</v>
      </c>
      <c r="W379" s="100">
        <v>9.2343724234451946E-2</v>
      </c>
      <c r="X379" s="103">
        <v>4</v>
      </c>
      <c r="Y379" s="103">
        <v>43</v>
      </c>
      <c r="Z379" t="s">
        <v>429</v>
      </c>
      <c r="AA379" s="99">
        <v>0.08</v>
      </c>
      <c r="AB379" s="99">
        <v>0.18069974882089965</v>
      </c>
      <c r="AC379" s="104">
        <v>0.27831195647259188</v>
      </c>
      <c r="AD379">
        <v>20</v>
      </c>
      <c r="AE379" t="s">
        <v>839</v>
      </c>
    </row>
    <row r="380" spans="1:31" ht="30">
      <c r="A380" s="7" t="s">
        <v>64</v>
      </c>
      <c r="B380" s="7" t="s">
        <v>10</v>
      </c>
      <c r="C380" s="8" t="s">
        <v>11</v>
      </c>
      <c r="D380" s="9" t="s">
        <v>12</v>
      </c>
      <c r="E380" s="10" t="s">
        <v>13</v>
      </c>
      <c r="F380" s="94" t="str">
        <f t="shared" si="9"/>
        <v>Transportation_Building Envelope Improvements</v>
      </c>
      <c r="G380" s="115">
        <f>X380/Y380</f>
        <v>0.30434782608695654</v>
      </c>
      <c r="H380" s="96">
        <v>0.48923516454200616</v>
      </c>
      <c r="I380" s="96">
        <v>0.48923516454200616</v>
      </c>
      <c r="J380" s="114" t="s">
        <v>820</v>
      </c>
      <c r="K380" s="115">
        <f>V380</f>
        <v>0.11860027191335566</v>
      </c>
      <c r="L380" s="114" t="s">
        <v>820</v>
      </c>
      <c r="M380" s="116">
        <f>W380</f>
        <v>0.13548399161776034</v>
      </c>
      <c r="N380" s="114" t="s">
        <v>820</v>
      </c>
      <c r="O380" s="114">
        <f>AD380</f>
        <v>15</v>
      </c>
      <c r="P380" s="114" t="s">
        <v>850</v>
      </c>
      <c r="Q380" s="94"/>
      <c r="R380" s="99" t="s">
        <v>169</v>
      </c>
      <c r="S380" s="99" t="s">
        <v>169</v>
      </c>
      <c r="T380" s="100" t="s">
        <v>169</v>
      </c>
      <c r="U380" t="s">
        <v>169</v>
      </c>
      <c r="V380" s="99">
        <v>0.11860027191335566</v>
      </c>
      <c r="W380" s="100">
        <v>0.13548399161776034</v>
      </c>
      <c r="X380" s="103">
        <v>21</v>
      </c>
      <c r="Y380" s="103">
        <v>69</v>
      </c>
      <c r="Z380" t="s">
        <v>430</v>
      </c>
      <c r="AA380" s="99">
        <v>0.35</v>
      </c>
      <c r="AB380" s="99">
        <v>0.13552536364397769</v>
      </c>
      <c r="AC380" s="104">
        <v>0.12967302578993506</v>
      </c>
      <c r="AD380">
        <v>15</v>
      </c>
      <c r="AE380" t="s">
        <v>821</v>
      </c>
    </row>
    <row r="381" spans="1:31" ht="30">
      <c r="A381" s="7" t="s">
        <v>64</v>
      </c>
      <c r="B381" s="11" t="s">
        <v>10</v>
      </c>
      <c r="C381" s="12" t="s">
        <v>15</v>
      </c>
      <c r="D381" s="13" t="s">
        <v>16</v>
      </c>
      <c r="E381" s="14" t="s">
        <v>17</v>
      </c>
      <c r="F381" s="94" t="str">
        <f t="shared" si="9"/>
        <v>Transportation_HVAC Equipment Upgrades</v>
      </c>
      <c r="G381" s="115">
        <f>AA381</f>
        <v>0.12187500000000001</v>
      </c>
      <c r="H381" s="96">
        <v>0.48923516454200616</v>
      </c>
      <c r="I381" s="96">
        <v>0.48923516454200616</v>
      </c>
      <c r="J381" s="114" t="s">
        <v>850</v>
      </c>
      <c r="K381" s="115">
        <f>AB381</f>
        <v>0.12457361387017252</v>
      </c>
      <c r="L381" s="114" t="s">
        <v>109</v>
      </c>
      <c r="M381" s="116">
        <f>AC381</f>
        <v>0.12450120829676717</v>
      </c>
      <c r="N381" s="114" t="s">
        <v>109</v>
      </c>
      <c r="O381" s="114">
        <v>18</v>
      </c>
      <c r="P381" s="114" t="s">
        <v>109</v>
      </c>
      <c r="Q381" s="94"/>
      <c r="R381" s="99" t="s">
        <v>169</v>
      </c>
      <c r="S381" s="99" t="s">
        <v>169</v>
      </c>
      <c r="T381" s="100" t="s">
        <v>169</v>
      </c>
      <c r="U381" t="s">
        <v>169</v>
      </c>
      <c r="V381" s="99">
        <v>0.11239863184541292</v>
      </c>
      <c r="W381" s="100">
        <v>9.8367269577221056E-2</v>
      </c>
      <c r="X381" s="103">
        <v>20</v>
      </c>
      <c r="Y381" s="103">
        <v>69</v>
      </c>
      <c r="Z381" t="s">
        <v>431</v>
      </c>
      <c r="AA381" s="99">
        <v>0.12187500000000001</v>
      </c>
      <c r="AB381" s="99">
        <v>0.12457361387017252</v>
      </c>
      <c r="AC381" s="104">
        <v>0.12450120829676717</v>
      </c>
      <c r="AD381">
        <v>18.75</v>
      </c>
      <c r="AE381" t="s">
        <v>836</v>
      </c>
    </row>
    <row r="382" spans="1:31" ht="30">
      <c r="A382" s="7" t="s">
        <v>64</v>
      </c>
      <c r="B382" s="8" t="s">
        <v>10</v>
      </c>
      <c r="C382" s="15" t="s">
        <v>19</v>
      </c>
      <c r="D382" s="16" t="s">
        <v>20</v>
      </c>
      <c r="E382" s="17" t="s">
        <v>21</v>
      </c>
      <c r="F382" s="94" t="str">
        <f t="shared" si="9"/>
        <v>Transportation_HVAC Recommissioning</v>
      </c>
      <c r="G382" s="115">
        <f>X382/Y382</f>
        <v>4.3478260869565216E-2</v>
      </c>
      <c r="H382" s="96">
        <v>0.48923516454200616</v>
      </c>
      <c r="I382" s="96">
        <v>0.48923516454200616</v>
      </c>
      <c r="J382" s="114" t="s">
        <v>820</v>
      </c>
      <c r="K382" s="115">
        <f>V382</f>
        <v>0.12443224408376262</v>
      </c>
      <c r="L382" s="114" t="s">
        <v>820</v>
      </c>
      <c r="M382" s="116">
        <f>W382</f>
        <v>0.23283287925337662</v>
      </c>
      <c r="N382" s="114" t="s">
        <v>820</v>
      </c>
      <c r="O382" s="114">
        <f>AD382</f>
        <v>10</v>
      </c>
      <c r="P382" s="114" t="s">
        <v>850</v>
      </c>
      <c r="Q382" s="94"/>
      <c r="R382" s="99" t="s">
        <v>169</v>
      </c>
      <c r="S382" s="99" t="s">
        <v>169</v>
      </c>
      <c r="T382" s="100" t="s">
        <v>169</v>
      </c>
      <c r="U382" t="s">
        <v>169</v>
      </c>
      <c r="V382" s="99">
        <v>0.12443224408376262</v>
      </c>
      <c r="W382" s="100">
        <v>0.23283287925337662</v>
      </c>
      <c r="X382" s="103">
        <v>3</v>
      </c>
      <c r="Y382" s="103">
        <v>69</v>
      </c>
      <c r="Z382" t="s">
        <v>432</v>
      </c>
      <c r="AA382" s="99">
        <v>0.74265486727170005</v>
      </c>
      <c r="AB382" s="99">
        <v>0.11080135044996116</v>
      </c>
      <c r="AC382" s="104">
        <v>5.1801107342512032E-3</v>
      </c>
      <c r="AD382">
        <v>10</v>
      </c>
      <c r="AE382" t="s">
        <v>821</v>
      </c>
    </row>
    <row r="383" spans="1:31" ht="30.75" thickBot="1">
      <c r="A383" s="7" t="s">
        <v>64</v>
      </c>
      <c r="B383" s="18" t="s">
        <v>10</v>
      </c>
      <c r="C383" s="18" t="s">
        <v>23</v>
      </c>
      <c r="D383" s="19" t="s">
        <v>24</v>
      </c>
      <c r="E383" s="20" t="s">
        <v>25</v>
      </c>
      <c r="F383" s="94" t="str">
        <f t="shared" si="9"/>
        <v>Transportation_HVAC Improved Controls</v>
      </c>
      <c r="G383" s="115">
        <f>X383/Y383</f>
        <v>0.21739130434782608</v>
      </c>
      <c r="H383" s="96">
        <v>0.48923516454200616</v>
      </c>
      <c r="I383" s="96">
        <v>0.48923516454200616</v>
      </c>
      <c r="J383" s="114" t="s">
        <v>820</v>
      </c>
      <c r="K383" s="115">
        <f>V383</f>
        <v>6.311770800127052E-2</v>
      </c>
      <c r="L383" s="114" t="s">
        <v>820</v>
      </c>
      <c r="M383" s="116">
        <f>W383</f>
        <v>1.5055745715276098E-2</v>
      </c>
      <c r="N383" s="114" t="s">
        <v>820</v>
      </c>
      <c r="O383" s="114">
        <f>AD383</f>
        <v>15</v>
      </c>
      <c r="P383" s="114" t="s">
        <v>850</v>
      </c>
      <c r="Q383" s="94"/>
      <c r="R383" s="99" t="s">
        <v>169</v>
      </c>
      <c r="S383" s="99" t="s">
        <v>169</v>
      </c>
      <c r="T383" s="100" t="s">
        <v>169</v>
      </c>
      <c r="U383" t="s">
        <v>169</v>
      </c>
      <c r="V383" s="99">
        <v>6.311770800127052E-2</v>
      </c>
      <c r="W383" s="100">
        <v>1.5055745715276098E-2</v>
      </c>
      <c r="X383" s="103">
        <v>15</v>
      </c>
      <c r="Y383" s="103">
        <v>69</v>
      </c>
      <c r="Z383" t="s">
        <v>433</v>
      </c>
      <c r="AA383" s="99">
        <v>0.334194690272265</v>
      </c>
      <c r="AB383" s="99">
        <v>0.15879970572184263</v>
      </c>
      <c r="AC383" s="104">
        <v>2.4602487486578971E-2</v>
      </c>
      <c r="AD383">
        <v>15</v>
      </c>
      <c r="AE383" t="s">
        <v>821</v>
      </c>
    </row>
    <row r="384" spans="1:31">
      <c r="A384" s="7" t="s">
        <v>64</v>
      </c>
      <c r="B384" s="21" t="s">
        <v>27</v>
      </c>
      <c r="C384" s="21" t="s">
        <v>15</v>
      </c>
      <c r="D384" s="22" t="s">
        <v>28</v>
      </c>
      <c r="E384" s="22" t="s">
        <v>29</v>
      </c>
      <c r="F384" s="94" t="str">
        <f t="shared" si="9"/>
        <v>Transportation_Efficient Lighting - High Bay</v>
      </c>
      <c r="G384" s="115">
        <f>AA384</f>
        <v>0.2</v>
      </c>
      <c r="H384" s="96" t="e">
        <v>#N/A</v>
      </c>
      <c r="I384" s="96">
        <v>0.2</v>
      </c>
      <c r="J384" s="114" t="s">
        <v>850</v>
      </c>
      <c r="K384" s="115">
        <v>0.4840776385483429</v>
      </c>
      <c r="L384" s="114" t="s">
        <v>109</v>
      </c>
      <c r="M384" s="125">
        <v>0.21585935505997855</v>
      </c>
      <c r="N384" s="114" t="s">
        <v>109</v>
      </c>
      <c r="O384" s="126">
        <v>13.666666666666666</v>
      </c>
      <c r="P384" s="114" t="s">
        <v>109</v>
      </c>
      <c r="Q384" s="94"/>
      <c r="R384" s="99" t="s">
        <v>169</v>
      </c>
      <c r="S384" s="99" t="s">
        <v>169</v>
      </c>
      <c r="T384" s="100" t="s">
        <v>169</v>
      </c>
      <c r="U384" t="s">
        <v>169</v>
      </c>
      <c r="V384" s="99" t="s">
        <v>169</v>
      </c>
      <c r="W384" s="100" t="s">
        <v>169</v>
      </c>
      <c r="X384" s="103" t="s">
        <v>169</v>
      </c>
      <c r="Y384" s="103">
        <v>69</v>
      </c>
      <c r="Z384" t="s">
        <v>434</v>
      </c>
      <c r="AA384" s="99">
        <v>0.2</v>
      </c>
      <c r="AB384" s="99">
        <v>0.14671007107036438</v>
      </c>
      <c r="AC384" s="104">
        <v>11.68784026398883</v>
      </c>
      <c r="AD384">
        <v>17</v>
      </c>
      <c r="AE384" t="s">
        <v>825</v>
      </c>
    </row>
    <row r="385" spans="1:31">
      <c r="A385" s="7" t="s">
        <v>64</v>
      </c>
      <c r="B385" s="15" t="s">
        <v>27</v>
      </c>
      <c r="C385" s="8" t="s">
        <v>15</v>
      </c>
      <c r="D385" s="13" t="s">
        <v>31</v>
      </c>
      <c r="E385" s="13" t="s">
        <v>32</v>
      </c>
      <c r="F385" s="94" t="str">
        <f t="shared" si="9"/>
        <v>Transportation_Efficient Lighting - Other Interior Lighting</v>
      </c>
      <c r="G385" s="115">
        <f>AA385</f>
        <v>0.25</v>
      </c>
      <c r="H385" s="96">
        <v>0.77988937610354103</v>
      </c>
      <c r="I385" s="96">
        <v>0.77988937610354103</v>
      </c>
      <c r="J385" s="114" t="s">
        <v>850</v>
      </c>
      <c r="K385" s="115">
        <v>0.38992356359291769</v>
      </c>
      <c r="L385" s="114" t="s">
        <v>109</v>
      </c>
      <c r="M385" s="125">
        <v>0.39837300265191611</v>
      </c>
      <c r="N385" s="114" t="s">
        <v>109</v>
      </c>
      <c r="O385" s="126">
        <v>14.466666666666667</v>
      </c>
      <c r="P385" s="114" t="s">
        <v>109</v>
      </c>
      <c r="Q385" s="94"/>
      <c r="R385" s="99" t="s">
        <v>169</v>
      </c>
      <c r="S385" s="99" t="s">
        <v>169</v>
      </c>
      <c r="T385" s="100" t="s">
        <v>169</v>
      </c>
      <c r="U385" t="s">
        <v>169</v>
      </c>
      <c r="V385" s="99">
        <v>0.14746601861967817</v>
      </c>
      <c r="W385" s="100">
        <v>0.184656417014049</v>
      </c>
      <c r="X385" s="103">
        <v>73</v>
      </c>
      <c r="Y385" s="103">
        <v>69</v>
      </c>
      <c r="Z385" t="s">
        <v>435</v>
      </c>
      <c r="AA385" s="99">
        <v>0.25</v>
      </c>
      <c r="AB385" s="99">
        <v>0.23117896171015975</v>
      </c>
      <c r="AC385" s="104">
        <v>1.0382730293415199</v>
      </c>
      <c r="AD385">
        <v>13</v>
      </c>
      <c r="AE385" t="s">
        <v>825</v>
      </c>
    </row>
    <row r="386" spans="1:31">
      <c r="A386" s="7" t="s">
        <v>64</v>
      </c>
      <c r="B386" s="15" t="s">
        <v>27</v>
      </c>
      <c r="C386" s="8" t="s">
        <v>15</v>
      </c>
      <c r="D386" s="23" t="s">
        <v>34</v>
      </c>
      <c r="E386" s="23" t="s">
        <v>35</v>
      </c>
      <c r="F386" s="94" t="str">
        <f t="shared" si="9"/>
        <v>Transportation_Efficient Lighting - Exterior</v>
      </c>
      <c r="G386" s="115">
        <f>AA386</f>
        <v>0.15288835551611149</v>
      </c>
      <c r="H386" s="96" t="e">
        <v>#N/A</v>
      </c>
      <c r="I386" s="96">
        <v>0.15288835551611149</v>
      </c>
      <c r="J386" s="114" t="s">
        <v>850</v>
      </c>
      <c r="K386" s="115">
        <v>0.78740740740740733</v>
      </c>
      <c r="L386" s="114" t="s">
        <v>109</v>
      </c>
      <c r="M386" s="125">
        <v>0.11439796552351546</v>
      </c>
      <c r="N386" s="114" t="s">
        <v>109</v>
      </c>
      <c r="O386" s="126">
        <v>13.600000000000001</v>
      </c>
      <c r="P386" s="114" t="s">
        <v>109</v>
      </c>
      <c r="Q386" s="94"/>
      <c r="R386" s="99" t="s">
        <v>169</v>
      </c>
      <c r="S386" s="99" t="s">
        <v>169</v>
      </c>
      <c r="T386" s="100" t="s">
        <v>169</v>
      </c>
      <c r="U386" t="s">
        <v>169</v>
      </c>
      <c r="V386" s="99" t="s">
        <v>169</v>
      </c>
      <c r="W386" s="100" t="s">
        <v>169</v>
      </c>
      <c r="X386" s="103" t="s">
        <v>169</v>
      </c>
      <c r="Y386" s="103">
        <v>69</v>
      </c>
      <c r="Z386" t="s">
        <v>436</v>
      </c>
      <c r="AA386" s="99">
        <v>0.15288835551611149</v>
      </c>
      <c r="AB386" s="99">
        <v>0.75</v>
      </c>
      <c r="AC386" s="104">
        <v>0.03</v>
      </c>
      <c r="AD386">
        <v>15</v>
      </c>
      <c r="AE386" t="s">
        <v>826</v>
      </c>
    </row>
    <row r="387" spans="1:31" ht="45.75" thickBot="1">
      <c r="A387" s="7" t="s">
        <v>64</v>
      </c>
      <c r="B387" s="18" t="s">
        <v>27</v>
      </c>
      <c r="C387" s="18" t="s">
        <v>23</v>
      </c>
      <c r="D387" s="19" t="s">
        <v>37</v>
      </c>
      <c r="E387" s="20" t="s">
        <v>38</v>
      </c>
      <c r="F387" s="94" t="str">
        <f t="shared" si="9"/>
        <v>Transportation_Lighting Controls</v>
      </c>
      <c r="G387" s="115">
        <f>X387/Y387</f>
        <v>0.55072463768115942</v>
      </c>
      <c r="H387" s="96">
        <v>0.77988937610354103</v>
      </c>
      <c r="I387" s="96">
        <v>0.77988937610354103</v>
      </c>
      <c r="J387" s="114" t="s">
        <v>820</v>
      </c>
      <c r="K387" s="115">
        <f>AVERAGE(S387,V387)</f>
        <v>0.15941257375293069</v>
      </c>
      <c r="L387" s="114" t="s">
        <v>827</v>
      </c>
      <c r="M387" s="116">
        <f>AVERAGE(T387,W387)</f>
        <v>0.13144557432538564</v>
      </c>
      <c r="N387" s="114" t="s">
        <v>827</v>
      </c>
      <c r="O387" s="114">
        <f>U387</f>
        <v>10</v>
      </c>
      <c r="P387" s="114" t="s">
        <v>6</v>
      </c>
      <c r="Q387" s="94"/>
      <c r="R387" s="99">
        <v>0.3</v>
      </c>
      <c r="S387" s="99">
        <v>0.28000000000000003</v>
      </c>
      <c r="T387" s="100">
        <v>0.21299999999999999</v>
      </c>
      <c r="U387">
        <v>10</v>
      </c>
      <c r="V387" s="99">
        <v>3.8825147505861378E-2</v>
      </c>
      <c r="W387" s="100">
        <v>4.9891148650771315E-2</v>
      </c>
      <c r="X387" s="103">
        <v>38</v>
      </c>
      <c r="Y387" s="103">
        <v>69</v>
      </c>
      <c r="Z387" t="s">
        <v>437</v>
      </c>
      <c r="AA387" s="99">
        <v>0.29102678571428553</v>
      </c>
      <c r="AB387" s="99">
        <v>0.14291500000000001</v>
      </c>
      <c r="AC387" s="104">
        <v>1.5915000000000001</v>
      </c>
      <c r="AD387">
        <v>9</v>
      </c>
      <c r="AE387" t="s">
        <v>828</v>
      </c>
    </row>
    <row r="388" spans="1:31">
      <c r="A388" s="7" t="s">
        <v>64</v>
      </c>
      <c r="B388" s="24" t="s">
        <v>40</v>
      </c>
      <c r="C388" s="24" t="s">
        <v>41</v>
      </c>
      <c r="D388" s="25" t="s">
        <v>42</v>
      </c>
      <c r="E388" s="26" t="s">
        <v>43</v>
      </c>
      <c r="F388" s="94" t="str">
        <f t="shared" ref="F388:F437" si="10">IF(E388=0,"",CONCATENATE(A388,"_",D388))</f>
        <v>Transportation_Compressed Air System Optimization</v>
      </c>
      <c r="G388" s="115">
        <f>X388/Y388</f>
        <v>0.78260869565217395</v>
      </c>
      <c r="H388" s="96">
        <v>0.93353870106712067</v>
      </c>
      <c r="I388" s="96">
        <v>0.93353870106712067</v>
      </c>
      <c r="J388" s="114" t="s">
        <v>820</v>
      </c>
      <c r="K388" s="115">
        <f>AVERAGE(S388,V388)</f>
        <v>0.12361112754781395</v>
      </c>
      <c r="L388" s="114" t="s">
        <v>827</v>
      </c>
      <c r="M388" s="116">
        <f>AVERAGE(T388,W388)</f>
        <v>6.1071449632895923E-2</v>
      </c>
      <c r="N388" s="114" t="s">
        <v>827</v>
      </c>
      <c r="O388" s="114">
        <f>U388</f>
        <v>10</v>
      </c>
      <c r="P388" s="114" t="s">
        <v>6</v>
      </c>
      <c r="Q388" s="94"/>
      <c r="R388" s="99">
        <v>0.25943110282117043</v>
      </c>
      <c r="S388" s="99">
        <v>0.2</v>
      </c>
      <c r="T388" s="100">
        <v>8.9147286821705432E-2</v>
      </c>
      <c r="U388">
        <v>10</v>
      </c>
      <c r="V388" s="99">
        <v>4.7222255095627892E-2</v>
      </c>
      <c r="W388" s="100">
        <v>3.2995612444086414E-2</v>
      </c>
      <c r="X388" s="103">
        <v>54</v>
      </c>
      <c r="Y388" s="103">
        <v>69</v>
      </c>
      <c r="Z388" t="s">
        <v>438</v>
      </c>
      <c r="AA388" s="99">
        <v>0.35642169528004902</v>
      </c>
      <c r="AB388" s="99">
        <v>0.43914048168164238</v>
      </c>
      <c r="AC388" s="104">
        <v>0.11230407554114276</v>
      </c>
      <c r="AD388">
        <v>10</v>
      </c>
      <c r="AE388" t="s">
        <v>829</v>
      </c>
    </row>
    <row r="389" spans="1:31" ht="30">
      <c r="A389" s="7" t="s">
        <v>64</v>
      </c>
      <c r="B389" s="27" t="s">
        <v>40</v>
      </c>
      <c r="C389" s="27" t="s">
        <v>41</v>
      </c>
      <c r="D389" s="9" t="s">
        <v>45</v>
      </c>
      <c r="E389" s="10" t="s">
        <v>46</v>
      </c>
      <c r="F389" s="94" t="str">
        <f t="shared" si="10"/>
        <v>Transportation_Compressed Air Controls</v>
      </c>
      <c r="G389" s="115">
        <f>X389/Y389</f>
        <v>0.10144927536231885</v>
      </c>
      <c r="H389" s="96">
        <v>0.93353870106712067</v>
      </c>
      <c r="I389" s="96">
        <v>0.93353870106712067</v>
      </c>
      <c r="J389" s="114" t="s">
        <v>820</v>
      </c>
      <c r="K389" s="115">
        <f>V389</f>
        <v>1.281376644191881E-2</v>
      </c>
      <c r="L389" s="114" t="s">
        <v>820</v>
      </c>
      <c r="M389" s="116">
        <f>W389</f>
        <v>6.8082083074800903E-2</v>
      </c>
      <c r="N389" s="114" t="s">
        <v>820</v>
      </c>
      <c r="O389" s="114">
        <f>AD389</f>
        <v>12.5</v>
      </c>
      <c r="P389" s="114" t="s">
        <v>850</v>
      </c>
      <c r="Q389" s="94"/>
      <c r="R389" s="99" t="s">
        <v>169</v>
      </c>
      <c r="S389" s="99" t="s">
        <v>169</v>
      </c>
      <c r="T389" s="100" t="s">
        <v>169</v>
      </c>
      <c r="U389" t="s">
        <v>169</v>
      </c>
      <c r="V389" s="99">
        <v>1.281376644191881E-2</v>
      </c>
      <c r="W389" s="100">
        <v>6.8082083074800903E-2</v>
      </c>
      <c r="X389" s="103">
        <v>7</v>
      </c>
      <c r="Y389" s="103">
        <v>69</v>
      </c>
      <c r="Z389" t="s">
        <v>439</v>
      </c>
      <c r="AA389" s="99">
        <v>0.10120888304670761</v>
      </c>
      <c r="AB389" s="99">
        <v>0.13966460387627025</v>
      </c>
      <c r="AC389" s="104">
        <v>0.21843054002323758</v>
      </c>
      <c r="AD389">
        <v>12.5</v>
      </c>
      <c r="AE389" t="s">
        <v>821</v>
      </c>
    </row>
    <row r="390" spans="1:31" ht="30">
      <c r="A390" s="7" t="s">
        <v>64</v>
      </c>
      <c r="B390" s="27" t="s">
        <v>40</v>
      </c>
      <c r="C390" s="27" t="s">
        <v>41</v>
      </c>
      <c r="D390" s="9" t="s">
        <v>48</v>
      </c>
      <c r="E390" s="10" t="s">
        <v>17</v>
      </c>
      <c r="F390" s="94" t="str">
        <f t="shared" si="10"/>
        <v>Transportation_Compressed Air Equipment</v>
      </c>
      <c r="G390" s="115">
        <f>X390/Y390</f>
        <v>0.21739130434782608</v>
      </c>
      <c r="H390" s="96">
        <v>0.93353870106712067</v>
      </c>
      <c r="I390" s="96">
        <v>0.93353870106712067</v>
      </c>
      <c r="J390" s="114" t="s">
        <v>820</v>
      </c>
      <c r="K390" s="115">
        <f>V390</f>
        <v>7.8288073967802935E-2</v>
      </c>
      <c r="L390" s="114" t="s">
        <v>820</v>
      </c>
      <c r="M390" s="116">
        <f>W390</f>
        <v>8.6662944154609803E-2</v>
      </c>
      <c r="N390" s="114" t="s">
        <v>820</v>
      </c>
      <c r="O390" s="114">
        <f>AD390</f>
        <v>12.5</v>
      </c>
      <c r="P390" s="114" t="s">
        <v>850</v>
      </c>
      <c r="Q390" s="94"/>
      <c r="R390" s="99">
        <v>0.17100000000000001</v>
      </c>
      <c r="S390" s="99">
        <v>0.35</v>
      </c>
      <c r="T390" s="100">
        <v>0.18383167220376523</v>
      </c>
      <c r="U390">
        <v>10</v>
      </c>
      <c r="V390" s="99">
        <v>7.8288073967802935E-2</v>
      </c>
      <c r="W390" s="100">
        <v>8.6662944154609803E-2</v>
      </c>
      <c r="X390" s="103">
        <v>15</v>
      </c>
      <c r="Y390" s="103">
        <v>69</v>
      </c>
      <c r="Z390" t="s">
        <v>440</v>
      </c>
      <c r="AA390" s="99">
        <v>0.4610796532950745</v>
      </c>
      <c r="AB390" s="99">
        <v>0.21337932358154404</v>
      </c>
      <c r="AC390" s="104">
        <v>0.13271990595090258</v>
      </c>
      <c r="AD390">
        <v>12.5</v>
      </c>
      <c r="AE390" t="s">
        <v>828</v>
      </c>
    </row>
    <row r="391" spans="1:31" ht="30">
      <c r="A391" s="7" t="s">
        <v>64</v>
      </c>
      <c r="B391" s="27" t="s">
        <v>40</v>
      </c>
      <c r="C391" s="27" t="s">
        <v>15</v>
      </c>
      <c r="D391" s="16" t="s">
        <v>50</v>
      </c>
      <c r="E391" s="10" t="s">
        <v>17</v>
      </c>
      <c r="F391" s="94" t="str">
        <f t="shared" si="10"/>
        <v>Transportation_Motor Equipment Upgrades</v>
      </c>
      <c r="G391" s="115">
        <f>X391/Y391</f>
        <v>0.33333333333333331</v>
      </c>
      <c r="H391" s="96">
        <v>0.93353870106712067</v>
      </c>
      <c r="I391" s="96">
        <v>0.93353870106712067</v>
      </c>
      <c r="J391" s="114" t="s">
        <v>820</v>
      </c>
      <c r="K391" s="115">
        <f>V391</f>
        <v>2.8616949469879711E-2</v>
      </c>
      <c r="L391" s="114" t="s">
        <v>820</v>
      </c>
      <c r="M391" s="116">
        <f>W391</f>
        <v>3.1454494892523659E-2</v>
      </c>
      <c r="N391" s="114" t="s">
        <v>820</v>
      </c>
      <c r="O391" s="114">
        <f>AD391</f>
        <v>12.333333333333334</v>
      </c>
      <c r="P391" s="114" t="s">
        <v>850</v>
      </c>
      <c r="Q391" s="94"/>
      <c r="R391" s="99">
        <v>0.21</v>
      </c>
      <c r="S391" s="99">
        <v>0.02</v>
      </c>
      <c r="T391" s="100">
        <v>0.2369106846718787</v>
      </c>
      <c r="U391">
        <v>10</v>
      </c>
      <c r="V391" s="99">
        <v>2.8616949469879711E-2</v>
      </c>
      <c r="W391" s="100">
        <v>3.1454494892523659E-2</v>
      </c>
      <c r="X391" s="103">
        <v>23</v>
      </c>
      <c r="Y391" s="103">
        <v>69</v>
      </c>
      <c r="Z391" t="s">
        <v>441</v>
      </c>
      <c r="AA391" s="99">
        <v>0.35466937019499595</v>
      </c>
      <c r="AB391" s="99">
        <v>4.0840406191780802E-2</v>
      </c>
      <c r="AC391" s="104">
        <v>0.23487368097431982</v>
      </c>
      <c r="AD391">
        <v>12.333333333333334</v>
      </c>
      <c r="AE391" t="s">
        <v>821</v>
      </c>
    </row>
    <row r="392" spans="1:31">
      <c r="A392" s="7" t="s">
        <v>64</v>
      </c>
      <c r="B392" s="27" t="s">
        <v>40</v>
      </c>
      <c r="C392" s="27" t="s">
        <v>23</v>
      </c>
      <c r="D392" s="16" t="s">
        <v>52</v>
      </c>
      <c r="E392" s="17" t="s">
        <v>53</v>
      </c>
      <c r="F392" s="94" t="str">
        <f t="shared" si="10"/>
        <v>Transportation_Motor Improved Controls</v>
      </c>
      <c r="G392" s="115">
        <f>AA392</f>
        <v>0.33710846470460049</v>
      </c>
      <c r="H392" s="96" t="e">
        <v>#N/A</v>
      </c>
      <c r="I392" s="96">
        <v>0.33710846470460049</v>
      </c>
      <c r="J392" s="114" t="s">
        <v>850</v>
      </c>
      <c r="K392" s="115">
        <f>AB392</f>
        <v>1.7924559675950556E-2</v>
      </c>
      <c r="L392" s="114" t="s">
        <v>851</v>
      </c>
      <c r="M392" s="116">
        <f>AC392</f>
        <v>6.3804187305185556E-2</v>
      </c>
      <c r="N392" s="114" t="s">
        <v>851</v>
      </c>
      <c r="O392" s="114">
        <f>AD392</f>
        <v>15</v>
      </c>
      <c r="P392" s="114" t="s">
        <v>850</v>
      </c>
      <c r="Q392" s="94"/>
      <c r="R392" s="99" t="s">
        <v>169</v>
      </c>
      <c r="S392" s="99" t="s">
        <v>169</v>
      </c>
      <c r="T392" s="100" t="s">
        <v>169</v>
      </c>
      <c r="U392" t="s">
        <v>169</v>
      </c>
      <c r="V392" s="99" t="s">
        <v>169</v>
      </c>
      <c r="W392" s="100" t="s">
        <v>169</v>
      </c>
      <c r="X392" s="103" t="s">
        <v>169</v>
      </c>
      <c r="Y392" s="103">
        <v>69</v>
      </c>
      <c r="Z392" t="s">
        <v>442</v>
      </c>
      <c r="AA392" s="99">
        <v>0.33710846470460049</v>
      </c>
      <c r="AB392" s="99">
        <v>1.7924559675950556E-2</v>
      </c>
      <c r="AC392" s="104">
        <v>6.3804187305185556E-2</v>
      </c>
      <c r="AD392">
        <v>15</v>
      </c>
      <c r="AE392" t="s">
        <v>821</v>
      </c>
    </row>
    <row r="393" spans="1:31">
      <c r="A393" s="7" t="s">
        <v>64</v>
      </c>
      <c r="B393" s="27" t="s">
        <v>40</v>
      </c>
      <c r="C393" s="27" t="s">
        <v>57</v>
      </c>
      <c r="D393" s="9" t="s">
        <v>58</v>
      </c>
      <c r="E393" s="10" t="s">
        <v>59</v>
      </c>
      <c r="F393" s="94" t="str">
        <f t="shared" si="10"/>
        <v>Transportation_Motor Optimization</v>
      </c>
      <c r="G393" s="115">
        <f>X393/Y393</f>
        <v>7.2463768115942032E-2</v>
      </c>
      <c r="H393" s="96">
        <v>0.93353870106712067</v>
      </c>
      <c r="I393" s="96">
        <v>0.93353870106712067</v>
      </c>
      <c r="J393" s="114" t="s">
        <v>820</v>
      </c>
      <c r="K393" s="115">
        <f>V393</f>
        <v>8.7695650319049596E-3</v>
      </c>
      <c r="L393" s="114" t="s">
        <v>820</v>
      </c>
      <c r="M393" s="116">
        <f>W393</f>
        <v>8.3770625645312402E-2</v>
      </c>
      <c r="N393" s="114" t="s">
        <v>820</v>
      </c>
      <c r="O393" s="114">
        <v>10</v>
      </c>
      <c r="P393" s="114" t="s">
        <v>830</v>
      </c>
      <c r="Q393" s="94"/>
      <c r="R393" s="99" t="s">
        <v>169</v>
      </c>
      <c r="S393" s="99" t="s">
        <v>169</v>
      </c>
      <c r="T393" s="100" t="s">
        <v>169</v>
      </c>
      <c r="U393" t="s">
        <v>169</v>
      </c>
      <c r="V393" s="99">
        <v>8.7695650319049596E-3</v>
      </c>
      <c r="W393" s="100">
        <v>8.3770625645312402E-2</v>
      </c>
      <c r="X393" s="103">
        <v>5</v>
      </c>
      <c r="Y393" s="103">
        <v>69</v>
      </c>
      <c r="Z393" t="e">
        <v>#N/A</v>
      </c>
      <c r="AA393" s="99" t="e">
        <v>#N/A</v>
      </c>
      <c r="AB393" s="99" t="e">
        <v>#N/A</v>
      </c>
      <c r="AC393" s="104" t="e">
        <v>#N/A</v>
      </c>
      <c r="AD393" t="e">
        <v>#N/A</v>
      </c>
      <c r="AE393" t="e">
        <v>#N/A</v>
      </c>
    </row>
    <row r="394" spans="1:31">
      <c r="A394" s="7" t="s">
        <v>64</v>
      </c>
      <c r="B394" s="27" t="s">
        <v>40</v>
      </c>
      <c r="C394" s="27" t="s">
        <v>61</v>
      </c>
      <c r="D394" s="28" t="s">
        <v>62</v>
      </c>
      <c r="E394" s="29" t="s">
        <v>63</v>
      </c>
      <c r="F394" s="94" t="str">
        <f t="shared" si="10"/>
        <v>Transportation_Fan Improved Controls</v>
      </c>
      <c r="G394" s="115">
        <f>X394/Y394</f>
        <v>2.8985507246376812E-2</v>
      </c>
      <c r="H394" s="96">
        <v>0.93353870106712067</v>
      </c>
      <c r="I394" s="96">
        <v>0.93353870106712067</v>
      </c>
      <c r="J394" s="114" t="s">
        <v>820</v>
      </c>
      <c r="K394" s="115">
        <f>V394</f>
        <v>0.1465986732732408</v>
      </c>
      <c r="L394" s="114" t="s">
        <v>820</v>
      </c>
      <c r="M394" s="116">
        <f>W394</f>
        <v>9.8583386608193779E-3</v>
      </c>
      <c r="N394" s="114" t="s">
        <v>820</v>
      </c>
      <c r="O394" s="114">
        <f>AD394</f>
        <v>15</v>
      </c>
      <c r="P394" s="114" t="s">
        <v>850</v>
      </c>
      <c r="Q394" s="94"/>
      <c r="R394" s="99" t="s">
        <v>169</v>
      </c>
      <c r="S394" s="99" t="s">
        <v>169</v>
      </c>
      <c r="T394" s="100" t="s">
        <v>169</v>
      </c>
      <c r="U394" t="s">
        <v>169</v>
      </c>
      <c r="V394" s="99">
        <v>0.1465986732732408</v>
      </c>
      <c r="W394" s="100">
        <v>9.8583386608193779E-3</v>
      </c>
      <c r="X394" s="103">
        <v>2</v>
      </c>
      <c r="Y394" s="103">
        <v>69</v>
      </c>
      <c r="Z394" t="s">
        <v>444</v>
      </c>
      <c r="AA394" s="99">
        <v>0.34365527037391402</v>
      </c>
      <c r="AB394" s="99">
        <v>0.15879970572184263</v>
      </c>
      <c r="AC394" s="104">
        <v>2.4602487486578971E-2</v>
      </c>
      <c r="AD394">
        <v>15</v>
      </c>
      <c r="AE394" t="s">
        <v>821</v>
      </c>
    </row>
    <row r="395" spans="1:31">
      <c r="A395" s="7" t="s">
        <v>64</v>
      </c>
      <c r="B395" s="27" t="s">
        <v>40</v>
      </c>
      <c r="C395" s="27" t="s">
        <v>61</v>
      </c>
      <c r="D395" s="9" t="s">
        <v>65</v>
      </c>
      <c r="E395" s="10" t="s">
        <v>66</v>
      </c>
      <c r="F395" s="94" t="str">
        <f t="shared" si="10"/>
        <v>Transportation_Fan System Optimization</v>
      </c>
      <c r="G395" s="115">
        <f>AA395</f>
        <v>0.30139840009090002</v>
      </c>
      <c r="H395" s="96">
        <v>0.93353870106712067</v>
      </c>
      <c r="I395" s="96">
        <v>0.93353870106712067</v>
      </c>
      <c r="J395" s="114" t="s">
        <v>850</v>
      </c>
      <c r="K395" s="115">
        <f>AB395</f>
        <v>0.20426889218998356</v>
      </c>
      <c r="L395" s="114" t="s">
        <v>851</v>
      </c>
      <c r="M395" s="116">
        <f>AC395</f>
        <v>3.5059583979953589E-2</v>
      </c>
      <c r="N395" s="114" t="s">
        <v>851</v>
      </c>
      <c r="O395" s="114">
        <v>10</v>
      </c>
      <c r="P395" s="114" t="s">
        <v>830</v>
      </c>
      <c r="Q395" s="94"/>
      <c r="R395" s="99" t="s">
        <v>169</v>
      </c>
      <c r="S395" s="99" t="s">
        <v>169</v>
      </c>
      <c r="T395" s="100" t="s">
        <v>169</v>
      </c>
      <c r="U395" t="s">
        <v>169</v>
      </c>
      <c r="V395" s="99">
        <v>0.27824356032795888</v>
      </c>
      <c r="W395" s="100">
        <v>3.7443396116027726E-2</v>
      </c>
      <c r="X395" s="103">
        <v>1</v>
      </c>
      <c r="Y395" s="103">
        <v>69</v>
      </c>
      <c r="Z395" t="s">
        <v>445</v>
      </c>
      <c r="AA395" s="99">
        <v>0.30139840009090002</v>
      </c>
      <c r="AB395" s="99">
        <v>0.20426889218998356</v>
      </c>
      <c r="AC395" s="104">
        <v>3.5059583979953589E-2</v>
      </c>
      <c r="AD395">
        <v>10</v>
      </c>
      <c r="AE395" t="s">
        <v>821</v>
      </c>
    </row>
    <row r="396" spans="1:31" ht="30">
      <c r="A396" s="7" t="s">
        <v>64</v>
      </c>
      <c r="B396" s="27" t="s">
        <v>40</v>
      </c>
      <c r="C396" s="27" t="s">
        <v>61</v>
      </c>
      <c r="D396" s="9" t="s">
        <v>68</v>
      </c>
      <c r="E396" s="10" t="s">
        <v>17</v>
      </c>
      <c r="F396" s="94" t="str">
        <f t="shared" si="10"/>
        <v>Transportation_Fan Equipment Upgrades</v>
      </c>
      <c r="G396" s="115">
        <f>AA396</f>
        <v>0.76367837860869903</v>
      </c>
      <c r="H396" s="96" t="e">
        <v>#N/A</v>
      </c>
      <c r="I396" s="96">
        <v>0.76367837860869903</v>
      </c>
      <c r="J396" s="114" t="s">
        <v>850</v>
      </c>
      <c r="K396" s="115">
        <f>AB396</f>
        <v>2.7521218575342402E-2</v>
      </c>
      <c r="L396" s="114" t="s">
        <v>851</v>
      </c>
      <c r="M396" s="116">
        <f>AC396</f>
        <v>0.25378000999237427</v>
      </c>
      <c r="N396" s="114" t="s">
        <v>851</v>
      </c>
      <c r="O396" s="114">
        <f>AD396</f>
        <v>15</v>
      </c>
      <c r="P396" s="114" t="s">
        <v>850</v>
      </c>
      <c r="Q396" s="94"/>
      <c r="R396" s="99">
        <v>0.21</v>
      </c>
      <c r="S396" s="99">
        <v>0.02</v>
      </c>
      <c r="T396" s="100">
        <v>0.2369106846718787</v>
      </c>
      <c r="U396">
        <v>10</v>
      </c>
      <c r="V396" s="99" t="s">
        <v>169</v>
      </c>
      <c r="W396" s="100" t="s">
        <v>169</v>
      </c>
      <c r="X396" s="103" t="s">
        <v>169</v>
      </c>
      <c r="Y396" s="103">
        <v>69</v>
      </c>
      <c r="Z396" t="s">
        <v>446</v>
      </c>
      <c r="AA396" s="99">
        <v>0.76367837860869903</v>
      </c>
      <c r="AB396" s="99">
        <v>2.7521218575342402E-2</v>
      </c>
      <c r="AC396" s="104">
        <v>0.25378000999237427</v>
      </c>
      <c r="AD396">
        <v>15</v>
      </c>
      <c r="AE396" t="s">
        <v>821</v>
      </c>
    </row>
    <row r="397" spans="1:31">
      <c r="A397" s="7" t="s">
        <v>64</v>
      </c>
      <c r="B397" s="27" t="s">
        <v>40</v>
      </c>
      <c r="C397" s="24" t="s">
        <v>69</v>
      </c>
      <c r="D397" s="9" t="s">
        <v>70</v>
      </c>
      <c r="E397" s="17" t="s">
        <v>71</v>
      </c>
      <c r="F397" s="94" t="str">
        <f t="shared" si="10"/>
        <v>Transportation_Pump Improved Controls</v>
      </c>
      <c r="G397" s="115">
        <f>AA397</f>
        <v>0.33989472325290998</v>
      </c>
      <c r="H397" s="96" t="e">
        <v>#N/A</v>
      </c>
      <c r="I397" s="96">
        <v>0.33989472325290998</v>
      </c>
      <c r="J397" s="114" t="s">
        <v>850</v>
      </c>
      <c r="K397" s="115">
        <f>AB397</f>
        <v>1.7924559675950556E-2</v>
      </c>
      <c r="L397" s="114" t="s">
        <v>851</v>
      </c>
      <c r="M397" s="116">
        <f>AC397</f>
        <v>6.3804187305185556E-2</v>
      </c>
      <c r="N397" s="114" t="s">
        <v>851</v>
      </c>
      <c r="O397" s="114">
        <f>AD397</f>
        <v>15</v>
      </c>
      <c r="P397" s="114" t="s">
        <v>850</v>
      </c>
      <c r="Q397" s="94"/>
      <c r="R397" s="99" t="s">
        <v>169</v>
      </c>
      <c r="S397" s="99" t="s">
        <v>169</v>
      </c>
      <c r="T397" s="100" t="s">
        <v>169</v>
      </c>
      <c r="U397" t="s">
        <v>169</v>
      </c>
      <c r="V397" s="99" t="s">
        <v>169</v>
      </c>
      <c r="W397" s="100" t="s">
        <v>169</v>
      </c>
      <c r="X397" s="103" t="s">
        <v>169</v>
      </c>
      <c r="Y397" s="103">
        <v>69</v>
      </c>
      <c r="Z397" t="s">
        <v>447</v>
      </c>
      <c r="AA397" s="99">
        <v>0.33989472325290998</v>
      </c>
      <c r="AB397" s="99">
        <v>1.7924559675950556E-2</v>
      </c>
      <c r="AC397" s="104">
        <v>6.3804187305185556E-2</v>
      </c>
      <c r="AD397">
        <v>15</v>
      </c>
      <c r="AE397" t="s">
        <v>821</v>
      </c>
    </row>
    <row r="398" spans="1:31">
      <c r="A398" s="7" t="s">
        <v>64</v>
      </c>
      <c r="B398" s="27" t="s">
        <v>40</v>
      </c>
      <c r="C398" s="27" t="s">
        <v>69</v>
      </c>
      <c r="D398" s="9" t="s">
        <v>73</v>
      </c>
      <c r="E398" s="10" t="s">
        <v>74</v>
      </c>
      <c r="F398" s="94" t="str">
        <f t="shared" si="10"/>
        <v>Transportation_Pump System Optimization</v>
      </c>
      <c r="G398" s="115">
        <f>X398/Y398</f>
        <v>1.4492753623188406E-2</v>
      </c>
      <c r="H398" s="96">
        <v>0.93353870106712067</v>
      </c>
      <c r="I398" s="96">
        <v>0.93353870106712067</v>
      </c>
      <c r="J398" s="114" t="s">
        <v>820</v>
      </c>
      <c r="K398" s="115">
        <f>V398</f>
        <v>3.4927495657711589E-2</v>
      </c>
      <c r="L398" s="114" t="s">
        <v>820</v>
      </c>
      <c r="M398" s="116">
        <f>W398</f>
        <v>7.8326981634333645E-2</v>
      </c>
      <c r="N398" s="114" t="s">
        <v>820</v>
      </c>
      <c r="O398" s="114">
        <v>10</v>
      </c>
      <c r="P398" s="114" t="s">
        <v>830</v>
      </c>
      <c r="Q398" s="94"/>
      <c r="R398" s="99" t="s">
        <v>169</v>
      </c>
      <c r="S398" s="99" t="s">
        <v>169</v>
      </c>
      <c r="T398" s="100" t="s">
        <v>169</v>
      </c>
      <c r="U398" t="s">
        <v>169</v>
      </c>
      <c r="V398" s="99">
        <v>3.4927495657711589E-2</v>
      </c>
      <c r="W398" s="100">
        <v>7.8326981634333645E-2</v>
      </c>
      <c r="X398" s="103">
        <v>1</v>
      </c>
      <c r="Y398" s="103">
        <v>69</v>
      </c>
      <c r="Z398" t="s">
        <v>448</v>
      </c>
      <c r="AA398" s="99">
        <v>0.31008057076080942</v>
      </c>
      <c r="AB398" s="99">
        <v>7.4999999999999997E-2</v>
      </c>
      <c r="AC398" s="104">
        <v>0</v>
      </c>
      <c r="AD398">
        <v>10</v>
      </c>
      <c r="AE398" t="s">
        <v>828</v>
      </c>
    </row>
    <row r="399" spans="1:31" ht="30.75" thickBot="1">
      <c r="A399" s="7" t="s">
        <v>64</v>
      </c>
      <c r="B399" s="32" t="s">
        <v>40</v>
      </c>
      <c r="C399" s="32" t="s">
        <v>69</v>
      </c>
      <c r="D399" s="33" t="s">
        <v>75</v>
      </c>
      <c r="E399" s="34" t="s">
        <v>17</v>
      </c>
      <c r="F399" s="94" t="str">
        <f t="shared" si="10"/>
        <v>Transportation_Pump Equipment Upgrade</v>
      </c>
      <c r="G399" s="115">
        <f>AA399</f>
        <v>0.75532160722868902</v>
      </c>
      <c r="H399" s="96" t="e">
        <v>#N/A</v>
      </c>
      <c r="I399" s="96">
        <v>0.75532160722868902</v>
      </c>
      <c r="J399" s="114" t="s">
        <v>850</v>
      </c>
      <c r="K399" s="115">
        <f>AB399</f>
        <v>2.7521218575342402E-2</v>
      </c>
      <c r="L399" s="114" t="s">
        <v>851</v>
      </c>
      <c r="M399" s="116">
        <f>AC399</f>
        <v>0.25378000999237427</v>
      </c>
      <c r="N399" s="114" t="s">
        <v>851</v>
      </c>
      <c r="O399" s="114">
        <f>AD399</f>
        <v>15</v>
      </c>
      <c r="P399" s="114" t="s">
        <v>850</v>
      </c>
      <c r="Q399" s="94"/>
      <c r="R399" s="99">
        <v>0.21</v>
      </c>
      <c r="S399" s="99">
        <v>0.02</v>
      </c>
      <c r="T399" s="100">
        <v>0.2369106846718787</v>
      </c>
      <c r="U399">
        <v>10</v>
      </c>
      <c r="V399" s="99" t="s">
        <v>169</v>
      </c>
      <c r="W399" s="100" t="s">
        <v>169</v>
      </c>
      <c r="X399" s="103" t="s">
        <v>169</v>
      </c>
      <c r="Y399" s="103">
        <v>69</v>
      </c>
      <c r="Z399" t="s">
        <v>449</v>
      </c>
      <c r="AA399" s="99">
        <v>0.75532160722868902</v>
      </c>
      <c r="AB399" s="99">
        <v>2.7521218575342402E-2</v>
      </c>
      <c r="AC399" s="104">
        <v>0.25378000999237427</v>
      </c>
      <c r="AD399">
        <v>15</v>
      </c>
      <c r="AE399" t="s">
        <v>821</v>
      </c>
    </row>
    <row r="400" spans="1:31" ht="30">
      <c r="A400" s="7" t="s">
        <v>64</v>
      </c>
      <c r="B400" s="24" t="s">
        <v>76</v>
      </c>
      <c r="C400" s="24" t="s">
        <v>72</v>
      </c>
      <c r="D400" s="25" t="s">
        <v>77</v>
      </c>
      <c r="E400" s="26" t="s">
        <v>78</v>
      </c>
      <c r="F400" s="94" t="str">
        <f t="shared" si="10"/>
        <v>Transportation_Plant Energy Management</v>
      </c>
      <c r="G400" s="115">
        <f>AA400</f>
        <v>0.27363272978322201</v>
      </c>
      <c r="H400" s="96" t="e">
        <v>#N/A</v>
      </c>
      <c r="I400" s="96">
        <v>0.27363272978322201</v>
      </c>
      <c r="J400" s="114" t="s">
        <v>850</v>
      </c>
      <c r="K400" s="115">
        <f>AB400</f>
        <v>0.12</v>
      </c>
      <c r="L400" s="114" t="s">
        <v>852</v>
      </c>
      <c r="M400" s="116">
        <f>AC400</f>
        <v>2.3178294573643413E-2</v>
      </c>
      <c r="N400" s="114" t="s">
        <v>852</v>
      </c>
      <c r="O400" s="114">
        <f>AD400</f>
        <v>10.5</v>
      </c>
      <c r="P400" s="114" t="s">
        <v>850</v>
      </c>
      <c r="Q400" s="94"/>
      <c r="R400" s="99" t="s">
        <v>169</v>
      </c>
      <c r="S400" s="99" t="s">
        <v>169</v>
      </c>
      <c r="T400" s="100" t="s">
        <v>169</v>
      </c>
      <c r="U400" t="s">
        <v>169</v>
      </c>
      <c r="V400" s="99" t="s">
        <v>169</v>
      </c>
      <c r="W400" s="100" t="s">
        <v>169</v>
      </c>
      <c r="X400" s="103" t="s">
        <v>169</v>
      </c>
      <c r="Y400" s="103">
        <v>69</v>
      </c>
      <c r="Z400" t="s">
        <v>450</v>
      </c>
      <c r="AA400" s="99">
        <v>0.27363272978322201</v>
      </c>
      <c r="AB400" s="99">
        <v>0.12</v>
      </c>
      <c r="AC400" s="104">
        <v>2.3178294573643413E-2</v>
      </c>
      <c r="AD400" s="142">
        <v>10.5</v>
      </c>
      <c r="AE400" t="s">
        <v>828</v>
      </c>
    </row>
    <row r="401" spans="1:31">
      <c r="A401" s="7" t="s">
        <v>64</v>
      </c>
      <c r="B401" s="27" t="s">
        <v>76</v>
      </c>
      <c r="C401" s="27" t="s">
        <v>79</v>
      </c>
      <c r="D401" s="9" t="s">
        <v>80</v>
      </c>
      <c r="E401" s="17" t="s">
        <v>81</v>
      </c>
      <c r="F401" s="94" t="str">
        <f t="shared" si="10"/>
        <v>Transportation_Process Heat Improved Controls</v>
      </c>
      <c r="G401" s="115">
        <f>AA401</f>
        <v>0.36231814202039397</v>
      </c>
      <c r="H401" s="96">
        <v>8.4110177169597858E-2</v>
      </c>
      <c r="I401" s="96">
        <v>8.4110177169597858E-2</v>
      </c>
      <c r="J401" s="114" t="s">
        <v>850</v>
      </c>
      <c r="K401" s="115">
        <f>AB401</f>
        <v>2.2834365348713255E-2</v>
      </c>
      <c r="L401" s="114" t="s">
        <v>851</v>
      </c>
      <c r="M401" s="116">
        <f>AC401</f>
        <v>0.89743076601721827</v>
      </c>
      <c r="N401" s="114" t="s">
        <v>851</v>
      </c>
      <c r="O401" s="114">
        <f>AD401</f>
        <v>15</v>
      </c>
      <c r="P401" s="114" t="s">
        <v>850</v>
      </c>
      <c r="Q401" s="94"/>
      <c r="R401" s="99" t="s">
        <v>169</v>
      </c>
      <c r="S401" s="99" t="s">
        <v>169</v>
      </c>
      <c r="T401" s="100" t="s">
        <v>169</v>
      </c>
      <c r="U401" t="s">
        <v>169</v>
      </c>
      <c r="V401" s="99" t="s">
        <v>169</v>
      </c>
      <c r="W401" s="100" t="s">
        <v>169</v>
      </c>
      <c r="X401" s="103">
        <v>1</v>
      </c>
      <c r="Y401" s="103">
        <v>69</v>
      </c>
      <c r="Z401" t="s">
        <v>451</v>
      </c>
      <c r="AA401" s="99">
        <v>0.36231814202039397</v>
      </c>
      <c r="AB401" s="99">
        <v>2.2834365348713255E-2</v>
      </c>
      <c r="AC401" s="104">
        <v>0.89743076601721827</v>
      </c>
      <c r="AD401">
        <v>15</v>
      </c>
      <c r="AE401" t="s">
        <v>821</v>
      </c>
    </row>
    <row r="402" spans="1:31">
      <c r="A402" s="7" t="s">
        <v>64</v>
      </c>
      <c r="B402" s="27" t="s">
        <v>76</v>
      </c>
      <c r="C402" s="27" t="s">
        <v>79</v>
      </c>
      <c r="D402" s="35" t="s">
        <v>82</v>
      </c>
      <c r="E402" s="10" t="s">
        <v>83</v>
      </c>
      <c r="F402" s="94" t="str">
        <f t="shared" si="10"/>
        <v>Transportation_Process Heat System Optimization</v>
      </c>
      <c r="G402" s="115">
        <f>X402/Y402</f>
        <v>0.43478260869565216</v>
      </c>
      <c r="H402" s="96">
        <v>8.4110177169597858E-2</v>
      </c>
      <c r="I402" s="96">
        <v>8.4110177169597858E-2</v>
      </c>
      <c r="J402" s="114" t="s">
        <v>820</v>
      </c>
      <c r="K402" s="115">
        <f>V402</f>
        <v>0.11189230045104369</v>
      </c>
      <c r="L402" s="114" t="s">
        <v>820</v>
      </c>
      <c r="M402" s="116">
        <f>W402</f>
        <v>9.2714728757677861E-2</v>
      </c>
      <c r="N402" s="114" t="s">
        <v>820</v>
      </c>
      <c r="O402" s="114">
        <f>AD402</f>
        <v>2</v>
      </c>
      <c r="P402" s="114" t="s">
        <v>850</v>
      </c>
      <c r="Q402" s="94"/>
      <c r="R402" s="99" t="s">
        <v>169</v>
      </c>
      <c r="S402" s="99" t="s">
        <v>169</v>
      </c>
      <c r="T402" s="100" t="s">
        <v>169</v>
      </c>
      <c r="U402" t="s">
        <v>169</v>
      </c>
      <c r="V402" s="99">
        <v>0.11189230045104369</v>
      </c>
      <c r="W402" s="100">
        <v>9.2714728757677861E-2</v>
      </c>
      <c r="X402" s="103">
        <v>30</v>
      </c>
      <c r="Y402" s="103">
        <v>69</v>
      </c>
      <c r="Z402" t="s">
        <v>452</v>
      </c>
      <c r="AA402" s="99">
        <v>0.69779790315038803</v>
      </c>
      <c r="AB402" s="99">
        <v>0.17942273890237159</v>
      </c>
      <c r="AC402" s="104">
        <v>0.47373599814430983</v>
      </c>
      <c r="AD402">
        <v>2</v>
      </c>
      <c r="AE402" t="s">
        <v>821</v>
      </c>
    </row>
    <row r="403" spans="1:31" ht="30">
      <c r="A403" s="7" t="s">
        <v>64</v>
      </c>
      <c r="B403" s="27" t="s">
        <v>76</v>
      </c>
      <c r="C403" s="27" t="s">
        <v>79</v>
      </c>
      <c r="D403" s="9" t="s">
        <v>84</v>
      </c>
      <c r="E403" s="10" t="s">
        <v>17</v>
      </c>
      <c r="F403" s="94" t="str">
        <f t="shared" si="10"/>
        <v>Transportation_Process Heat Equipment Upgrade</v>
      </c>
      <c r="G403" s="115" t="s">
        <v>831</v>
      </c>
      <c r="H403" s="96">
        <v>8.4110177169597858E-2</v>
      </c>
      <c r="I403" s="96">
        <v>8.4110177169597858E-2</v>
      </c>
      <c r="J403" s="114"/>
      <c r="K403" s="114"/>
      <c r="L403" s="114"/>
      <c r="M403" s="114"/>
      <c r="N403" s="114"/>
      <c r="O403" s="114"/>
      <c r="P403" s="114"/>
      <c r="Q403" s="94"/>
      <c r="R403" s="99" t="s">
        <v>169</v>
      </c>
      <c r="S403" s="99" t="s">
        <v>169</v>
      </c>
      <c r="T403" s="100" t="s">
        <v>169</v>
      </c>
      <c r="U403" t="s">
        <v>169</v>
      </c>
      <c r="V403" s="99">
        <v>0.23787760895322146</v>
      </c>
      <c r="W403" s="100">
        <v>3.2804232804232805</v>
      </c>
      <c r="X403" s="103">
        <v>2</v>
      </c>
      <c r="Y403" s="103">
        <v>69</v>
      </c>
      <c r="Z403" t="e">
        <v>#N/A</v>
      </c>
      <c r="AA403" s="99" t="e">
        <v>#N/A</v>
      </c>
      <c r="AB403" s="99" t="e">
        <v>#N/A</v>
      </c>
      <c r="AC403" s="104" t="e">
        <v>#N/A</v>
      </c>
      <c r="AD403" t="e">
        <v>#N/A</v>
      </c>
      <c r="AE403" t="e">
        <v>#N/A</v>
      </c>
    </row>
    <row r="404" spans="1:31">
      <c r="A404" s="7" t="s">
        <v>64</v>
      </c>
      <c r="B404" s="27" t="s">
        <v>76</v>
      </c>
      <c r="C404" s="27" t="s">
        <v>85</v>
      </c>
      <c r="D404" s="9" t="s">
        <v>86</v>
      </c>
      <c r="E404" s="10" t="s">
        <v>87</v>
      </c>
      <c r="F404" s="94" t="str">
        <f t="shared" si="10"/>
        <v>Transportation_Process Other Systems Optimization</v>
      </c>
      <c r="G404" s="115">
        <f>AA404</f>
        <v>0.27363272978322201</v>
      </c>
      <c r="H404" s="96">
        <v>1.1359938315807769E-2</v>
      </c>
      <c r="I404" s="96">
        <v>1.1359938315807769E-2</v>
      </c>
      <c r="J404" s="114" t="s">
        <v>850</v>
      </c>
      <c r="K404" s="115">
        <f>AB404</f>
        <v>0.12</v>
      </c>
      <c r="L404" s="114" t="s">
        <v>851</v>
      </c>
      <c r="M404" s="116">
        <f>AC404</f>
        <v>2.3178294573643413E-2</v>
      </c>
      <c r="N404" s="114" t="s">
        <v>851</v>
      </c>
      <c r="O404" s="114">
        <f>AD404</f>
        <v>5.333333333333333</v>
      </c>
      <c r="P404" s="114" t="s">
        <v>850</v>
      </c>
      <c r="Q404" s="94"/>
      <c r="R404" s="99" t="s">
        <v>169</v>
      </c>
      <c r="S404" s="99" t="s">
        <v>169</v>
      </c>
      <c r="T404" s="100" t="s">
        <v>169</v>
      </c>
      <c r="U404" t="s">
        <v>169</v>
      </c>
      <c r="V404" s="99">
        <v>2.3952681673723841</v>
      </c>
      <c r="W404" s="100">
        <v>8.1870267788874127E-4</v>
      </c>
      <c r="X404" s="103">
        <v>4</v>
      </c>
      <c r="Y404" s="103">
        <v>69</v>
      </c>
      <c r="Z404" t="s">
        <v>453</v>
      </c>
      <c r="AA404" s="99">
        <v>0.27363272978322201</v>
      </c>
      <c r="AB404" s="99">
        <v>0.12</v>
      </c>
      <c r="AC404" s="104">
        <v>2.3178294573643413E-2</v>
      </c>
      <c r="AD404" s="142">
        <f>16/3</f>
        <v>5.333333333333333</v>
      </c>
      <c r="AE404" t="s">
        <v>828</v>
      </c>
    </row>
    <row r="405" spans="1:31" ht="30">
      <c r="A405" s="7" t="s">
        <v>64</v>
      </c>
      <c r="B405" s="27" t="s">
        <v>76</v>
      </c>
      <c r="C405" s="27" t="s">
        <v>85</v>
      </c>
      <c r="D405" s="9" t="s">
        <v>88</v>
      </c>
      <c r="E405" s="10" t="s">
        <v>17</v>
      </c>
      <c r="F405" s="94" t="str">
        <f t="shared" si="10"/>
        <v>Transportation_Process Other Equipment Upgrades</v>
      </c>
      <c r="G405" s="115" t="s">
        <v>831</v>
      </c>
      <c r="H405" s="96" t="e">
        <v>#N/A</v>
      </c>
      <c r="I405" s="96" t="s">
        <v>831</v>
      </c>
      <c r="J405" s="114"/>
      <c r="K405" s="114"/>
      <c r="L405" s="114"/>
      <c r="M405" s="114"/>
      <c r="N405" s="114"/>
      <c r="O405" s="114"/>
      <c r="P405" s="114"/>
      <c r="Q405" s="94"/>
      <c r="R405" s="99" t="s">
        <v>169</v>
      </c>
      <c r="S405" s="99" t="s">
        <v>169</v>
      </c>
      <c r="T405" s="100" t="s">
        <v>169</v>
      </c>
      <c r="U405" t="s">
        <v>169</v>
      </c>
      <c r="V405" s="99" t="s">
        <v>169</v>
      </c>
      <c r="W405" s="100" t="s">
        <v>169</v>
      </c>
      <c r="X405" s="103" t="s">
        <v>169</v>
      </c>
      <c r="Y405" s="103">
        <v>69</v>
      </c>
      <c r="Z405" t="e">
        <v>#N/A</v>
      </c>
      <c r="AA405" s="99" t="e">
        <v>#N/A</v>
      </c>
      <c r="AB405" s="99" t="e">
        <v>#N/A</v>
      </c>
      <c r="AC405" s="104" t="e">
        <v>#N/A</v>
      </c>
      <c r="AD405" t="e">
        <v>#N/A</v>
      </c>
      <c r="AE405" t="e">
        <v>#N/A</v>
      </c>
    </row>
    <row r="406" spans="1:31">
      <c r="A406" s="7" t="s">
        <v>64</v>
      </c>
      <c r="B406" s="15" t="s">
        <v>76</v>
      </c>
      <c r="C406" s="15" t="s">
        <v>89</v>
      </c>
      <c r="D406" s="9" t="s">
        <v>90</v>
      </c>
      <c r="E406" s="10" t="s">
        <v>91</v>
      </c>
      <c r="F406" s="94" t="str">
        <f t="shared" si="10"/>
        <v>Transportation_Process Refrig System Optimization</v>
      </c>
      <c r="G406" s="115" t="s">
        <v>831</v>
      </c>
      <c r="H406" s="96" t="e">
        <v>#N/A</v>
      </c>
      <c r="I406" s="96" t="s">
        <v>831</v>
      </c>
      <c r="J406" s="114"/>
      <c r="K406" s="114"/>
      <c r="L406" s="114"/>
      <c r="M406" s="114"/>
      <c r="N406" s="114"/>
      <c r="O406" s="114"/>
      <c r="P406" s="114"/>
      <c r="Q406" s="94"/>
      <c r="R406" s="99" t="s">
        <v>169</v>
      </c>
      <c r="S406" s="99" t="s">
        <v>169</v>
      </c>
      <c r="T406" s="100" t="s">
        <v>169</v>
      </c>
      <c r="U406" t="s">
        <v>169</v>
      </c>
      <c r="V406" s="99" t="s">
        <v>169</v>
      </c>
      <c r="W406" s="100" t="s">
        <v>169</v>
      </c>
      <c r="X406" s="103" t="s">
        <v>169</v>
      </c>
      <c r="Y406" s="103">
        <v>69</v>
      </c>
      <c r="Z406" t="e">
        <v>#N/A</v>
      </c>
      <c r="AA406" s="99" t="e">
        <v>#N/A</v>
      </c>
      <c r="AB406" s="99" t="e">
        <v>#N/A</v>
      </c>
      <c r="AC406" s="104" t="e">
        <v>#N/A</v>
      </c>
      <c r="AD406" t="e">
        <v>#N/A</v>
      </c>
      <c r="AE406" t="e">
        <v>#N/A</v>
      </c>
    </row>
    <row r="407" spans="1:31">
      <c r="A407" s="7" t="s">
        <v>64</v>
      </c>
      <c r="B407" s="15" t="s">
        <v>76</v>
      </c>
      <c r="C407" s="15" t="s">
        <v>89</v>
      </c>
      <c r="D407" s="13" t="s">
        <v>92</v>
      </c>
      <c r="E407" s="17" t="s">
        <v>93</v>
      </c>
      <c r="F407" s="94" t="str">
        <f t="shared" si="10"/>
        <v>Transportation_Process Refrig Controls</v>
      </c>
      <c r="G407" s="115">
        <f>AA407</f>
        <v>0.33750000000000002</v>
      </c>
      <c r="H407" s="96" t="e">
        <v>#N/A</v>
      </c>
      <c r="I407" s="96">
        <v>0.33750000000000002</v>
      </c>
      <c r="J407" s="114" t="s">
        <v>850</v>
      </c>
      <c r="K407" s="115">
        <f>AB407</f>
        <v>0.06</v>
      </c>
      <c r="L407" s="114" t="s">
        <v>851</v>
      </c>
      <c r="M407" s="116">
        <f>AC407</f>
        <v>0.88</v>
      </c>
      <c r="N407" s="114" t="s">
        <v>851</v>
      </c>
      <c r="O407" s="114">
        <f>AD407</f>
        <v>15</v>
      </c>
      <c r="P407" s="114" t="s">
        <v>850</v>
      </c>
      <c r="Q407" s="94"/>
      <c r="R407" s="99" t="s">
        <v>169</v>
      </c>
      <c r="S407" s="99" t="s">
        <v>169</v>
      </c>
      <c r="T407" s="100" t="s">
        <v>169</v>
      </c>
      <c r="U407" t="s">
        <v>169</v>
      </c>
      <c r="V407" s="99" t="s">
        <v>169</v>
      </c>
      <c r="W407" s="100" t="s">
        <v>169</v>
      </c>
      <c r="X407" s="103" t="s">
        <v>169</v>
      </c>
      <c r="Y407" s="103">
        <v>69</v>
      </c>
      <c r="Z407" t="s">
        <v>454</v>
      </c>
      <c r="AA407" s="99">
        <v>0.33750000000000002</v>
      </c>
      <c r="AB407" s="99">
        <v>0.06</v>
      </c>
      <c r="AC407" s="104">
        <v>0.88</v>
      </c>
      <c r="AD407">
        <v>15</v>
      </c>
      <c r="AE407" t="s">
        <v>835</v>
      </c>
    </row>
    <row r="408" spans="1:31" ht="30">
      <c r="A408" s="7" t="s">
        <v>64</v>
      </c>
      <c r="B408" s="15" t="s">
        <v>76</v>
      </c>
      <c r="C408" s="15" t="s">
        <v>89</v>
      </c>
      <c r="D408" s="13" t="s">
        <v>94</v>
      </c>
      <c r="E408" s="14" t="s">
        <v>17</v>
      </c>
      <c r="F408" s="94" t="str">
        <f t="shared" si="10"/>
        <v>Transportation_Process Refrig Equipment Upgrade</v>
      </c>
      <c r="G408" s="115">
        <f>R408</f>
        <v>0.21</v>
      </c>
      <c r="H408" s="96">
        <v>2.1348057087110441E-2</v>
      </c>
      <c r="I408" s="96">
        <v>0.21</v>
      </c>
      <c r="J408" s="114" t="s">
        <v>6</v>
      </c>
      <c r="K408" s="115">
        <f>AVERAGE(S408,V408)</f>
        <v>2.6885698288045073E-2</v>
      </c>
      <c r="L408" s="114" t="s">
        <v>827</v>
      </c>
      <c r="M408" s="116">
        <f>AVERAGE(T408,W408)</f>
        <v>0.12236403526902252</v>
      </c>
      <c r="N408" s="114" t="s">
        <v>827</v>
      </c>
      <c r="O408" s="114">
        <f>U408</f>
        <v>10</v>
      </c>
      <c r="P408" s="114" t="s">
        <v>6</v>
      </c>
      <c r="Q408" s="94"/>
      <c r="R408" s="99">
        <v>0.21</v>
      </c>
      <c r="S408" s="99">
        <v>0.02</v>
      </c>
      <c r="T408" s="100">
        <v>0.2369106846718787</v>
      </c>
      <c r="U408">
        <v>10</v>
      </c>
      <c r="V408" s="99">
        <v>3.3771396576090143E-2</v>
      </c>
      <c r="W408" s="100">
        <v>7.8173858661663535E-3</v>
      </c>
      <c r="X408" s="103">
        <v>1</v>
      </c>
      <c r="Y408" s="103">
        <v>69</v>
      </c>
      <c r="Z408" t="s">
        <v>455</v>
      </c>
      <c r="AA408" s="99">
        <v>0.08</v>
      </c>
      <c r="AB408" s="99">
        <v>0.18069974882089965</v>
      </c>
      <c r="AC408" s="104">
        <v>0.27831195647259188</v>
      </c>
      <c r="AD408">
        <v>20</v>
      </c>
      <c r="AE408" t="s">
        <v>839</v>
      </c>
    </row>
    <row r="409" spans="1:31" ht="30">
      <c r="A409" s="7" t="s">
        <v>67</v>
      </c>
      <c r="B409" s="7" t="s">
        <v>10</v>
      </c>
      <c r="C409" s="8" t="s">
        <v>11</v>
      </c>
      <c r="D409" s="9" t="s">
        <v>12</v>
      </c>
      <c r="E409" s="10" t="s">
        <v>13</v>
      </c>
      <c r="F409" s="94" t="str">
        <f t="shared" si="10"/>
        <v>Unspecified_Building Envelope Improvements</v>
      </c>
      <c r="G409" s="97">
        <f>X409/Y409</f>
        <v>0.43181818181818182</v>
      </c>
      <c r="H409" s="96" t="e">
        <v>#N/A</v>
      </c>
      <c r="I409" s="96">
        <v>0.43181818181818182</v>
      </c>
      <c r="J409" s="94" t="s">
        <v>820</v>
      </c>
      <c r="K409" s="97">
        <f>V409</f>
        <v>0.14684442238362003</v>
      </c>
      <c r="L409" s="94" t="s">
        <v>820</v>
      </c>
      <c r="M409" s="98">
        <f>W409</f>
        <v>0.14439659692645132</v>
      </c>
      <c r="N409" s="94" t="s">
        <v>820</v>
      </c>
      <c r="O409" s="94">
        <f>AD409</f>
        <v>15</v>
      </c>
      <c r="P409" s="94" t="s">
        <v>850</v>
      </c>
      <c r="Q409" s="94"/>
      <c r="R409" s="99" t="s">
        <v>169</v>
      </c>
      <c r="S409" s="99" t="s">
        <v>169</v>
      </c>
      <c r="T409" s="100" t="s">
        <v>169</v>
      </c>
      <c r="U409" t="s">
        <v>169</v>
      </c>
      <c r="V409" s="135">
        <v>0.14684442238362003</v>
      </c>
      <c r="W409" s="136">
        <v>0.14439659692645132</v>
      </c>
      <c r="X409" s="103">
        <v>266</v>
      </c>
      <c r="Y409" s="103">
        <v>616</v>
      </c>
      <c r="Z409" t="s">
        <v>456</v>
      </c>
      <c r="AA409" s="99">
        <v>0.35</v>
      </c>
      <c r="AB409" s="99">
        <v>0.15212972911174399</v>
      </c>
      <c r="AC409" s="104">
        <v>0.10531329335044855</v>
      </c>
      <c r="AD409">
        <v>15</v>
      </c>
      <c r="AE409" t="s">
        <v>821</v>
      </c>
    </row>
    <row r="410" spans="1:31" ht="30">
      <c r="A410" s="7" t="s">
        <v>67</v>
      </c>
      <c r="B410" s="11" t="s">
        <v>10</v>
      </c>
      <c r="C410" s="12" t="s">
        <v>15</v>
      </c>
      <c r="D410" s="13" t="s">
        <v>16</v>
      </c>
      <c r="E410" s="14" t="s">
        <v>17</v>
      </c>
      <c r="F410" s="94" t="str">
        <f t="shared" si="10"/>
        <v>Unspecified_HVAC Equipment Upgrades</v>
      </c>
      <c r="G410" s="97">
        <f>X410/Y410</f>
        <v>0.16720779220779219</v>
      </c>
      <c r="H410" s="96" t="e">
        <v>#N/A</v>
      </c>
      <c r="I410" s="96">
        <v>0.16720779220779219</v>
      </c>
      <c r="J410" s="94" t="s">
        <v>820</v>
      </c>
      <c r="K410" s="97">
        <f>V410</f>
        <v>0.14079208900646337</v>
      </c>
      <c r="L410" s="94" t="s">
        <v>820</v>
      </c>
      <c r="M410" s="98">
        <f>W410</f>
        <v>0.13731007178189736</v>
      </c>
      <c r="N410" s="94" t="s">
        <v>820</v>
      </c>
      <c r="O410" s="94">
        <v>18</v>
      </c>
      <c r="P410" s="94" t="s">
        <v>109</v>
      </c>
      <c r="Q410" s="94"/>
      <c r="R410" s="99" t="s">
        <v>169</v>
      </c>
      <c r="S410" s="99" t="s">
        <v>169</v>
      </c>
      <c r="T410" s="100" t="s">
        <v>169</v>
      </c>
      <c r="U410" t="s">
        <v>169</v>
      </c>
      <c r="V410" s="135">
        <v>0.14079208900646337</v>
      </c>
      <c r="W410" s="136">
        <v>0.13731007178189736</v>
      </c>
      <c r="X410" s="103">
        <v>103</v>
      </c>
      <c r="Y410" s="103">
        <v>616</v>
      </c>
      <c r="Z410" t="s">
        <v>457</v>
      </c>
      <c r="AA410" s="99">
        <v>0.12187500000000001</v>
      </c>
      <c r="AB410" s="99">
        <v>0.12457361387017252</v>
      </c>
      <c r="AC410" s="104">
        <v>0.12450120829676717</v>
      </c>
      <c r="AD410">
        <v>18.75</v>
      </c>
      <c r="AE410" t="s">
        <v>836</v>
      </c>
    </row>
    <row r="411" spans="1:31" ht="30">
      <c r="A411" s="7" t="s">
        <v>67</v>
      </c>
      <c r="B411" s="8" t="s">
        <v>10</v>
      </c>
      <c r="C411" s="15" t="s">
        <v>19</v>
      </c>
      <c r="D411" s="16" t="s">
        <v>20</v>
      </c>
      <c r="E411" s="17" t="s">
        <v>21</v>
      </c>
      <c r="F411" s="94" t="str">
        <f t="shared" si="10"/>
        <v>Unspecified_HVAC Recommissioning</v>
      </c>
      <c r="G411" s="97">
        <f>X411/Y411</f>
        <v>1.7857142857142856E-2</v>
      </c>
      <c r="H411" s="96" t="e">
        <v>#N/A</v>
      </c>
      <c r="I411" s="96">
        <v>1.7857142857142856E-2</v>
      </c>
      <c r="J411" s="94" t="s">
        <v>820</v>
      </c>
      <c r="K411" s="97">
        <f>V411</f>
        <v>0.188616004404975</v>
      </c>
      <c r="L411" s="94" t="s">
        <v>820</v>
      </c>
      <c r="M411" s="105">
        <f>W411</f>
        <v>0.23102933884184312</v>
      </c>
      <c r="N411" s="94" t="s">
        <v>820</v>
      </c>
      <c r="O411" s="94">
        <v>10</v>
      </c>
      <c r="P411" s="94" t="s">
        <v>830</v>
      </c>
      <c r="Q411" s="94"/>
      <c r="R411" s="99" t="s">
        <v>169</v>
      </c>
      <c r="S411" s="99" t="s">
        <v>169</v>
      </c>
      <c r="T411" s="100" t="s">
        <v>169</v>
      </c>
      <c r="U411" t="s">
        <v>169</v>
      </c>
      <c r="V411" s="135">
        <v>0.188616004404975</v>
      </c>
      <c r="W411" s="136">
        <v>0.23102933884184312</v>
      </c>
      <c r="X411" s="103">
        <v>11</v>
      </c>
      <c r="Y411" s="103">
        <v>616</v>
      </c>
      <c r="Z411" t="s">
        <v>458</v>
      </c>
      <c r="AA411" s="99">
        <v>0.74265486727170005</v>
      </c>
      <c r="AB411" s="99">
        <v>0.11575942585808856</v>
      </c>
      <c r="AC411" s="104">
        <v>2.3471148210344316E-2</v>
      </c>
      <c r="AD411">
        <v>10</v>
      </c>
      <c r="AE411" t="s">
        <v>821</v>
      </c>
    </row>
    <row r="412" spans="1:31" ht="30.75" thickBot="1">
      <c r="A412" s="7" t="s">
        <v>67</v>
      </c>
      <c r="B412" s="18" t="s">
        <v>10</v>
      </c>
      <c r="C412" s="18" t="s">
        <v>23</v>
      </c>
      <c r="D412" s="19" t="s">
        <v>24</v>
      </c>
      <c r="E412" s="20" t="s">
        <v>25</v>
      </c>
      <c r="F412" s="94" t="str">
        <f t="shared" si="10"/>
        <v>Unspecified_HVAC Improved Controls</v>
      </c>
      <c r="G412" s="97">
        <f>X412/Y412</f>
        <v>0.14285714285714285</v>
      </c>
      <c r="H412" s="96" t="e">
        <v>#N/A</v>
      </c>
      <c r="I412" s="96">
        <v>0.14285714285714285</v>
      </c>
      <c r="J412" s="94" t="s">
        <v>820</v>
      </c>
      <c r="K412" s="97">
        <f>V412</f>
        <v>0.1472806138091077</v>
      </c>
      <c r="L412" s="94" t="s">
        <v>820</v>
      </c>
      <c r="M412" s="98">
        <f>W412</f>
        <v>5.0488620968271523E-2</v>
      </c>
      <c r="N412" s="94" t="s">
        <v>820</v>
      </c>
      <c r="O412" s="94">
        <f>AD412</f>
        <v>15</v>
      </c>
      <c r="P412" s="94" t="s">
        <v>850</v>
      </c>
      <c r="Q412" s="94"/>
      <c r="R412" s="99" t="s">
        <v>169</v>
      </c>
      <c r="S412" s="99" t="s">
        <v>169</v>
      </c>
      <c r="T412" s="100" t="s">
        <v>169</v>
      </c>
      <c r="U412" t="s">
        <v>169</v>
      </c>
      <c r="V412" s="135">
        <v>0.1472806138091077</v>
      </c>
      <c r="W412" s="136">
        <v>5.0488620968271523E-2</v>
      </c>
      <c r="X412" s="103">
        <v>88</v>
      </c>
      <c r="Y412" s="103">
        <v>616</v>
      </c>
      <c r="Z412" t="s">
        <v>459</v>
      </c>
      <c r="AA412" s="99">
        <v>0.334194690272265</v>
      </c>
      <c r="AB412" s="99">
        <v>0.15879970572184263</v>
      </c>
      <c r="AC412" s="104">
        <v>2.4602487486578971E-2</v>
      </c>
      <c r="AD412">
        <v>15</v>
      </c>
      <c r="AE412" t="s">
        <v>821</v>
      </c>
    </row>
    <row r="413" spans="1:31">
      <c r="A413" s="7" t="s">
        <v>67</v>
      </c>
      <c r="B413" s="21" t="s">
        <v>27</v>
      </c>
      <c r="C413" s="21" t="s">
        <v>15</v>
      </c>
      <c r="D413" s="22" t="s">
        <v>28</v>
      </c>
      <c r="E413" s="22" t="s">
        <v>29</v>
      </c>
      <c r="F413" s="94" t="str">
        <f t="shared" si="10"/>
        <v>Unspecified_Efficient Lighting - High Bay</v>
      </c>
      <c r="G413" s="95">
        <f>AA413</f>
        <v>0.2</v>
      </c>
      <c r="H413" s="96" t="e">
        <v>#N/A</v>
      </c>
      <c r="I413" s="96">
        <v>0.2</v>
      </c>
      <c r="J413" s="106" t="s">
        <v>850</v>
      </c>
      <c r="K413" s="95">
        <v>0.4840776385483429</v>
      </c>
      <c r="L413" s="106" t="s">
        <v>109</v>
      </c>
      <c r="M413" s="107">
        <v>0.21585935505997855</v>
      </c>
      <c r="N413" s="106" t="s">
        <v>109</v>
      </c>
      <c r="O413" s="108">
        <v>13.666666666666666</v>
      </c>
      <c r="P413" s="106" t="s">
        <v>109</v>
      </c>
      <c r="Q413" s="94"/>
      <c r="R413" s="99" t="s">
        <v>169</v>
      </c>
      <c r="S413" s="99" t="s">
        <v>169</v>
      </c>
      <c r="T413" s="100" t="s">
        <v>169</v>
      </c>
      <c r="U413" t="s">
        <v>169</v>
      </c>
      <c r="V413" s="135">
        <v>0.20120852293230862</v>
      </c>
      <c r="W413" s="136">
        <v>0.12520047281711608</v>
      </c>
      <c r="X413" s="103">
        <v>6</v>
      </c>
      <c r="Y413" s="103">
        <v>616</v>
      </c>
      <c r="Z413" t="s">
        <v>460</v>
      </c>
      <c r="AA413" s="99">
        <v>0.2</v>
      </c>
      <c r="AB413" s="99">
        <v>0.14671007107036438</v>
      </c>
      <c r="AC413" s="104">
        <v>11.68784026398883</v>
      </c>
      <c r="AD413">
        <v>17</v>
      </c>
      <c r="AE413" t="s">
        <v>825</v>
      </c>
    </row>
    <row r="414" spans="1:31">
      <c r="A414" s="7" t="s">
        <v>67</v>
      </c>
      <c r="B414" s="15" t="s">
        <v>27</v>
      </c>
      <c r="C414" s="8" t="s">
        <v>15</v>
      </c>
      <c r="D414" s="13" t="s">
        <v>31</v>
      </c>
      <c r="E414" s="13" t="s">
        <v>32</v>
      </c>
      <c r="F414" s="94" t="str">
        <f t="shared" si="10"/>
        <v>Unspecified_Efficient Lighting - Other Interior Lighting</v>
      </c>
      <c r="G414" s="95">
        <f>AA414</f>
        <v>0.25</v>
      </c>
      <c r="H414" s="96" t="e">
        <v>#N/A</v>
      </c>
      <c r="I414" s="96">
        <v>0.25</v>
      </c>
      <c r="J414" s="106" t="s">
        <v>850</v>
      </c>
      <c r="K414" s="95">
        <v>0.38992356359291769</v>
      </c>
      <c r="L414" s="106" t="s">
        <v>109</v>
      </c>
      <c r="M414" s="107">
        <v>0.39837300265191611</v>
      </c>
      <c r="N414" s="106" t="s">
        <v>109</v>
      </c>
      <c r="O414" s="108">
        <v>14.466666666666667</v>
      </c>
      <c r="P414" s="106" t="s">
        <v>109</v>
      </c>
      <c r="Q414" s="94"/>
      <c r="R414" s="99" t="s">
        <v>169</v>
      </c>
      <c r="S414" s="99" t="s">
        <v>169</v>
      </c>
      <c r="T414" s="100" t="s">
        <v>169</v>
      </c>
      <c r="U414" t="s">
        <v>169</v>
      </c>
      <c r="V414" s="135">
        <v>0.16001381423110086</v>
      </c>
      <c r="W414" s="136">
        <v>0.17649277731081367</v>
      </c>
      <c r="X414" s="103">
        <v>780</v>
      </c>
      <c r="Y414" s="103">
        <v>616</v>
      </c>
      <c r="Z414" t="s">
        <v>461</v>
      </c>
      <c r="AA414" s="99">
        <v>0.25</v>
      </c>
      <c r="AB414" s="99">
        <v>0.23117896171015975</v>
      </c>
      <c r="AC414" s="104">
        <v>1.0382730293415199</v>
      </c>
      <c r="AD414">
        <v>13</v>
      </c>
      <c r="AE414" t="s">
        <v>825</v>
      </c>
    </row>
    <row r="415" spans="1:31">
      <c r="A415" s="7" t="s">
        <v>67</v>
      </c>
      <c r="B415" s="15" t="s">
        <v>27</v>
      </c>
      <c r="C415" s="8" t="s">
        <v>15</v>
      </c>
      <c r="D415" s="23" t="s">
        <v>34</v>
      </c>
      <c r="E415" s="23" t="s">
        <v>35</v>
      </c>
      <c r="F415" s="94" t="str">
        <f t="shared" si="10"/>
        <v>Unspecified_Efficient Lighting - Exterior</v>
      </c>
      <c r="G415" s="95">
        <f>AA415</f>
        <v>0.15288835551611149</v>
      </c>
      <c r="H415" s="96" t="e">
        <v>#N/A</v>
      </c>
      <c r="I415" s="96">
        <v>0.15288835551611149</v>
      </c>
      <c r="J415" s="106" t="s">
        <v>850</v>
      </c>
      <c r="K415" s="95">
        <v>0.78740740740740733</v>
      </c>
      <c r="L415" s="106" t="s">
        <v>109</v>
      </c>
      <c r="M415" s="107">
        <v>0.11439796552351546</v>
      </c>
      <c r="N415" s="106" t="s">
        <v>109</v>
      </c>
      <c r="O415" s="108">
        <v>13.600000000000001</v>
      </c>
      <c r="P415" s="106" t="s">
        <v>109</v>
      </c>
      <c r="Q415" s="94"/>
      <c r="R415" s="99" t="s">
        <v>169</v>
      </c>
      <c r="S415" s="99" t="s">
        <v>169</v>
      </c>
      <c r="T415" s="100" t="s">
        <v>169</v>
      </c>
      <c r="U415" t="s">
        <v>169</v>
      </c>
      <c r="V415" s="135" t="s">
        <v>169</v>
      </c>
      <c r="W415" s="136" t="s">
        <v>169</v>
      </c>
      <c r="X415" s="103" t="s">
        <v>169</v>
      </c>
      <c r="Y415" s="103">
        <v>616</v>
      </c>
      <c r="Z415" t="s">
        <v>462</v>
      </c>
      <c r="AA415" s="99">
        <v>0.15288835551611149</v>
      </c>
      <c r="AB415" s="99">
        <v>0.75</v>
      </c>
      <c r="AC415" s="104">
        <v>0.03</v>
      </c>
      <c r="AD415">
        <v>15</v>
      </c>
      <c r="AE415" t="s">
        <v>826</v>
      </c>
    </row>
    <row r="416" spans="1:31" ht="45.75" thickBot="1">
      <c r="A416" s="7" t="s">
        <v>67</v>
      </c>
      <c r="B416" s="18" t="s">
        <v>27</v>
      </c>
      <c r="C416" s="18" t="s">
        <v>23</v>
      </c>
      <c r="D416" s="19" t="s">
        <v>37</v>
      </c>
      <c r="E416" s="20" t="s">
        <v>38</v>
      </c>
      <c r="F416" s="94" t="str">
        <f t="shared" si="10"/>
        <v>Unspecified_Lighting Controls</v>
      </c>
      <c r="G416" s="97">
        <f>R416</f>
        <v>0.3</v>
      </c>
      <c r="H416" s="96" t="e">
        <v>#N/A</v>
      </c>
      <c r="I416" s="96">
        <v>0.3</v>
      </c>
      <c r="J416" s="94" t="s">
        <v>6</v>
      </c>
      <c r="K416" s="97">
        <f>AVERAGE(S416,V416)</f>
        <v>0.16916546317305103</v>
      </c>
      <c r="L416" s="94" t="s">
        <v>827</v>
      </c>
      <c r="M416" s="98">
        <f>AVERAGE(T416,W416)</f>
        <v>0.13991677806088437</v>
      </c>
      <c r="N416" s="94" t="s">
        <v>827</v>
      </c>
      <c r="O416" s="94">
        <f>U416</f>
        <v>10</v>
      </c>
      <c r="P416" s="94" t="s">
        <v>6</v>
      </c>
      <c r="Q416" s="94"/>
      <c r="R416" s="99">
        <v>0.3</v>
      </c>
      <c r="S416" s="99">
        <v>0.28000000000000003</v>
      </c>
      <c r="T416" s="100">
        <v>0.21299999999999999</v>
      </c>
      <c r="U416">
        <v>10</v>
      </c>
      <c r="V416" s="135">
        <v>5.8330926346102069E-2</v>
      </c>
      <c r="W416" s="136">
        <v>6.6833556121768722E-2</v>
      </c>
      <c r="X416" s="103">
        <v>419</v>
      </c>
      <c r="Y416" s="103">
        <v>616</v>
      </c>
      <c r="Z416" t="s">
        <v>463</v>
      </c>
      <c r="AA416" s="99">
        <v>0.29102678571428553</v>
      </c>
      <c r="AB416" s="99">
        <v>0.14291500000000001</v>
      </c>
      <c r="AC416" s="104">
        <v>1.5915000000000001</v>
      </c>
      <c r="AD416">
        <v>9</v>
      </c>
      <c r="AE416" t="s">
        <v>828</v>
      </c>
    </row>
    <row r="417" spans="1:31">
      <c r="A417" s="7" t="s">
        <v>67</v>
      </c>
      <c r="B417" s="24" t="s">
        <v>40</v>
      </c>
      <c r="C417" s="24" t="s">
        <v>41</v>
      </c>
      <c r="D417" s="25" t="s">
        <v>42</v>
      </c>
      <c r="E417" s="26" t="s">
        <v>43</v>
      </c>
      <c r="F417" s="94" t="str">
        <f t="shared" si="10"/>
        <v>Unspecified_Compressed Air System Optimization</v>
      </c>
      <c r="G417" s="97">
        <f>R417</f>
        <v>0.25943110282117043</v>
      </c>
      <c r="H417" s="96" t="e">
        <v>#N/A</v>
      </c>
      <c r="I417" s="96">
        <v>0.25943110282117043</v>
      </c>
      <c r="J417" s="94" t="s">
        <v>6</v>
      </c>
      <c r="K417" s="97">
        <f>AVERAGE(S417,V417)</f>
        <v>0.1063933025335914</v>
      </c>
      <c r="L417" s="94" t="s">
        <v>827</v>
      </c>
      <c r="M417" s="98">
        <f>AVERAGE(T417,W417)</f>
        <v>5.3969931065914502E-2</v>
      </c>
      <c r="N417" s="94" t="s">
        <v>827</v>
      </c>
      <c r="O417" s="94">
        <f>U417</f>
        <v>10</v>
      </c>
      <c r="P417" s="94" t="s">
        <v>6</v>
      </c>
      <c r="Q417" s="94"/>
      <c r="R417" s="99">
        <v>0.25943110282117043</v>
      </c>
      <c r="S417" s="99">
        <v>0.2</v>
      </c>
      <c r="T417" s="100">
        <v>8.9147286821705432E-2</v>
      </c>
      <c r="U417">
        <v>10</v>
      </c>
      <c r="V417" s="135">
        <v>1.2786605067182799E-2</v>
      </c>
      <c r="W417" s="136">
        <v>1.8792575310123575E-2</v>
      </c>
      <c r="X417" s="103">
        <v>378</v>
      </c>
      <c r="Y417" s="103">
        <v>616</v>
      </c>
      <c r="Z417" t="s">
        <v>464</v>
      </c>
      <c r="AA417" s="99">
        <v>0.35642169528004902</v>
      </c>
      <c r="AB417" s="99">
        <v>0.43914048168164238</v>
      </c>
      <c r="AC417" s="104">
        <v>0.11230407554114276</v>
      </c>
      <c r="AD417">
        <v>10</v>
      </c>
      <c r="AE417" t="s">
        <v>829</v>
      </c>
    </row>
    <row r="418" spans="1:31" ht="30">
      <c r="A418" s="7" t="s">
        <v>67</v>
      </c>
      <c r="B418" s="27" t="s">
        <v>40</v>
      </c>
      <c r="C418" s="27" t="s">
        <v>41</v>
      </c>
      <c r="D418" s="9" t="s">
        <v>45</v>
      </c>
      <c r="E418" s="10" t="s">
        <v>46</v>
      </c>
      <c r="F418" s="94" t="str">
        <f t="shared" si="10"/>
        <v>Unspecified_Compressed Air Controls</v>
      </c>
      <c r="G418" s="97">
        <f>X418/Y418</f>
        <v>0.13311688311688311</v>
      </c>
      <c r="H418" s="96" t="e">
        <v>#N/A</v>
      </c>
      <c r="I418" s="96">
        <v>0.13311688311688311</v>
      </c>
      <c r="J418" s="94" t="s">
        <v>820</v>
      </c>
      <c r="K418" s="95">
        <f>V418</f>
        <v>2.1917427324907403E-2</v>
      </c>
      <c r="L418" s="106" t="s">
        <v>820</v>
      </c>
      <c r="M418" s="110">
        <f>W418</f>
        <v>5.5305530051716921E-2</v>
      </c>
      <c r="N418" s="106" t="s">
        <v>820</v>
      </c>
      <c r="O418" s="106">
        <f>AD418</f>
        <v>12.5</v>
      </c>
      <c r="P418" s="94" t="s">
        <v>850</v>
      </c>
      <c r="Q418" s="94"/>
      <c r="R418" s="99" t="s">
        <v>169</v>
      </c>
      <c r="S418" s="99" t="s">
        <v>169</v>
      </c>
      <c r="T418" s="100" t="s">
        <v>169</v>
      </c>
      <c r="U418" t="s">
        <v>169</v>
      </c>
      <c r="V418" s="135">
        <v>2.1917427324907403E-2</v>
      </c>
      <c r="W418" s="136">
        <v>5.5305530051716921E-2</v>
      </c>
      <c r="X418" s="103">
        <v>82</v>
      </c>
      <c r="Y418" s="103">
        <v>616</v>
      </c>
      <c r="Z418" t="s">
        <v>465</v>
      </c>
      <c r="AA418" s="99">
        <v>0.10120888304670761</v>
      </c>
      <c r="AB418" s="99">
        <v>0.14164768294819285</v>
      </c>
      <c r="AC418" s="104">
        <v>0.21092380493065446</v>
      </c>
      <c r="AD418">
        <v>12.5</v>
      </c>
      <c r="AE418" t="s">
        <v>821</v>
      </c>
    </row>
    <row r="419" spans="1:31" ht="30">
      <c r="A419" s="7" t="s">
        <v>67</v>
      </c>
      <c r="B419" s="27" t="s">
        <v>40</v>
      </c>
      <c r="C419" s="27" t="s">
        <v>41</v>
      </c>
      <c r="D419" s="9" t="s">
        <v>48</v>
      </c>
      <c r="E419" s="10" t="s">
        <v>17</v>
      </c>
      <c r="F419" s="94" t="str">
        <f t="shared" si="10"/>
        <v>Unspecified_Compressed Air Equipment</v>
      </c>
      <c r="G419" s="97">
        <f>X419/Y419</f>
        <v>0.1314935064935065</v>
      </c>
      <c r="H419" s="96" t="e">
        <v>#N/A</v>
      </c>
      <c r="I419" s="96">
        <v>0.1314935064935065</v>
      </c>
      <c r="J419" s="94" t="s">
        <v>820</v>
      </c>
      <c r="K419" s="97">
        <f>V419</f>
        <v>4.000850845652798E-2</v>
      </c>
      <c r="L419" s="94" t="s">
        <v>820</v>
      </c>
      <c r="M419" s="98">
        <f>W419</f>
        <v>0.10354339049310371</v>
      </c>
      <c r="N419" s="94" t="s">
        <v>820</v>
      </c>
      <c r="O419" s="94">
        <f>AD419</f>
        <v>15</v>
      </c>
      <c r="P419" s="94" t="s">
        <v>850</v>
      </c>
      <c r="Q419" s="94"/>
      <c r="R419" s="99" t="s">
        <v>169</v>
      </c>
      <c r="S419" s="99" t="s">
        <v>169</v>
      </c>
      <c r="T419" s="100" t="s">
        <v>169</v>
      </c>
      <c r="U419" t="s">
        <v>169</v>
      </c>
      <c r="V419" s="135">
        <v>4.000850845652798E-2</v>
      </c>
      <c r="W419" s="136">
        <v>0.10354339049310371</v>
      </c>
      <c r="X419" s="103">
        <v>81</v>
      </c>
      <c r="Y419" s="103">
        <v>616</v>
      </c>
      <c r="Z419" t="s">
        <v>466</v>
      </c>
      <c r="AA419" s="99">
        <v>0.75115930659014896</v>
      </c>
      <c r="AB419" s="99">
        <v>3.0201021461469423E-2</v>
      </c>
      <c r="AC419" s="104">
        <v>1.4415150352907188E-2</v>
      </c>
      <c r="AD419">
        <v>15</v>
      </c>
      <c r="AE419" t="s">
        <v>821</v>
      </c>
    </row>
    <row r="420" spans="1:31" ht="30">
      <c r="A420" s="7" t="s">
        <v>67</v>
      </c>
      <c r="B420" s="27" t="s">
        <v>40</v>
      </c>
      <c r="C420" s="27" t="s">
        <v>15</v>
      </c>
      <c r="D420" s="16" t="s">
        <v>50</v>
      </c>
      <c r="E420" s="10" t="s">
        <v>17</v>
      </c>
      <c r="F420" s="94" t="str">
        <f t="shared" si="10"/>
        <v>Unspecified_Motor Equipment Upgrades</v>
      </c>
      <c r="G420" s="97">
        <f>R420</f>
        <v>0.21</v>
      </c>
      <c r="H420" s="96" t="e">
        <v>#N/A</v>
      </c>
      <c r="I420" s="96">
        <v>0.21</v>
      </c>
      <c r="J420" s="94" t="s">
        <v>6</v>
      </c>
      <c r="K420" s="97">
        <f>AVERAGE(S420,V420)</f>
        <v>2.1317536073927043E-2</v>
      </c>
      <c r="L420" s="94" t="s">
        <v>827</v>
      </c>
      <c r="M420" s="98">
        <f>AVERAGE(T420,W420)</f>
        <v>0.16670227779502544</v>
      </c>
      <c r="N420" s="94" t="s">
        <v>827</v>
      </c>
      <c r="O420" s="94">
        <f>U420</f>
        <v>10</v>
      </c>
      <c r="P420" s="94" t="s">
        <v>6</v>
      </c>
      <c r="Q420" s="94"/>
      <c r="R420" s="99">
        <v>0.21</v>
      </c>
      <c r="S420" s="99">
        <v>0.02</v>
      </c>
      <c r="T420" s="100">
        <v>0.2369106846718787</v>
      </c>
      <c r="U420">
        <v>10</v>
      </c>
      <c r="V420" s="135">
        <v>2.2635072147854086E-2</v>
      </c>
      <c r="W420" s="136">
        <v>9.6493870918172159E-2</v>
      </c>
      <c r="X420" s="103">
        <v>256</v>
      </c>
      <c r="Y420" s="103">
        <v>616</v>
      </c>
      <c r="Z420" t="s">
        <v>467</v>
      </c>
      <c r="AA420" s="99">
        <v>0.35466937019499595</v>
      </c>
      <c r="AB420" s="99">
        <v>4.7836009226539154E-2</v>
      </c>
      <c r="AC420" s="104">
        <v>0.19290766873098331</v>
      </c>
      <c r="AD420">
        <v>12.333333333333334</v>
      </c>
      <c r="AE420" t="s">
        <v>821</v>
      </c>
    </row>
    <row r="421" spans="1:31">
      <c r="A421" s="7" t="s">
        <v>67</v>
      </c>
      <c r="B421" s="27" t="s">
        <v>40</v>
      </c>
      <c r="C421" s="27" t="s">
        <v>23</v>
      </c>
      <c r="D421" s="16" t="s">
        <v>52</v>
      </c>
      <c r="E421" s="17" t="s">
        <v>53</v>
      </c>
      <c r="F421" s="94" t="str">
        <f t="shared" si="10"/>
        <v>Unspecified_Motor Improved Controls</v>
      </c>
      <c r="G421" s="97">
        <f>X421/Y421</f>
        <v>6.4935064935064939E-3</v>
      </c>
      <c r="H421" s="96" t="e">
        <v>#N/A</v>
      </c>
      <c r="I421" s="96">
        <v>6.4935064935064939E-3</v>
      </c>
      <c r="J421" s="94" t="s">
        <v>820</v>
      </c>
      <c r="K421" s="97">
        <f>V421</f>
        <v>4.0556760599237181E-3</v>
      </c>
      <c r="L421" s="94" t="s">
        <v>820</v>
      </c>
      <c r="M421" s="98">
        <f>W421</f>
        <v>0.10370668410199668</v>
      </c>
      <c r="N421" s="94" t="s">
        <v>820</v>
      </c>
      <c r="O421" s="94">
        <f>AD421</f>
        <v>15</v>
      </c>
      <c r="P421" s="94" t="s">
        <v>850</v>
      </c>
      <c r="Q421" s="94"/>
      <c r="R421" s="99" t="s">
        <v>169</v>
      </c>
      <c r="S421" s="99" t="s">
        <v>169</v>
      </c>
      <c r="T421" s="100" t="s">
        <v>169</v>
      </c>
      <c r="U421" t="s">
        <v>169</v>
      </c>
      <c r="V421" s="135">
        <v>4.0556760599237181E-3</v>
      </c>
      <c r="W421" s="136">
        <v>0.10370668410199668</v>
      </c>
      <c r="X421" s="103">
        <v>4</v>
      </c>
      <c r="Y421" s="103">
        <v>616</v>
      </c>
      <c r="Z421" t="s">
        <v>468</v>
      </c>
      <c r="AA421" s="99">
        <v>0.33710846470460049</v>
      </c>
      <c r="AB421" s="99">
        <v>1.7924559675950556E-2</v>
      </c>
      <c r="AC421" s="104">
        <v>6.3804187305185556E-2</v>
      </c>
      <c r="AD421">
        <v>15</v>
      </c>
      <c r="AE421" t="s">
        <v>821</v>
      </c>
    </row>
    <row r="422" spans="1:31">
      <c r="A422" s="7" t="s">
        <v>67</v>
      </c>
      <c r="B422" s="27" t="s">
        <v>40</v>
      </c>
      <c r="C422" s="27" t="s">
        <v>57</v>
      </c>
      <c r="D422" s="9" t="s">
        <v>58</v>
      </c>
      <c r="E422" s="10" t="s">
        <v>59</v>
      </c>
      <c r="F422" s="94" t="str">
        <f t="shared" si="10"/>
        <v>Unspecified_Motor Optimization</v>
      </c>
      <c r="G422" s="97">
        <f>R422</f>
        <v>0.53471856917411875</v>
      </c>
      <c r="H422" s="96" t="e">
        <v>#N/A</v>
      </c>
      <c r="I422" s="96">
        <v>0.53471856917411875</v>
      </c>
      <c r="J422" s="94" t="s">
        <v>6</v>
      </c>
      <c r="K422" s="97">
        <f>AVERAGE(S422,V422)</f>
        <v>3.4672816819148626E-2</v>
      </c>
      <c r="L422" s="94" t="s">
        <v>827</v>
      </c>
      <c r="M422" s="98">
        <f>AVERAGE(T422,W422)</f>
        <v>0.45607133947963113</v>
      </c>
      <c r="N422" s="94" t="s">
        <v>827</v>
      </c>
      <c r="O422" s="94">
        <f>U422</f>
        <v>10</v>
      </c>
      <c r="P422" s="94" t="s">
        <v>6</v>
      </c>
      <c r="Q422" s="94"/>
      <c r="R422" s="99">
        <v>0.53471856917411875</v>
      </c>
      <c r="S422" s="99">
        <v>5.0095607948273141E-2</v>
      </c>
      <c r="T422" s="100">
        <v>0.82797735481934565</v>
      </c>
      <c r="U422">
        <v>10</v>
      </c>
      <c r="V422" s="135">
        <v>1.9250025690024111E-2</v>
      </c>
      <c r="W422" s="136">
        <v>8.4165324139916647E-2</v>
      </c>
      <c r="X422" s="103">
        <v>129</v>
      </c>
      <c r="Y422" s="103">
        <v>616</v>
      </c>
      <c r="Z422" t="e">
        <v>#N/A</v>
      </c>
      <c r="AA422" s="99" t="e">
        <v>#N/A</v>
      </c>
      <c r="AB422" s="99" t="e">
        <v>#N/A</v>
      </c>
      <c r="AC422" s="104" t="e">
        <v>#N/A</v>
      </c>
      <c r="AD422" t="e">
        <v>#N/A</v>
      </c>
      <c r="AE422" t="e">
        <v>#N/A</v>
      </c>
    </row>
    <row r="423" spans="1:31">
      <c r="A423" s="7" t="s">
        <v>67</v>
      </c>
      <c r="B423" s="27" t="s">
        <v>40</v>
      </c>
      <c r="C423" s="27" t="s">
        <v>61</v>
      </c>
      <c r="D423" s="28" t="s">
        <v>62</v>
      </c>
      <c r="E423" s="29" t="s">
        <v>63</v>
      </c>
      <c r="F423" s="94" t="str">
        <f t="shared" si="10"/>
        <v>Unspecified_Fan Improved Controls</v>
      </c>
      <c r="G423" s="97">
        <f>X423/Y423</f>
        <v>1.948051948051948E-2</v>
      </c>
      <c r="H423" s="96" t="e">
        <v>#N/A</v>
      </c>
      <c r="I423" s="96">
        <v>1.948051948051948E-2</v>
      </c>
      <c r="J423" s="94" t="s">
        <v>820</v>
      </c>
      <c r="K423" s="97">
        <f>V423</f>
        <v>9.465437802939955E-2</v>
      </c>
      <c r="L423" s="94" t="s">
        <v>820</v>
      </c>
      <c r="M423" s="98">
        <f>W423</f>
        <v>3.3329414792181052E-2</v>
      </c>
      <c r="N423" s="94" t="s">
        <v>820</v>
      </c>
      <c r="O423" s="94">
        <f>AD423</f>
        <v>15</v>
      </c>
      <c r="P423" s="94" t="s">
        <v>850</v>
      </c>
      <c r="Q423" s="94"/>
      <c r="R423" s="99" t="s">
        <v>169</v>
      </c>
      <c r="S423" s="99" t="s">
        <v>169</v>
      </c>
      <c r="T423" s="100" t="s">
        <v>169</v>
      </c>
      <c r="U423" t="s">
        <v>169</v>
      </c>
      <c r="V423" s="135">
        <v>9.465437802939955E-2</v>
      </c>
      <c r="W423" s="136">
        <v>3.3329414792181052E-2</v>
      </c>
      <c r="X423" s="103">
        <v>12</v>
      </c>
      <c r="Y423" s="103">
        <v>616</v>
      </c>
      <c r="Z423" t="s">
        <v>470</v>
      </c>
      <c r="AA423" s="99">
        <v>0.34365527037391402</v>
      </c>
      <c r="AB423" s="99">
        <v>0.15879970572184263</v>
      </c>
      <c r="AC423" s="104">
        <v>2.4602487486578971E-2</v>
      </c>
      <c r="AD423">
        <v>15</v>
      </c>
      <c r="AE423" t="s">
        <v>821</v>
      </c>
    </row>
    <row r="424" spans="1:31">
      <c r="A424" s="7" t="s">
        <v>67</v>
      </c>
      <c r="B424" s="27" t="s">
        <v>40</v>
      </c>
      <c r="C424" s="27" t="s">
        <v>61</v>
      </c>
      <c r="D424" s="9" t="s">
        <v>65</v>
      </c>
      <c r="E424" s="10" t="s">
        <v>66</v>
      </c>
      <c r="F424" s="94" t="str">
        <f t="shared" si="10"/>
        <v>Unspecified_Fan System Optimization</v>
      </c>
      <c r="G424" s="97">
        <f>X424/Y424</f>
        <v>1.461038961038961E-2</v>
      </c>
      <c r="H424" s="96" t="e">
        <v>#N/A</v>
      </c>
      <c r="I424" s="96">
        <v>1.461038961038961E-2</v>
      </c>
      <c r="J424" s="94" t="s">
        <v>820</v>
      </c>
      <c r="K424" s="97">
        <f>V424</f>
        <v>4.8786791830069232E-2</v>
      </c>
      <c r="L424" s="94" t="s">
        <v>820</v>
      </c>
      <c r="M424" s="98">
        <f>W424</f>
        <v>3.5316779160995189E-2</v>
      </c>
      <c r="N424" s="94" t="s">
        <v>820</v>
      </c>
      <c r="O424" s="94">
        <v>10</v>
      </c>
      <c r="P424" s="94" t="s">
        <v>830</v>
      </c>
      <c r="Q424" s="94"/>
      <c r="R424" s="99" t="s">
        <v>169</v>
      </c>
      <c r="S424" s="99" t="s">
        <v>169</v>
      </c>
      <c r="T424" s="100" t="s">
        <v>169</v>
      </c>
      <c r="U424" t="s">
        <v>169</v>
      </c>
      <c r="V424" s="135">
        <v>4.8786791830069232E-2</v>
      </c>
      <c r="W424" s="136">
        <v>3.5316779160995189E-2</v>
      </c>
      <c r="X424" s="103">
        <v>9</v>
      </c>
      <c r="Y424" s="103">
        <v>616</v>
      </c>
      <c r="Z424" t="e">
        <v>#N/A</v>
      </c>
      <c r="AA424" s="99" t="e">
        <v>#N/A</v>
      </c>
      <c r="AB424" s="99" t="e">
        <v>#N/A</v>
      </c>
      <c r="AC424" s="104" t="e">
        <v>#N/A</v>
      </c>
      <c r="AD424" t="e">
        <v>#N/A</v>
      </c>
      <c r="AE424" t="e">
        <v>#N/A</v>
      </c>
    </row>
    <row r="425" spans="1:31" ht="30">
      <c r="A425" s="7" t="s">
        <v>67</v>
      </c>
      <c r="B425" s="27" t="s">
        <v>40</v>
      </c>
      <c r="C425" s="27" t="s">
        <v>61</v>
      </c>
      <c r="D425" s="9" t="s">
        <v>68</v>
      </c>
      <c r="E425" s="10" t="s">
        <v>17</v>
      </c>
      <c r="F425" s="94" t="str">
        <f t="shared" si="10"/>
        <v>Unspecified_Fan Equipment Upgrades</v>
      </c>
      <c r="G425" s="97">
        <f>R425</f>
        <v>0.21</v>
      </c>
      <c r="H425" s="96" t="e">
        <v>#N/A</v>
      </c>
      <c r="I425" s="96">
        <v>0.21</v>
      </c>
      <c r="J425" s="94" t="s">
        <v>6</v>
      </c>
      <c r="K425" s="97">
        <f>AVERAGE(S425,AB425)</f>
        <v>3.4254013839808729E-2</v>
      </c>
      <c r="L425" s="94" t="s">
        <v>855</v>
      </c>
      <c r="M425" s="98">
        <f>AVERAGE(T425,AC425)</f>
        <v>0.18239632896712171</v>
      </c>
      <c r="N425" s="94" t="s">
        <v>855</v>
      </c>
      <c r="O425" s="94">
        <f>U425</f>
        <v>10</v>
      </c>
      <c r="P425" s="94" t="s">
        <v>6</v>
      </c>
      <c r="Q425" s="94"/>
      <c r="R425" s="99">
        <v>0.21</v>
      </c>
      <c r="S425" s="99">
        <v>0.02</v>
      </c>
      <c r="T425" s="100">
        <v>0.2369106846718787</v>
      </c>
      <c r="U425">
        <v>10</v>
      </c>
      <c r="V425" s="135" t="s">
        <v>169</v>
      </c>
      <c r="W425" s="136" t="s">
        <v>169</v>
      </c>
      <c r="X425" s="103" t="s">
        <v>169</v>
      </c>
      <c r="Y425" s="103">
        <v>616</v>
      </c>
      <c r="Z425" t="s">
        <v>472</v>
      </c>
      <c r="AA425" s="99">
        <v>0.76367837860869903</v>
      </c>
      <c r="AB425" s="99">
        <v>4.8508027679617455E-2</v>
      </c>
      <c r="AC425" s="104">
        <v>0.12788197326236475</v>
      </c>
      <c r="AD425">
        <v>15</v>
      </c>
      <c r="AE425" t="s">
        <v>821</v>
      </c>
    </row>
    <row r="426" spans="1:31">
      <c r="A426" s="7" t="s">
        <v>67</v>
      </c>
      <c r="B426" s="27" t="s">
        <v>40</v>
      </c>
      <c r="C426" s="24" t="s">
        <v>69</v>
      </c>
      <c r="D426" s="9" t="s">
        <v>70</v>
      </c>
      <c r="E426" s="17" t="s">
        <v>71</v>
      </c>
      <c r="F426" s="94" t="str">
        <f t="shared" si="10"/>
        <v>Unspecified_Pump Improved Controls</v>
      </c>
      <c r="G426" s="97">
        <f>AA426</f>
        <v>0.33989472325290998</v>
      </c>
      <c r="H426" s="96" t="e">
        <v>#N/A</v>
      </c>
      <c r="I426" s="96">
        <v>0.33989472325290998</v>
      </c>
      <c r="J426" s="94" t="s">
        <v>850</v>
      </c>
      <c r="K426" s="97">
        <f>AB426</f>
        <v>1.7924559675950556E-2</v>
      </c>
      <c r="L426" s="94" t="s">
        <v>851</v>
      </c>
      <c r="M426" s="105">
        <f>AC426</f>
        <v>6.3804187305185556E-2</v>
      </c>
      <c r="N426" s="94" t="s">
        <v>851</v>
      </c>
      <c r="O426" s="94">
        <f>AD426</f>
        <v>15</v>
      </c>
      <c r="P426" s="94" t="s">
        <v>850</v>
      </c>
      <c r="Q426" s="94"/>
      <c r="R426" s="99" t="s">
        <v>169</v>
      </c>
      <c r="S426" s="99" t="s">
        <v>169</v>
      </c>
      <c r="T426" s="100" t="s">
        <v>169</v>
      </c>
      <c r="U426" t="s">
        <v>169</v>
      </c>
      <c r="V426" s="135" t="s">
        <v>169</v>
      </c>
      <c r="W426" s="136" t="s">
        <v>169</v>
      </c>
      <c r="X426" s="103" t="s">
        <v>169</v>
      </c>
      <c r="Y426" s="103">
        <v>616</v>
      </c>
      <c r="Z426" t="s">
        <v>473</v>
      </c>
      <c r="AA426" s="99">
        <v>0.33989472325290998</v>
      </c>
      <c r="AB426" s="99">
        <v>1.7924559675950556E-2</v>
      </c>
      <c r="AC426" s="104">
        <v>6.3804187305185556E-2</v>
      </c>
      <c r="AD426">
        <v>15</v>
      </c>
      <c r="AE426" t="s">
        <v>821</v>
      </c>
    </row>
    <row r="427" spans="1:31">
      <c r="A427" s="7" t="s">
        <v>67</v>
      </c>
      <c r="B427" s="27" t="s">
        <v>40</v>
      </c>
      <c r="C427" s="27" t="s">
        <v>69</v>
      </c>
      <c r="D427" s="9" t="s">
        <v>73</v>
      </c>
      <c r="E427" s="10" t="s">
        <v>74</v>
      </c>
      <c r="F427" s="94" t="str">
        <f t="shared" si="10"/>
        <v>Unspecified_Pump System Optimization</v>
      </c>
      <c r="G427" s="97">
        <f>X427/Y427</f>
        <v>5.0324675324675328E-2</v>
      </c>
      <c r="H427" s="96" t="e">
        <v>#N/A</v>
      </c>
      <c r="I427" s="96">
        <v>5.0324675324675328E-2</v>
      </c>
      <c r="J427" s="94" t="s">
        <v>820</v>
      </c>
      <c r="K427" s="97">
        <f>V427</f>
        <v>1.6797385600415635E-2</v>
      </c>
      <c r="L427" s="94" t="s">
        <v>820</v>
      </c>
      <c r="M427" s="98">
        <f>W427</f>
        <v>6.6358432656305949E-2</v>
      </c>
      <c r="N427" s="94" t="s">
        <v>820</v>
      </c>
      <c r="O427" s="94">
        <v>10</v>
      </c>
      <c r="P427" s="94" t="s">
        <v>830</v>
      </c>
      <c r="Q427" s="94"/>
      <c r="R427" s="99" t="s">
        <v>169</v>
      </c>
      <c r="S427" s="99" t="s">
        <v>169</v>
      </c>
      <c r="T427" s="100" t="s">
        <v>169</v>
      </c>
      <c r="U427" t="s">
        <v>169</v>
      </c>
      <c r="V427" s="135">
        <v>1.6797385600415635E-2</v>
      </c>
      <c r="W427" s="136">
        <v>6.6358432656305949E-2</v>
      </c>
      <c r="X427" s="103">
        <v>31</v>
      </c>
      <c r="Y427" s="103">
        <v>616</v>
      </c>
      <c r="Z427" t="s">
        <v>474</v>
      </c>
      <c r="AA427" s="99">
        <v>0.23220370256473338</v>
      </c>
      <c r="AB427" s="99">
        <v>0.28749999999999998</v>
      </c>
      <c r="AC427" s="104">
        <v>0.1406423034330011</v>
      </c>
      <c r="AD427">
        <v>11</v>
      </c>
      <c r="AE427" t="s">
        <v>828</v>
      </c>
    </row>
    <row r="428" spans="1:31" ht="30.75" thickBot="1">
      <c r="A428" s="7" t="s">
        <v>67</v>
      </c>
      <c r="B428" s="32" t="s">
        <v>40</v>
      </c>
      <c r="C428" s="32" t="s">
        <v>69</v>
      </c>
      <c r="D428" s="33" t="s">
        <v>75</v>
      </c>
      <c r="E428" s="34" t="s">
        <v>17</v>
      </c>
      <c r="F428" s="94" t="str">
        <f t="shared" si="10"/>
        <v>Unspecified_Pump Equipment Upgrade</v>
      </c>
      <c r="G428" s="97">
        <f>AA428</f>
        <v>0.5454571010496112</v>
      </c>
      <c r="H428" s="96" t="e">
        <v>#N/A</v>
      </c>
      <c r="I428" s="96">
        <v>0.5454571010496112</v>
      </c>
      <c r="J428" s="94" t="s">
        <v>850</v>
      </c>
      <c r="K428" s="97">
        <f>AB428</f>
        <v>0.12425401383980873</v>
      </c>
      <c r="L428" s="94" t="s">
        <v>851</v>
      </c>
      <c r="M428" s="105">
        <f>AC428</f>
        <v>0.13315471863561207</v>
      </c>
      <c r="N428" s="94" t="s">
        <v>851</v>
      </c>
      <c r="O428" s="94">
        <f>AD428</f>
        <v>12.5</v>
      </c>
      <c r="P428" s="94" t="s">
        <v>850</v>
      </c>
      <c r="Q428" s="94"/>
      <c r="R428" s="99">
        <v>0.21</v>
      </c>
      <c r="S428" s="99">
        <v>0.02</v>
      </c>
      <c r="T428" s="100">
        <v>0.2369106846718787</v>
      </c>
      <c r="U428">
        <v>10</v>
      </c>
      <c r="V428" s="135" t="s">
        <v>169</v>
      </c>
      <c r="W428" s="136" t="s">
        <v>169</v>
      </c>
      <c r="X428" s="103" t="s">
        <v>169</v>
      </c>
      <c r="Y428" s="103">
        <v>616</v>
      </c>
      <c r="Z428" t="s">
        <v>475</v>
      </c>
      <c r="AA428" s="99">
        <v>0.5454571010496112</v>
      </c>
      <c r="AB428" s="99">
        <v>0.12425401383980873</v>
      </c>
      <c r="AC428" s="104">
        <v>0.13315471863561207</v>
      </c>
      <c r="AD428">
        <v>12.5</v>
      </c>
      <c r="AE428" t="s">
        <v>821</v>
      </c>
    </row>
    <row r="429" spans="1:31" ht="30">
      <c r="A429" s="7" t="s">
        <v>67</v>
      </c>
      <c r="B429" s="24" t="s">
        <v>76</v>
      </c>
      <c r="C429" s="24" t="s">
        <v>72</v>
      </c>
      <c r="D429" s="25" t="s">
        <v>77</v>
      </c>
      <c r="E429" s="26" t="s">
        <v>78</v>
      </c>
      <c r="F429" s="94" t="str">
        <f t="shared" si="10"/>
        <v>Unspecified_Plant Energy Management</v>
      </c>
      <c r="G429" s="97">
        <f>AA429</f>
        <v>0.27363272978322201</v>
      </c>
      <c r="H429" s="96" t="e">
        <v>#N/A</v>
      </c>
      <c r="I429" s="96">
        <v>0.27363272978322201</v>
      </c>
      <c r="J429" s="94" t="s">
        <v>850</v>
      </c>
      <c r="K429" s="97">
        <f>AB429</f>
        <v>0.12</v>
      </c>
      <c r="L429" s="94" t="s">
        <v>852</v>
      </c>
      <c r="M429" s="105">
        <f>AC429</f>
        <v>2.3178294573643413E-2</v>
      </c>
      <c r="N429" s="94" t="s">
        <v>852</v>
      </c>
      <c r="O429" s="94">
        <f>AD429</f>
        <v>10.5</v>
      </c>
      <c r="P429" s="94" t="s">
        <v>850</v>
      </c>
      <c r="Q429" s="94"/>
      <c r="R429" s="99" t="s">
        <v>169</v>
      </c>
      <c r="S429" s="99" t="s">
        <v>169</v>
      </c>
      <c r="T429" s="100" t="s">
        <v>169</v>
      </c>
      <c r="U429" t="s">
        <v>169</v>
      </c>
      <c r="V429" s="135" t="s">
        <v>169</v>
      </c>
      <c r="W429" s="136" t="s">
        <v>169</v>
      </c>
      <c r="X429" s="103" t="s">
        <v>169</v>
      </c>
      <c r="Y429" s="103">
        <v>616</v>
      </c>
      <c r="Z429" t="s">
        <v>476</v>
      </c>
      <c r="AA429" s="99">
        <v>0.27363272978322201</v>
      </c>
      <c r="AB429" s="99">
        <v>0.12</v>
      </c>
      <c r="AC429" s="104">
        <v>2.3178294573643413E-2</v>
      </c>
      <c r="AD429" s="142">
        <v>10.5</v>
      </c>
      <c r="AE429" t="s">
        <v>828</v>
      </c>
    </row>
    <row r="430" spans="1:31">
      <c r="A430" s="7" t="s">
        <v>67</v>
      </c>
      <c r="B430" s="27" t="s">
        <v>76</v>
      </c>
      <c r="C430" s="27" t="s">
        <v>79</v>
      </c>
      <c r="D430" s="9" t="s">
        <v>80</v>
      </c>
      <c r="E430" s="17" t="s">
        <v>81</v>
      </c>
      <c r="F430" s="94" t="str">
        <f t="shared" si="10"/>
        <v>Unspecified_Process Heat Improved Controls</v>
      </c>
      <c r="G430" s="97">
        <f>X430/Y430</f>
        <v>4.707792207792208E-2</v>
      </c>
      <c r="H430" s="96" t="e">
        <v>#N/A</v>
      </c>
      <c r="I430" s="96">
        <v>4.707792207792208E-2</v>
      </c>
      <c r="J430" s="94" t="s">
        <v>820</v>
      </c>
      <c r="K430" s="97">
        <f>V430</f>
        <v>1.2101867607816492E-2</v>
      </c>
      <c r="L430" s="94" t="s">
        <v>820</v>
      </c>
      <c r="M430" s="98">
        <f>W430</f>
        <v>0.96303627947085135</v>
      </c>
      <c r="N430" s="94" t="s">
        <v>820</v>
      </c>
      <c r="O430" s="94">
        <f>AD430</f>
        <v>15</v>
      </c>
      <c r="P430" s="94" t="s">
        <v>850</v>
      </c>
      <c r="Q430" s="94"/>
      <c r="R430" s="99" t="s">
        <v>169</v>
      </c>
      <c r="S430" s="99" t="s">
        <v>169</v>
      </c>
      <c r="T430" s="100" t="s">
        <v>169</v>
      </c>
      <c r="U430" t="s">
        <v>169</v>
      </c>
      <c r="V430" s="135">
        <v>1.2101867607816492E-2</v>
      </c>
      <c r="W430" s="136">
        <v>0.96303627947085135</v>
      </c>
      <c r="X430" s="103">
        <v>29</v>
      </c>
      <c r="Y430" s="103">
        <v>616</v>
      </c>
      <c r="Z430" t="s">
        <v>477</v>
      </c>
      <c r="AA430" s="99">
        <v>0.36231814202039397</v>
      </c>
      <c r="AB430" s="99">
        <v>2.2834365348713255E-2</v>
      </c>
      <c r="AC430" s="104">
        <v>0.89743076601721827</v>
      </c>
      <c r="AD430">
        <v>15</v>
      </c>
      <c r="AE430" t="s">
        <v>821</v>
      </c>
    </row>
    <row r="431" spans="1:31">
      <c r="A431" s="7" t="s">
        <v>67</v>
      </c>
      <c r="B431" s="27" t="s">
        <v>76</v>
      </c>
      <c r="C431" s="27" t="s">
        <v>79</v>
      </c>
      <c r="D431" s="35" t="s">
        <v>82</v>
      </c>
      <c r="E431" s="10" t="s">
        <v>83</v>
      </c>
      <c r="F431" s="94" t="str">
        <f t="shared" si="10"/>
        <v>Unspecified_Process Heat System Optimization</v>
      </c>
      <c r="G431" s="97">
        <f>X431/Y431</f>
        <v>0.39772727272727271</v>
      </c>
      <c r="H431" s="96" t="e">
        <v>#N/A</v>
      </c>
      <c r="I431" s="96">
        <v>0.39772727272727271</v>
      </c>
      <c r="J431" s="94" t="s">
        <v>820</v>
      </c>
      <c r="K431" s="97">
        <f>V431</f>
        <v>9.2039016637122356E-2</v>
      </c>
      <c r="L431" s="94" t="s">
        <v>820</v>
      </c>
      <c r="M431" s="98">
        <f>W431</f>
        <v>0.30975267195413569</v>
      </c>
      <c r="N431" s="94" t="s">
        <v>820</v>
      </c>
      <c r="O431" s="94">
        <f>AD431</f>
        <v>2</v>
      </c>
      <c r="P431" s="94" t="s">
        <v>850</v>
      </c>
      <c r="Q431" s="94"/>
      <c r="R431" s="99" t="s">
        <v>169</v>
      </c>
      <c r="S431" s="99" t="s">
        <v>169</v>
      </c>
      <c r="T431" s="100" t="s">
        <v>169</v>
      </c>
      <c r="U431" t="s">
        <v>169</v>
      </c>
      <c r="V431" s="135">
        <v>9.2039016637122356E-2</v>
      </c>
      <c r="W431" s="136">
        <v>0.30975267195413569</v>
      </c>
      <c r="X431" s="103">
        <v>245</v>
      </c>
      <c r="Y431" s="103">
        <v>616</v>
      </c>
      <c r="Z431" t="s">
        <v>478</v>
      </c>
      <c r="AA431" s="99">
        <v>0.69779790315038803</v>
      </c>
      <c r="AB431" s="99">
        <v>0.16097497752075379</v>
      </c>
      <c r="AC431" s="104">
        <v>0.15478635969255319</v>
      </c>
      <c r="AD431">
        <v>2</v>
      </c>
      <c r="AE431" t="s">
        <v>821</v>
      </c>
    </row>
    <row r="432" spans="1:31" ht="30">
      <c r="A432" s="7" t="s">
        <v>67</v>
      </c>
      <c r="B432" s="27" t="s">
        <v>76</v>
      </c>
      <c r="C432" s="27" t="s">
        <v>79</v>
      </c>
      <c r="D432" s="9" t="s">
        <v>84</v>
      </c>
      <c r="E432" s="10" t="s">
        <v>17</v>
      </c>
      <c r="F432" s="94" t="str">
        <f t="shared" si="10"/>
        <v>Unspecified_Process Heat Equipment Upgrade</v>
      </c>
      <c r="G432" s="95" t="s">
        <v>831</v>
      </c>
      <c r="H432" s="96" t="e">
        <v>#N/A</v>
      </c>
      <c r="I432" s="96" t="s">
        <v>831</v>
      </c>
      <c r="J432" s="106"/>
      <c r="K432" s="138"/>
      <c r="L432" s="106"/>
      <c r="M432" s="110"/>
      <c r="N432" s="106"/>
      <c r="O432" s="106"/>
      <c r="P432" s="106"/>
      <c r="Q432" s="94"/>
      <c r="R432" s="99" t="s">
        <v>169</v>
      </c>
      <c r="S432" s="99" t="s">
        <v>169</v>
      </c>
      <c r="T432" s="100" t="s">
        <v>169</v>
      </c>
      <c r="U432" t="s">
        <v>169</v>
      </c>
      <c r="V432" s="135">
        <v>24.872061092166909</v>
      </c>
      <c r="W432" s="136">
        <v>0.51797610996364385</v>
      </c>
      <c r="X432" s="103">
        <v>12</v>
      </c>
      <c r="Y432" s="103">
        <v>616</v>
      </c>
      <c r="Z432" t="e">
        <v>#N/A</v>
      </c>
      <c r="AA432" s="99" t="e">
        <v>#N/A</v>
      </c>
      <c r="AB432" s="99" t="e">
        <v>#N/A</v>
      </c>
      <c r="AC432" s="104" t="e">
        <v>#N/A</v>
      </c>
      <c r="AD432" t="e">
        <v>#N/A</v>
      </c>
      <c r="AE432" t="e">
        <v>#N/A</v>
      </c>
    </row>
    <row r="433" spans="1:31">
      <c r="A433" s="7" t="s">
        <v>67</v>
      </c>
      <c r="B433" s="27" t="s">
        <v>76</v>
      </c>
      <c r="C433" s="27" t="s">
        <v>85</v>
      </c>
      <c r="D433" s="9" t="s">
        <v>86</v>
      </c>
      <c r="E433" s="10" t="s">
        <v>87</v>
      </c>
      <c r="F433" s="94" t="str">
        <f t="shared" si="10"/>
        <v>Unspecified_Process Other Systems Optimization</v>
      </c>
      <c r="G433" s="97">
        <f>X433/Y433</f>
        <v>6.1688311688311688E-2</v>
      </c>
      <c r="H433" s="96" t="e">
        <v>#N/A</v>
      </c>
      <c r="I433" s="96">
        <v>6.1688311688311688E-2</v>
      </c>
      <c r="J433" s="94" t="s">
        <v>820</v>
      </c>
      <c r="K433" s="97">
        <f>V433</f>
        <v>0.4873599473190533</v>
      </c>
      <c r="L433" s="94" t="s">
        <v>820</v>
      </c>
      <c r="M433" s="98">
        <f>W433</f>
        <v>3.2716510859429171E-2</v>
      </c>
      <c r="N433" s="94" t="s">
        <v>820</v>
      </c>
      <c r="O433" s="94">
        <f>AD433</f>
        <v>5.333333333333333</v>
      </c>
      <c r="P433" s="94" t="s">
        <v>850</v>
      </c>
      <c r="Q433" s="94"/>
      <c r="R433" s="99" t="s">
        <v>169</v>
      </c>
      <c r="S433" s="99" t="s">
        <v>169</v>
      </c>
      <c r="T433" s="100" t="s">
        <v>169</v>
      </c>
      <c r="U433" t="s">
        <v>169</v>
      </c>
      <c r="V433" s="135">
        <v>0.4873599473190533</v>
      </c>
      <c r="W433" s="136">
        <v>3.2716510859429171E-2</v>
      </c>
      <c r="X433" s="103">
        <v>38</v>
      </c>
      <c r="Y433" s="103">
        <v>616</v>
      </c>
      <c r="Z433" t="s">
        <v>479</v>
      </c>
      <c r="AA433" s="99">
        <v>0.27363272978322201</v>
      </c>
      <c r="AB433" s="99">
        <v>0.12</v>
      </c>
      <c r="AC433" s="104">
        <v>2.3178294573643413E-2</v>
      </c>
      <c r="AD433" s="142">
        <f>16/3</f>
        <v>5.333333333333333</v>
      </c>
      <c r="AE433" t="s">
        <v>828</v>
      </c>
    </row>
    <row r="434" spans="1:31" ht="30">
      <c r="A434" s="7" t="s">
        <v>67</v>
      </c>
      <c r="B434" s="27" t="s">
        <v>76</v>
      </c>
      <c r="C434" s="27" t="s">
        <v>85</v>
      </c>
      <c r="D434" s="9" t="s">
        <v>88</v>
      </c>
      <c r="E434" s="10" t="s">
        <v>17</v>
      </c>
      <c r="F434" s="94" t="str">
        <f t="shared" si="10"/>
        <v>Unspecified_Process Other Equipment Upgrades</v>
      </c>
      <c r="G434" s="95" t="s">
        <v>831</v>
      </c>
      <c r="H434" s="96" t="e">
        <v>#N/A</v>
      </c>
      <c r="I434" s="96" t="s">
        <v>831</v>
      </c>
      <c r="J434" s="94"/>
      <c r="K434" s="94"/>
      <c r="L434" s="94"/>
      <c r="M434" s="94"/>
      <c r="N434" s="94"/>
      <c r="O434" s="94"/>
      <c r="P434" s="94"/>
      <c r="Q434" s="94"/>
      <c r="R434" s="99" t="s">
        <v>169</v>
      </c>
      <c r="S434" s="99" t="s">
        <v>169</v>
      </c>
      <c r="T434" s="100" t="s">
        <v>169</v>
      </c>
      <c r="U434" t="s">
        <v>169</v>
      </c>
      <c r="V434" s="135" t="s">
        <v>169</v>
      </c>
      <c r="W434" s="136" t="s">
        <v>169</v>
      </c>
      <c r="X434" s="103" t="s">
        <v>169</v>
      </c>
      <c r="Y434" s="103">
        <v>616</v>
      </c>
      <c r="Z434" t="e">
        <v>#N/A</v>
      </c>
      <c r="AA434" s="99" t="e">
        <v>#N/A</v>
      </c>
      <c r="AB434" s="99" t="e">
        <v>#N/A</v>
      </c>
      <c r="AC434" s="104" t="e">
        <v>#N/A</v>
      </c>
      <c r="AD434" t="e">
        <v>#N/A</v>
      </c>
      <c r="AE434" t="e">
        <v>#N/A</v>
      </c>
    </row>
    <row r="435" spans="1:31">
      <c r="A435" s="7" t="s">
        <v>67</v>
      </c>
      <c r="B435" s="15" t="s">
        <v>76</v>
      </c>
      <c r="C435" s="15" t="s">
        <v>89</v>
      </c>
      <c r="D435" s="9" t="s">
        <v>90</v>
      </c>
      <c r="E435" s="10" t="s">
        <v>91</v>
      </c>
      <c r="F435" s="94" t="str">
        <f t="shared" si="10"/>
        <v>Unspecified_Process Refrig System Optimization</v>
      </c>
      <c r="G435" s="97">
        <f>X435/Y435</f>
        <v>1.7857142857142856E-2</v>
      </c>
      <c r="H435" s="96" t="e">
        <v>#N/A</v>
      </c>
      <c r="I435" s="96">
        <v>1.7857142857142856E-2</v>
      </c>
      <c r="J435" s="94" t="s">
        <v>820</v>
      </c>
      <c r="K435" s="97">
        <f>V435</f>
        <v>0.45346614956303793</v>
      </c>
      <c r="L435" s="94" t="s">
        <v>820</v>
      </c>
      <c r="M435" s="98">
        <f>W435</f>
        <v>0.11298965376249472</v>
      </c>
      <c r="N435" s="94" t="s">
        <v>820</v>
      </c>
      <c r="O435" s="94">
        <f>AD435</f>
        <v>4.666666666666667</v>
      </c>
      <c r="P435" s="94" t="s">
        <v>850</v>
      </c>
      <c r="Q435" s="94"/>
      <c r="R435" s="99" t="s">
        <v>169</v>
      </c>
      <c r="S435" s="99" t="s">
        <v>169</v>
      </c>
      <c r="T435" s="100" t="s">
        <v>169</v>
      </c>
      <c r="U435" t="s">
        <v>169</v>
      </c>
      <c r="V435" s="135">
        <v>0.45346614956303793</v>
      </c>
      <c r="W435" s="136">
        <v>0.11298965376249472</v>
      </c>
      <c r="X435" s="103">
        <v>11</v>
      </c>
      <c r="Y435" s="103">
        <v>616</v>
      </c>
      <c r="Z435" t="s">
        <v>480</v>
      </c>
      <c r="AA435" s="99">
        <v>0.52662226730444417</v>
      </c>
      <c r="AB435" s="99">
        <v>0.17806310297292388</v>
      </c>
      <c r="AC435" s="104">
        <v>0.1979971173494951</v>
      </c>
      <c r="AD435" s="142">
        <f>14/3</f>
        <v>4.666666666666667</v>
      </c>
      <c r="AE435" t="s">
        <v>828</v>
      </c>
    </row>
    <row r="436" spans="1:31">
      <c r="A436" s="7" t="s">
        <v>67</v>
      </c>
      <c r="B436" s="15" t="s">
        <v>76</v>
      </c>
      <c r="C436" s="15" t="s">
        <v>89</v>
      </c>
      <c r="D436" s="13" t="s">
        <v>92</v>
      </c>
      <c r="E436" s="17" t="s">
        <v>93</v>
      </c>
      <c r="F436" s="94" t="str">
        <f t="shared" si="10"/>
        <v>Unspecified_Process Refrig Controls</v>
      </c>
      <c r="G436" s="97">
        <f>X436/Y436</f>
        <v>4.87012987012987E-3</v>
      </c>
      <c r="H436" s="96" t="e">
        <v>#N/A</v>
      </c>
      <c r="I436" s="96">
        <v>4.87012987012987E-3</v>
      </c>
      <c r="J436" s="94" t="s">
        <v>820</v>
      </c>
      <c r="K436" s="97">
        <f>V436</f>
        <v>2.3538970382678433E-2</v>
      </c>
      <c r="L436" s="94" t="s">
        <v>820</v>
      </c>
      <c r="M436" s="98">
        <f>W436</f>
        <v>6.6329636393330657E-2</v>
      </c>
      <c r="N436" s="94" t="s">
        <v>820</v>
      </c>
      <c r="O436" s="94">
        <v>15</v>
      </c>
      <c r="P436" s="94" t="s">
        <v>850</v>
      </c>
      <c r="Q436" s="94"/>
      <c r="R436" s="99" t="s">
        <v>169</v>
      </c>
      <c r="S436" s="99" t="s">
        <v>169</v>
      </c>
      <c r="T436" s="100" t="s">
        <v>169</v>
      </c>
      <c r="U436" t="s">
        <v>169</v>
      </c>
      <c r="V436" s="135">
        <v>2.3538970382678433E-2</v>
      </c>
      <c r="W436" s="136">
        <v>6.6329636393330657E-2</v>
      </c>
      <c r="X436" s="103">
        <v>3</v>
      </c>
      <c r="Y436" s="103">
        <v>616</v>
      </c>
      <c r="Z436" t="s">
        <v>481</v>
      </c>
      <c r="AA436" s="99">
        <v>0.33750000000000002</v>
      </c>
      <c r="AB436" s="99">
        <v>0.06</v>
      </c>
      <c r="AC436" s="104">
        <v>0.88</v>
      </c>
      <c r="AD436">
        <v>15</v>
      </c>
      <c r="AE436" t="s">
        <v>835</v>
      </c>
    </row>
    <row r="437" spans="1:31" ht="30">
      <c r="A437" s="7" t="s">
        <v>67</v>
      </c>
      <c r="B437" s="15" t="s">
        <v>76</v>
      </c>
      <c r="C437" s="15" t="s">
        <v>89</v>
      </c>
      <c r="D437" s="13" t="s">
        <v>94</v>
      </c>
      <c r="E437" s="14" t="s">
        <v>17</v>
      </c>
      <c r="F437" s="94" t="str">
        <f t="shared" si="10"/>
        <v>Unspecified_Process Refrig Equipment Upgrade</v>
      </c>
      <c r="G437" s="97">
        <f>R437</f>
        <v>0.21</v>
      </c>
      <c r="H437" s="96" t="e">
        <v>#N/A</v>
      </c>
      <c r="I437" s="96">
        <v>0.21</v>
      </c>
      <c r="J437" s="94" t="s">
        <v>6</v>
      </c>
      <c r="K437" s="97">
        <f>AVERAGE(S437,V437)</f>
        <v>0.31430132179279996</v>
      </c>
      <c r="L437" s="94" t="s">
        <v>827</v>
      </c>
      <c r="M437" s="98">
        <f>AVERAGE(T437,W437)</f>
        <v>0.20670780579040082</v>
      </c>
      <c r="N437" s="94" t="s">
        <v>827</v>
      </c>
      <c r="O437" s="94">
        <f>U437</f>
        <v>10</v>
      </c>
      <c r="P437" s="94" t="s">
        <v>6</v>
      </c>
      <c r="Q437" s="94"/>
      <c r="R437" s="99">
        <v>0.21</v>
      </c>
      <c r="S437" s="99">
        <v>0.02</v>
      </c>
      <c r="T437" s="100">
        <v>0.2369106846718787</v>
      </c>
      <c r="U437">
        <v>10</v>
      </c>
      <c r="V437" s="99">
        <v>0.6086026435855999</v>
      </c>
      <c r="W437" s="100">
        <v>0.17650492690892292</v>
      </c>
      <c r="X437" s="103" t="s">
        <v>169</v>
      </c>
      <c r="Y437" s="103">
        <v>616</v>
      </c>
      <c r="Z437" t="e">
        <v>#N/A</v>
      </c>
      <c r="AA437" s="99" t="e">
        <v>#N/A</v>
      </c>
      <c r="AB437" s="99" t="e">
        <v>#N/A</v>
      </c>
      <c r="AC437" s="104" t="e">
        <v>#N/A</v>
      </c>
      <c r="AD437" t="e">
        <v>#N/A</v>
      </c>
      <c r="AE437" t="e">
        <v>#N/A</v>
      </c>
    </row>
  </sheetData>
  <autoFilter ref="A2:AE437"/>
  <conditionalFormatting sqref="B7:C9 B10:D10 D6 B3:D5">
    <cfRule type="expression" dxfId="317" priority="318">
      <formula>#REF!="New"</formula>
    </cfRule>
  </conditionalFormatting>
  <conditionalFormatting sqref="C6 B29 B31:C31 C23:D23 B16 B24:D28 D16">
    <cfRule type="expression" dxfId="316" priority="317">
      <formula>#REF!="New"</formula>
    </cfRule>
  </conditionalFormatting>
  <conditionalFormatting sqref="D31">
    <cfRule type="expression" dxfId="315" priority="316">
      <formula>#REF!="New"</formula>
    </cfRule>
  </conditionalFormatting>
  <conditionalFormatting sqref="B6">
    <cfRule type="expression" dxfId="314" priority="314">
      <formula>#REF!="New"</formula>
    </cfRule>
  </conditionalFormatting>
  <conditionalFormatting sqref="B23">
    <cfRule type="expression" dxfId="313" priority="313">
      <formula>#REF!="New"</formula>
    </cfRule>
  </conditionalFormatting>
  <conditionalFormatting sqref="D29">
    <cfRule type="expression" dxfId="312" priority="312">
      <formula>#REF!="New"</formula>
    </cfRule>
  </conditionalFormatting>
  <conditionalFormatting sqref="C29">
    <cfRule type="expression" dxfId="311" priority="311">
      <formula>#REF!="New"</formula>
    </cfRule>
  </conditionalFormatting>
  <conditionalFormatting sqref="B30:C30">
    <cfRule type="expression" dxfId="310" priority="310">
      <formula>#REF!="New"</formula>
    </cfRule>
  </conditionalFormatting>
  <conditionalFormatting sqref="D30">
    <cfRule type="expression" dxfId="309" priority="309">
      <formula>#REF!="New"</formula>
    </cfRule>
  </conditionalFormatting>
  <conditionalFormatting sqref="E10 E3:E6">
    <cfRule type="expression" dxfId="308" priority="307">
      <formula>#REF!="New"</formula>
    </cfRule>
  </conditionalFormatting>
  <conditionalFormatting sqref="E23 E16 E26 E28">
    <cfRule type="expression" dxfId="307" priority="306">
      <formula>#REF!="New"</formula>
    </cfRule>
  </conditionalFormatting>
  <conditionalFormatting sqref="E31">
    <cfRule type="expression" dxfId="306" priority="305">
      <formula>#REF!="New"</formula>
    </cfRule>
  </conditionalFormatting>
  <conditionalFormatting sqref="E21">
    <cfRule type="expression" dxfId="305" priority="303">
      <formula>#REF!="New"</formula>
    </cfRule>
  </conditionalFormatting>
  <conditionalFormatting sqref="A3">
    <cfRule type="expression" dxfId="304" priority="297">
      <formula>#REF!="New"</formula>
    </cfRule>
  </conditionalFormatting>
  <conditionalFormatting sqref="B36:C38 B39:D39 D35 B32:D34">
    <cfRule type="expression" dxfId="303" priority="296">
      <formula>#REF!="New"</formula>
    </cfRule>
  </conditionalFormatting>
  <conditionalFormatting sqref="C35 B58 B60:C60 C52:D52 B45 B53:D57 D45">
    <cfRule type="expression" dxfId="302" priority="295">
      <formula>#REF!="New"</formula>
    </cfRule>
  </conditionalFormatting>
  <conditionalFormatting sqref="D60">
    <cfRule type="expression" dxfId="301" priority="294">
      <formula>#REF!="New"</formula>
    </cfRule>
  </conditionalFormatting>
  <conditionalFormatting sqref="B35">
    <cfRule type="expression" dxfId="300" priority="292">
      <formula>#REF!="New"</formula>
    </cfRule>
  </conditionalFormatting>
  <conditionalFormatting sqref="B52">
    <cfRule type="expression" dxfId="299" priority="291">
      <formula>#REF!="New"</formula>
    </cfRule>
  </conditionalFormatting>
  <conditionalFormatting sqref="D58">
    <cfRule type="expression" dxfId="298" priority="290">
      <formula>#REF!="New"</formula>
    </cfRule>
  </conditionalFormatting>
  <conditionalFormatting sqref="C58">
    <cfRule type="expression" dxfId="297" priority="289">
      <formula>#REF!="New"</formula>
    </cfRule>
  </conditionalFormatting>
  <conditionalFormatting sqref="B59:C59">
    <cfRule type="expression" dxfId="296" priority="288">
      <formula>#REF!="New"</formula>
    </cfRule>
  </conditionalFormatting>
  <conditionalFormatting sqref="D59">
    <cfRule type="expression" dxfId="295" priority="287">
      <formula>#REF!="New"</formula>
    </cfRule>
  </conditionalFormatting>
  <conditionalFormatting sqref="E39 E32:E35">
    <cfRule type="expression" dxfId="294" priority="285">
      <formula>#REF!="New"</formula>
    </cfRule>
  </conditionalFormatting>
  <conditionalFormatting sqref="E52 E45 E55 E57">
    <cfRule type="expression" dxfId="293" priority="284">
      <formula>#REF!="New"</formula>
    </cfRule>
  </conditionalFormatting>
  <conditionalFormatting sqref="E60">
    <cfRule type="expression" dxfId="292" priority="283">
      <formula>#REF!="New"</formula>
    </cfRule>
  </conditionalFormatting>
  <conditionalFormatting sqref="E50">
    <cfRule type="expression" dxfId="291" priority="281">
      <formula>#REF!="New"</formula>
    </cfRule>
  </conditionalFormatting>
  <conditionalFormatting sqref="B65:C67 B68:D68 D64 B61:D63">
    <cfRule type="expression" dxfId="290" priority="275">
      <formula>#REF!="New"</formula>
    </cfRule>
  </conditionalFormatting>
  <conditionalFormatting sqref="C64 B87 B89:C89 C81:D81 B74 B82:D86 D74">
    <cfRule type="expression" dxfId="289" priority="274">
      <formula>#REF!="New"</formula>
    </cfRule>
  </conditionalFormatting>
  <conditionalFormatting sqref="D89">
    <cfRule type="expression" dxfId="288" priority="273">
      <formula>#REF!="New"</formula>
    </cfRule>
  </conditionalFormatting>
  <conditionalFormatting sqref="B64">
    <cfRule type="expression" dxfId="287" priority="271">
      <formula>#REF!="New"</formula>
    </cfRule>
  </conditionalFormatting>
  <conditionalFormatting sqref="B81">
    <cfRule type="expression" dxfId="286" priority="270">
      <formula>#REF!="New"</formula>
    </cfRule>
  </conditionalFormatting>
  <conditionalFormatting sqref="D87">
    <cfRule type="expression" dxfId="285" priority="269">
      <formula>#REF!="New"</formula>
    </cfRule>
  </conditionalFormatting>
  <conditionalFormatting sqref="C87">
    <cfRule type="expression" dxfId="284" priority="268">
      <formula>#REF!="New"</formula>
    </cfRule>
  </conditionalFormatting>
  <conditionalFormatting sqref="B88:C88">
    <cfRule type="expression" dxfId="283" priority="267">
      <formula>#REF!="New"</formula>
    </cfRule>
  </conditionalFormatting>
  <conditionalFormatting sqref="D88">
    <cfRule type="expression" dxfId="282" priority="266">
      <formula>#REF!="New"</formula>
    </cfRule>
  </conditionalFormatting>
  <conditionalFormatting sqref="E68 E61:E64">
    <cfRule type="expression" dxfId="281" priority="264">
      <formula>#REF!="New"</formula>
    </cfRule>
  </conditionalFormatting>
  <conditionalFormatting sqref="E81 E74 E84 E86">
    <cfRule type="expression" dxfId="280" priority="263">
      <formula>#REF!="New"</formula>
    </cfRule>
  </conditionalFormatting>
  <conditionalFormatting sqref="E89">
    <cfRule type="expression" dxfId="279" priority="262">
      <formula>#REF!="New"</formula>
    </cfRule>
  </conditionalFormatting>
  <conditionalFormatting sqref="E79">
    <cfRule type="expression" dxfId="278" priority="260">
      <formula>#REF!="New"</formula>
    </cfRule>
  </conditionalFormatting>
  <conditionalFormatting sqref="B94:C96 B97:D97 D93 B90:D92">
    <cfRule type="expression" dxfId="277" priority="254">
      <formula>#REF!="New"</formula>
    </cfRule>
  </conditionalFormatting>
  <conditionalFormatting sqref="C93 B116 B118:C118 C110:D110 B103 B111:D115 D103">
    <cfRule type="expression" dxfId="276" priority="253">
      <formula>#REF!="New"</formula>
    </cfRule>
  </conditionalFormatting>
  <conditionalFormatting sqref="D118">
    <cfRule type="expression" dxfId="275" priority="252">
      <formula>#REF!="New"</formula>
    </cfRule>
  </conditionalFormatting>
  <conditionalFormatting sqref="B93">
    <cfRule type="expression" dxfId="274" priority="250">
      <formula>#REF!="New"</formula>
    </cfRule>
  </conditionalFormatting>
  <conditionalFormatting sqref="B110">
    <cfRule type="expression" dxfId="273" priority="249">
      <formula>#REF!="New"</formula>
    </cfRule>
  </conditionalFormatting>
  <conditionalFormatting sqref="D116">
    <cfRule type="expression" dxfId="272" priority="248">
      <formula>#REF!="New"</formula>
    </cfRule>
  </conditionalFormatting>
  <conditionalFormatting sqref="C116">
    <cfRule type="expression" dxfId="271" priority="247">
      <formula>#REF!="New"</formula>
    </cfRule>
  </conditionalFormatting>
  <conditionalFormatting sqref="B117:C117">
    <cfRule type="expression" dxfId="270" priority="246">
      <formula>#REF!="New"</formula>
    </cfRule>
  </conditionalFormatting>
  <conditionalFormatting sqref="D117">
    <cfRule type="expression" dxfId="269" priority="245">
      <formula>#REF!="New"</formula>
    </cfRule>
  </conditionalFormatting>
  <conditionalFormatting sqref="E97 E90:E93">
    <cfRule type="expression" dxfId="268" priority="243">
      <formula>#REF!="New"</formula>
    </cfRule>
  </conditionalFormatting>
  <conditionalFormatting sqref="E110 E103 E113 E115">
    <cfRule type="expression" dxfId="267" priority="242">
      <formula>#REF!="New"</formula>
    </cfRule>
  </conditionalFormatting>
  <conditionalFormatting sqref="E118">
    <cfRule type="expression" dxfId="266" priority="241">
      <formula>#REF!="New"</formula>
    </cfRule>
  </conditionalFormatting>
  <conditionalFormatting sqref="E108">
    <cfRule type="expression" dxfId="265" priority="239">
      <formula>#REF!="New"</formula>
    </cfRule>
  </conditionalFormatting>
  <conditionalFormatting sqref="B123:C125 B126:D126 D122 B119:D121">
    <cfRule type="expression" dxfId="264" priority="233">
      <formula>#REF!="New"</formula>
    </cfRule>
  </conditionalFormatting>
  <conditionalFormatting sqref="C122 B145 B147:C147 C139:D139 B132 B140:D144 D132">
    <cfRule type="expression" dxfId="263" priority="232">
      <formula>#REF!="New"</formula>
    </cfRule>
  </conditionalFormatting>
  <conditionalFormatting sqref="D147">
    <cfRule type="expression" dxfId="262" priority="231">
      <formula>#REF!="New"</formula>
    </cfRule>
  </conditionalFormatting>
  <conditionalFormatting sqref="B122">
    <cfRule type="expression" dxfId="261" priority="229">
      <formula>#REF!="New"</formula>
    </cfRule>
  </conditionalFormatting>
  <conditionalFormatting sqref="B139">
    <cfRule type="expression" dxfId="260" priority="228">
      <formula>#REF!="New"</formula>
    </cfRule>
  </conditionalFormatting>
  <conditionalFormatting sqref="D145">
    <cfRule type="expression" dxfId="259" priority="227">
      <formula>#REF!="New"</formula>
    </cfRule>
  </conditionalFormatting>
  <conditionalFormatting sqref="C145">
    <cfRule type="expression" dxfId="258" priority="226">
      <formula>#REF!="New"</formula>
    </cfRule>
  </conditionalFormatting>
  <conditionalFormatting sqref="B146:C146">
    <cfRule type="expression" dxfId="257" priority="225">
      <formula>#REF!="New"</formula>
    </cfRule>
  </conditionalFormatting>
  <conditionalFormatting sqref="D146">
    <cfRule type="expression" dxfId="256" priority="224">
      <formula>#REF!="New"</formula>
    </cfRule>
  </conditionalFormatting>
  <conditionalFormatting sqref="E126 E119:E122">
    <cfRule type="expression" dxfId="255" priority="222">
      <formula>#REF!="New"</formula>
    </cfRule>
  </conditionalFormatting>
  <conditionalFormatting sqref="E139 E132 E142 E144">
    <cfRule type="expression" dxfId="254" priority="221">
      <formula>#REF!="New"</formula>
    </cfRule>
  </conditionalFormatting>
  <conditionalFormatting sqref="E147">
    <cfRule type="expression" dxfId="253" priority="220">
      <formula>#REF!="New"</formula>
    </cfRule>
  </conditionalFormatting>
  <conditionalFormatting sqref="E137">
    <cfRule type="expression" dxfId="252" priority="218">
      <formula>#REF!="New"</formula>
    </cfRule>
  </conditionalFormatting>
  <conditionalFormatting sqref="B152:C154 B155:D155 D151 B148:D150">
    <cfRule type="expression" dxfId="251" priority="212">
      <formula>#REF!="New"</formula>
    </cfRule>
  </conditionalFormatting>
  <conditionalFormatting sqref="C151 B174 B176:C176 C168:D168 B161 B169:D173 D161">
    <cfRule type="expression" dxfId="250" priority="211">
      <formula>#REF!="New"</formula>
    </cfRule>
  </conditionalFormatting>
  <conditionalFormatting sqref="D176">
    <cfRule type="expression" dxfId="249" priority="210">
      <formula>#REF!="New"</formula>
    </cfRule>
  </conditionalFormatting>
  <conditionalFormatting sqref="B151">
    <cfRule type="expression" dxfId="248" priority="208">
      <formula>#REF!="New"</formula>
    </cfRule>
  </conditionalFormatting>
  <conditionalFormatting sqref="B168">
    <cfRule type="expression" dxfId="247" priority="207">
      <formula>#REF!="New"</formula>
    </cfRule>
  </conditionalFormatting>
  <conditionalFormatting sqref="D174">
    <cfRule type="expression" dxfId="246" priority="206">
      <formula>#REF!="New"</formula>
    </cfRule>
  </conditionalFormatting>
  <conditionalFormatting sqref="C174">
    <cfRule type="expression" dxfId="245" priority="205">
      <formula>#REF!="New"</formula>
    </cfRule>
  </conditionalFormatting>
  <conditionalFormatting sqref="B175:C175">
    <cfRule type="expression" dxfId="244" priority="204">
      <formula>#REF!="New"</formula>
    </cfRule>
  </conditionalFormatting>
  <conditionalFormatting sqref="D175">
    <cfRule type="expression" dxfId="243" priority="203">
      <formula>#REF!="New"</formula>
    </cfRule>
  </conditionalFormatting>
  <conditionalFormatting sqref="E155 E148:E151">
    <cfRule type="expression" dxfId="242" priority="201">
      <formula>#REF!="New"</formula>
    </cfRule>
  </conditionalFormatting>
  <conditionalFormatting sqref="E168 E161 E171 E173">
    <cfRule type="expression" dxfId="241" priority="200">
      <formula>#REF!="New"</formula>
    </cfRule>
  </conditionalFormatting>
  <conditionalFormatting sqref="E176">
    <cfRule type="expression" dxfId="240" priority="199">
      <formula>#REF!="New"</formula>
    </cfRule>
  </conditionalFormatting>
  <conditionalFormatting sqref="E166">
    <cfRule type="expression" dxfId="239" priority="197">
      <formula>#REF!="New"</formula>
    </cfRule>
  </conditionalFormatting>
  <conditionalFormatting sqref="B181:C183 B184:D184 D180 B177:D179">
    <cfRule type="expression" dxfId="238" priority="191">
      <formula>#REF!="New"</formula>
    </cfRule>
  </conditionalFormatting>
  <conditionalFormatting sqref="C180 B203 B205:C205 C197:D197 B190 B198:D202 D190">
    <cfRule type="expression" dxfId="237" priority="190">
      <formula>#REF!="New"</formula>
    </cfRule>
  </conditionalFormatting>
  <conditionalFormatting sqref="D205">
    <cfRule type="expression" dxfId="236" priority="189">
      <formula>#REF!="New"</formula>
    </cfRule>
  </conditionalFormatting>
  <conditionalFormatting sqref="B180">
    <cfRule type="expression" dxfId="235" priority="187">
      <formula>#REF!="New"</formula>
    </cfRule>
  </conditionalFormatting>
  <conditionalFormatting sqref="B197">
    <cfRule type="expression" dxfId="234" priority="186">
      <formula>#REF!="New"</formula>
    </cfRule>
  </conditionalFormatting>
  <conditionalFormatting sqref="D203">
    <cfRule type="expression" dxfId="233" priority="185">
      <formula>#REF!="New"</formula>
    </cfRule>
  </conditionalFormatting>
  <conditionalFormatting sqref="C203">
    <cfRule type="expression" dxfId="232" priority="184">
      <formula>#REF!="New"</formula>
    </cfRule>
  </conditionalFormatting>
  <conditionalFormatting sqref="B204:C204">
    <cfRule type="expression" dxfId="231" priority="183">
      <formula>#REF!="New"</formula>
    </cfRule>
  </conditionalFormatting>
  <conditionalFormatting sqref="D204">
    <cfRule type="expression" dxfId="230" priority="182">
      <formula>#REF!="New"</formula>
    </cfRule>
  </conditionalFormatting>
  <conditionalFormatting sqref="E184 E177:E180">
    <cfRule type="expression" dxfId="229" priority="180">
      <formula>#REF!="New"</formula>
    </cfRule>
  </conditionalFormatting>
  <conditionalFormatting sqref="E197 E190 E200 E202">
    <cfRule type="expression" dxfId="228" priority="179">
      <formula>#REF!="New"</formula>
    </cfRule>
  </conditionalFormatting>
  <conditionalFormatting sqref="E205">
    <cfRule type="expression" dxfId="227" priority="178">
      <formula>#REF!="New"</formula>
    </cfRule>
  </conditionalFormatting>
  <conditionalFormatting sqref="E195">
    <cfRule type="expression" dxfId="226" priority="176">
      <formula>#REF!="New"</formula>
    </cfRule>
  </conditionalFormatting>
  <conditionalFormatting sqref="B210:C212 B213:D213 D209 B206:D208">
    <cfRule type="expression" dxfId="225" priority="170">
      <formula>#REF!="New"</formula>
    </cfRule>
  </conditionalFormatting>
  <conditionalFormatting sqref="C209 B232 B234:C234 C226:D226 B219 B227:D231 D219">
    <cfRule type="expression" dxfId="224" priority="169">
      <formula>#REF!="New"</formula>
    </cfRule>
  </conditionalFormatting>
  <conditionalFormatting sqref="D234">
    <cfRule type="expression" dxfId="223" priority="168">
      <formula>#REF!="New"</formula>
    </cfRule>
  </conditionalFormatting>
  <conditionalFormatting sqref="B209">
    <cfRule type="expression" dxfId="222" priority="166">
      <formula>#REF!="New"</formula>
    </cfRule>
  </conditionalFormatting>
  <conditionalFormatting sqref="B226">
    <cfRule type="expression" dxfId="221" priority="165">
      <formula>#REF!="New"</formula>
    </cfRule>
  </conditionalFormatting>
  <conditionalFormatting sqref="D232">
    <cfRule type="expression" dxfId="220" priority="164">
      <formula>#REF!="New"</formula>
    </cfRule>
  </conditionalFormatting>
  <conditionalFormatting sqref="C232">
    <cfRule type="expression" dxfId="219" priority="163">
      <formula>#REF!="New"</formula>
    </cfRule>
  </conditionalFormatting>
  <conditionalFormatting sqref="B233:C233">
    <cfRule type="expression" dxfId="218" priority="162">
      <formula>#REF!="New"</formula>
    </cfRule>
  </conditionalFormatting>
  <conditionalFormatting sqref="D233">
    <cfRule type="expression" dxfId="217" priority="161">
      <formula>#REF!="New"</formula>
    </cfRule>
  </conditionalFormatting>
  <conditionalFormatting sqref="E213 E206:E209">
    <cfRule type="expression" dxfId="216" priority="159">
      <formula>#REF!="New"</formula>
    </cfRule>
  </conditionalFormatting>
  <conditionalFormatting sqref="E226 E219 E229 E231">
    <cfRule type="expression" dxfId="215" priority="158">
      <formula>#REF!="New"</formula>
    </cfRule>
  </conditionalFormatting>
  <conditionalFormatting sqref="E234">
    <cfRule type="expression" dxfId="214" priority="157">
      <formula>#REF!="New"</formula>
    </cfRule>
  </conditionalFormatting>
  <conditionalFormatting sqref="E224">
    <cfRule type="expression" dxfId="213" priority="155">
      <formula>#REF!="New"</formula>
    </cfRule>
  </conditionalFormatting>
  <conditionalFormatting sqref="B239:C241 B242:D242 D238 B235:D237">
    <cfRule type="expression" dxfId="212" priority="149">
      <formula>#REF!="New"</formula>
    </cfRule>
  </conditionalFormatting>
  <conditionalFormatting sqref="C238 B261 B263:C263 C255:D255 B248 B256:D260 D248">
    <cfRule type="expression" dxfId="211" priority="148">
      <formula>#REF!="New"</formula>
    </cfRule>
  </conditionalFormatting>
  <conditionalFormatting sqref="D263">
    <cfRule type="expression" dxfId="210" priority="147">
      <formula>#REF!="New"</formula>
    </cfRule>
  </conditionalFormatting>
  <conditionalFormatting sqref="B238">
    <cfRule type="expression" dxfId="209" priority="145">
      <formula>#REF!="New"</formula>
    </cfRule>
  </conditionalFormatting>
  <conditionalFormatting sqref="B255">
    <cfRule type="expression" dxfId="208" priority="144">
      <formula>#REF!="New"</formula>
    </cfRule>
  </conditionalFormatting>
  <conditionalFormatting sqref="D261">
    <cfRule type="expression" dxfId="207" priority="143">
      <formula>#REF!="New"</formula>
    </cfRule>
  </conditionalFormatting>
  <conditionalFormatting sqref="C261">
    <cfRule type="expression" dxfId="206" priority="142">
      <formula>#REF!="New"</formula>
    </cfRule>
  </conditionalFormatting>
  <conditionalFormatting sqref="B262:C262">
    <cfRule type="expression" dxfId="205" priority="141">
      <formula>#REF!="New"</formula>
    </cfRule>
  </conditionalFormatting>
  <conditionalFormatting sqref="D262">
    <cfRule type="expression" dxfId="204" priority="140">
      <formula>#REF!="New"</formula>
    </cfRule>
  </conditionalFormatting>
  <conditionalFormatting sqref="E242 E235:E238">
    <cfRule type="expression" dxfId="203" priority="138">
      <formula>#REF!="New"</formula>
    </cfRule>
  </conditionalFormatting>
  <conditionalFormatting sqref="E255 E248 E258 E260">
    <cfRule type="expression" dxfId="202" priority="137">
      <formula>#REF!="New"</formula>
    </cfRule>
  </conditionalFormatting>
  <conditionalFormatting sqref="E263">
    <cfRule type="expression" dxfId="201" priority="136">
      <formula>#REF!="New"</formula>
    </cfRule>
  </conditionalFormatting>
  <conditionalFormatting sqref="E253">
    <cfRule type="expression" dxfId="200" priority="134">
      <formula>#REF!="New"</formula>
    </cfRule>
  </conditionalFormatting>
  <conditionalFormatting sqref="B268:C270 B271:D271 D267 B264:D266">
    <cfRule type="expression" dxfId="199" priority="128">
      <formula>#REF!="New"</formula>
    </cfRule>
  </conditionalFormatting>
  <conditionalFormatting sqref="C267 B290 B292:C292 C284:D284 B277 B285:D289 D277">
    <cfRule type="expression" dxfId="198" priority="127">
      <formula>#REF!="New"</formula>
    </cfRule>
  </conditionalFormatting>
  <conditionalFormatting sqref="D292">
    <cfRule type="expression" dxfId="197" priority="126">
      <formula>#REF!="New"</formula>
    </cfRule>
  </conditionalFormatting>
  <conditionalFormatting sqref="B267">
    <cfRule type="expression" dxfId="196" priority="124">
      <formula>#REF!="New"</formula>
    </cfRule>
  </conditionalFormatting>
  <conditionalFormatting sqref="B284">
    <cfRule type="expression" dxfId="195" priority="123">
      <formula>#REF!="New"</formula>
    </cfRule>
  </conditionalFormatting>
  <conditionalFormatting sqref="D290">
    <cfRule type="expression" dxfId="194" priority="122">
      <formula>#REF!="New"</formula>
    </cfRule>
  </conditionalFormatting>
  <conditionalFormatting sqref="C290">
    <cfRule type="expression" dxfId="193" priority="121">
      <formula>#REF!="New"</formula>
    </cfRule>
  </conditionalFormatting>
  <conditionalFormatting sqref="B291:C291">
    <cfRule type="expression" dxfId="192" priority="120">
      <formula>#REF!="New"</formula>
    </cfRule>
  </conditionalFormatting>
  <conditionalFormatting sqref="D291">
    <cfRule type="expression" dxfId="191" priority="119">
      <formula>#REF!="New"</formula>
    </cfRule>
  </conditionalFormatting>
  <conditionalFormatting sqref="E271 E264:E267">
    <cfRule type="expression" dxfId="190" priority="117">
      <formula>#REF!="New"</formula>
    </cfRule>
  </conditionalFormatting>
  <conditionalFormatting sqref="E284 E277 E287 E289">
    <cfRule type="expression" dxfId="189" priority="116">
      <formula>#REF!="New"</formula>
    </cfRule>
  </conditionalFormatting>
  <conditionalFormatting sqref="E292">
    <cfRule type="expression" dxfId="188" priority="115">
      <formula>#REF!="New"</formula>
    </cfRule>
  </conditionalFormatting>
  <conditionalFormatting sqref="E282">
    <cfRule type="expression" dxfId="187" priority="113">
      <formula>#REF!="New"</formula>
    </cfRule>
  </conditionalFormatting>
  <conditionalFormatting sqref="B297:C299 B300:D300 D296 B293:D295">
    <cfRule type="expression" dxfId="186" priority="107">
      <formula>#REF!="New"</formula>
    </cfRule>
  </conditionalFormatting>
  <conditionalFormatting sqref="C296 B319 B321:C321 C313:D313 B306 B314:D318 D306">
    <cfRule type="expression" dxfId="185" priority="106">
      <formula>#REF!="New"</formula>
    </cfRule>
  </conditionalFormatting>
  <conditionalFormatting sqref="D321">
    <cfRule type="expression" dxfId="184" priority="105">
      <formula>#REF!="New"</formula>
    </cfRule>
  </conditionalFormatting>
  <conditionalFormatting sqref="B296">
    <cfRule type="expression" dxfId="183" priority="103">
      <formula>#REF!="New"</formula>
    </cfRule>
  </conditionalFormatting>
  <conditionalFormatting sqref="B313">
    <cfRule type="expression" dxfId="182" priority="102">
      <formula>#REF!="New"</formula>
    </cfRule>
  </conditionalFormatting>
  <conditionalFormatting sqref="D319">
    <cfRule type="expression" dxfId="181" priority="101">
      <formula>#REF!="New"</formula>
    </cfRule>
  </conditionalFormatting>
  <conditionalFormatting sqref="C319">
    <cfRule type="expression" dxfId="180" priority="100">
      <formula>#REF!="New"</formula>
    </cfRule>
  </conditionalFormatting>
  <conditionalFormatting sqref="B320:C320">
    <cfRule type="expression" dxfId="179" priority="99">
      <formula>#REF!="New"</formula>
    </cfRule>
  </conditionalFormatting>
  <conditionalFormatting sqref="D320">
    <cfRule type="expression" dxfId="178" priority="98">
      <formula>#REF!="New"</formula>
    </cfRule>
  </conditionalFormatting>
  <conditionalFormatting sqref="E300 E293:E296">
    <cfRule type="expression" dxfId="177" priority="96">
      <formula>#REF!="New"</formula>
    </cfRule>
  </conditionalFormatting>
  <conditionalFormatting sqref="E313 E306 E316 E318">
    <cfRule type="expression" dxfId="176" priority="95">
      <formula>#REF!="New"</formula>
    </cfRule>
  </conditionalFormatting>
  <conditionalFormatting sqref="E321">
    <cfRule type="expression" dxfId="175" priority="94">
      <formula>#REF!="New"</formula>
    </cfRule>
  </conditionalFormatting>
  <conditionalFormatting sqref="E311">
    <cfRule type="expression" dxfId="174" priority="92">
      <formula>#REF!="New"</formula>
    </cfRule>
  </conditionalFormatting>
  <conditionalFormatting sqref="B326:C328 B329:D329 D325 B322:D324">
    <cfRule type="expression" dxfId="173" priority="86">
      <formula>#REF!="New"</formula>
    </cfRule>
  </conditionalFormatting>
  <conditionalFormatting sqref="C325 B348 B350:C350 C342:D342 B335 B343:D347 D335">
    <cfRule type="expression" dxfId="172" priority="85">
      <formula>#REF!="New"</formula>
    </cfRule>
  </conditionalFormatting>
  <conditionalFormatting sqref="D350">
    <cfRule type="expression" dxfId="171" priority="84">
      <formula>#REF!="New"</formula>
    </cfRule>
  </conditionalFormatting>
  <conditionalFormatting sqref="B325">
    <cfRule type="expression" dxfId="170" priority="82">
      <formula>#REF!="New"</formula>
    </cfRule>
  </conditionalFormatting>
  <conditionalFormatting sqref="B342">
    <cfRule type="expression" dxfId="169" priority="81">
      <formula>#REF!="New"</formula>
    </cfRule>
  </conditionalFormatting>
  <conditionalFormatting sqref="D348">
    <cfRule type="expression" dxfId="168" priority="80">
      <formula>#REF!="New"</formula>
    </cfRule>
  </conditionalFormatting>
  <conditionalFormatting sqref="C348">
    <cfRule type="expression" dxfId="167" priority="79">
      <formula>#REF!="New"</formula>
    </cfRule>
  </conditionalFormatting>
  <conditionalFormatting sqref="B349:C349">
    <cfRule type="expression" dxfId="166" priority="78">
      <formula>#REF!="New"</formula>
    </cfRule>
  </conditionalFormatting>
  <conditionalFormatting sqref="D349">
    <cfRule type="expression" dxfId="165" priority="77">
      <formula>#REF!="New"</formula>
    </cfRule>
  </conditionalFormatting>
  <conditionalFormatting sqref="E329 E322:E325">
    <cfRule type="expression" dxfId="164" priority="75">
      <formula>#REF!="New"</formula>
    </cfRule>
  </conditionalFormatting>
  <conditionalFormatting sqref="E342 E335 E345 E347">
    <cfRule type="expression" dxfId="163" priority="74">
      <formula>#REF!="New"</formula>
    </cfRule>
  </conditionalFormatting>
  <conditionalFormatting sqref="E350">
    <cfRule type="expression" dxfId="162" priority="73">
      <formula>#REF!="New"</formula>
    </cfRule>
  </conditionalFormatting>
  <conditionalFormatting sqref="E340">
    <cfRule type="expression" dxfId="161" priority="71">
      <formula>#REF!="New"</formula>
    </cfRule>
  </conditionalFormatting>
  <conditionalFormatting sqref="B355:C357 B358:D358 D354 B351:D353">
    <cfRule type="expression" dxfId="160" priority="65">
      <formula>#REF!="New"</formula>
    </cfRule>
  </conditionalFormatting>
  <conditionalFormatting sqref="C354 B377 B379:C379 C371:D371 B364 B372:D376 D364">
    <cfRule type="expression" dxfId="159" priority="64">
      <formula>#REF!="New"</formula>
    </cfRule>
  </conditionalFormatting>
  <conditionalFormatting sqref="D379">
    <cfRule type="expression" dxfId="158" priority="63">
      <formula>#REF!="New"</formula>
    </cfRule>
  </conditionalFormatting>
  <conditionalFormatting sqref="B354">
    <cfRule type="expression" dxfId="157" priority="61">
      <formula>#REF!="New"</formula>
    </cfRule>
  </conditionalFormatting>
  <conditionalFormatting sqref="B371">
    <cfRule type="expression" dxfId="156" priority="60">
      <formula>#REF!="New"</formula>
    </cfRule>
  </conditionalFormatting>
  <conditionalFormatting sqref="D377">
    <cfRule type="expression" dxfId="155" priority="59">
      <formula>#REF!="New"</formula>
    </cfRule>
  </conditionalFormatting>
  <conditionalFormatting sqref="C377">
    <cfRule type="expression" dxfId="154" priority="58">
      <formula>#REF!="New"</formula>
    </cfRule>
  </conditionalFormatting>
  <conditionalFormatting sqref="B378:C378">
    <cfRule type="expression" dxfId="153" priority="57">
      <formula>#REF!="New"</formula>
    </cfRule>
  </conditionalFormatting>
  <conditionalFormatting sqref="D378">
    <cfRule type="expression" dxfId="152" priority="56">
      <formula>#REF!="New"</formula>
    </cfRule>
  </conditionalFormatting>
  <conditionalFormatting sqref="E358 E351:E354">
    <cfRule type="expression" dxfId="151" priority="54">
      <formula>#REF!="New"</formula>
    </cfRule>
  </conditionalFormatting>
  <conditionalFormatting sqref="E371 E364 E374 E376">
    <cfRule type="expression" dxfId="150" priority="53">
      <formula>#REF!="New"</formula>
    </cfRule>
  </conditionalFormatting>
  <conditionalFormatting sqref="E379">
    <cfRule type="expression" dxfId="149" priority="52">
      <formula>#REF!="New"</formula>
    </cfRule>
  </conditionalFormatting>
  <conditionalFormatting sqref="E369">
    <cfRule type="expression" dxfId="148" priority="50">
      <formula>#REF!="New"</formula>
    </cfRule>
  </conditionalFormatting>
  <conditionalFormatting sqref="B384:C386 B387:D387 D383 B380:D382">
    <cfRule type="expression" dxfId="147" priority="44">
      <formula>#REF!="New"</formula>
    </cfRule>
  </conditionalFormatting>
  <conditionalFormatting sqref="C383 B406 B408:C408 C400:D400 B393 B401:D405 D393">
    <cfRule type="expression" dxfId="146" priority="43">
      <formula>#REF!="New"</formula>
    </cfRule>
  </conditionalFormatting>
  <conditionalFormatting sqref="D408">
    <cfRule type="expression" dxfId="145" priority="42">
      <formula>#REF!="New"</formula>
    </cfRule>
  </conditionalFormatting>
  <conditionalFormatting sqref="B383">
    <cfRule type="expression" dxfId="144" priority="40">
      <formula>#REF!="New"</formula>
    </cfRule>
  </conditionalFormatting>
  <conditionalFormatting sqref="B400">
    <cfRule type="expression" dxfId="143" priority="39">
      <formula>#REF!="New"</formula>
    </cfRule>
  </conditionalFormatting>
  <conditionalFormatting sqref="D406">
    <cfRule type="expression" dxfId="142" priority="38">
      <formula>#REF!="New"</formula>
    </cfRule>
  </conditionalFormatting>
  <conditionalFormatting sqref="C406">
    <cfRule type="expression" dxfId="141" priority="37">
      <formula>#REF!="New"</formula>
    </cfRule>
  </conditionalFormatting>
  <conditionalFormatting sqref="B407:C407">
    <cfRule type="expression" dxfId="140" priority="36">
      <formula>#REF!="New"</formula>
    </cfRule>
  </conditionalFormatting>
  <conditionalFormatting sqref="D407">
    <cfRule type="expression" dxfId="139" priority="35">
      <formula>#REF!="New"</formula>
    </cfRule>
  </conditionalFormatting>
  <conditionalFormatting sqref="E387 E380:E383">
    <cfRule type="expression" dxfId="138" priority="33">
      <formula>#REF!="New"</formula>
    </cfRule>
  </conditionalFormatting>
  <conditionalFormatting sqref="E400 E393 E403 E405">
    <cfRule type="expression" dxfId="137" priority="32">
      <formula>#REF!="New"</formula>
    </cfRule>
  </conditionalFormatting>
  <conditionalFormatting sqref="E408">
    <cfRule type="expression" dxfId="136" priority="31">
      <formula>#REF!="New"</formula>
    </cfRule>
  </conditionalFormatting>
  <conditionalFormatting sqref="E398">
    <cfRule type="expression" dxfId="135" priority="29">
      <formula>#REF!="New"</formula>
    </cfRule>
  </conditionalFormatting>
  <conditionalFormatting sqref="B413:C415 B416:D416 D412 B409:D411">
    <cfRule type="expression" dxfId="134" priority="23">
      <formula>#REF!="New"</formula>
    </cfRule>
  </conditionalFormatting>
  <conditionalFormatting sqref="C412 B435 B437:C437 C429:D429 B422 B430:D434 D422">
    <cfRule type="expression" dxfId="133" priority="22">
      <formula>#REF!="New"</formula>
    </cfRule>
  </conditionalFormatting>
  <conditionalFormatting sqref="D437">
    <cfRule type="expression" dxfId="132" priority="21">
      <formula>#REF!="New"</formula>
    </cfRule>
  </conditionalFormatting>
  <conditionalFormatting sqref="B412">
    <cfRule type="expression" dxfId="131" priority="19">
      <formula>#REF!="New"</formula>
    </cfRule>
  </conditionalFormatting>
  <conditionalFormatting sqref="B429">
    <cfRule type="expression" dxfId="130" priority="18">
      <formula>#REF!="New"</formula>
    </cfRule>
  </conditionalFormatting>
  <conditionalFormatting sqref="D435">
    <cfRule type="expression" dxfId="129" priority="17">
      <formula>#REF!="New"</formula>
    </cfRule>
  </conditionalFormatting>
  <conditionalFormatting sqref="C435">
    <cfRule type="expression" dxfId="128" priority="16">
      <formula>#REF!="New"</formula>
    </cfRule>
  </conditionalFormatting>
  <conditionalFormatting sqref="B436:C436">
    <cfRule type="expression" dxfId="127" priority="15">
      <formula>#REF!="New"</formula>
    </cfRule>
  </conditionalFormatting>
  <conditionalFormatting sqref="D436">
    <cfRule type="expression" dxfId="126" priority="14">
      <formula>#REF!="New"</formula>
    </cfRule>
  </conditionalFormatting>
  <conditionalFormatting sqref="E416 E409:E412">
    <cfRule type="expression" dxfId="125" priority="12">
      <formula>#REF!="New"</formula>
    </cfRule>
  </conditionalFormatting>
  <conditionalFormatting sqref="E429 E422 E432 E434">
    <cfRule type="expression" dxfId="124" priority="11">
      <formula>#REF!="New"</formula>
    </cfRule>
  </conditionalFormatting>
  <conditionalFormatting sqref="E437">
    <cfRule type="expression" dxfId="123" priority="10">
      <formula>#REF!="New"</formula>
    </cfRule>
  </conditionalFormatting>
  <conditionalFormatting sqref="E427">
    <cfRule type="expression" dxfId="122" priority="8">
      <formula>#REF!="New"</formula>
    </cfRule>
  </conditionalFormatting>
  <conditionalFormatting sqref="A4:A31">
    <cfRule type="expression" dxfId="121" priority="2">
      <formula>#REF!="New"</formula>
    </cfRule>
  </conditionalFormatting>
  <conditionalFormatting sqref="A32:A437">
    <cfRule type="expression" dxfId="120" priority="1">
      <formula>#REF!="New"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5" id="{3A09E141-2EE0-4142-8525-8F6A57E785D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B11:D12 B20:D22 B17:B19 D17:D19 B13:B15 D13:D15</xm:sqref>
        </x14:conditionalFormatting>
        <x14:conditionalFormatting xmlns:xm="http://schemas.microsoft.com/office/excel/2006/main">
          <x14:cfRule type="expression" priority="308" id="{51505F0E-443B-435D-9F92-EF69A5FB625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C13:C19</xm:sqref>
        </x14:conditionalFormatting>
        <x14:conditionalFormatting xmlns:xm="http://schemas.microsoft.com/office/excel/2006/main">
          <x14:cfRule type="expression" priority="304" id="{EF707E0A-69F4-45E5-8CB6-F09A2B2D1E8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E11:E15 E22 E17:E20</xm:sqref>
        </x14:conditionalFormatting>
        <x14:conditionalFormatting xmlns:xm="http://schemas.microsoft.com/office/excel/2006/main">
          <x14:cfRule type="expression" priority="302" id="{40C186CF-9C41-4CEA-ADC4-D446CD8380A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</xm:sqref>
        </x14:conditionalFormatting>
        <x14:conditionalFormatting xmlns:xm="http://schemas.microsoft.com/office/excel/2006/main">
          <x14:cfRule type="expression" priority="301" id="{DC8CF7B3-E4C0-43B6-8A8A-0E06CF6C22A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expression" priority="300" id="{50034E48-55F4-4257-AFA0-35E3FD3E83C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expression" priority="299" id="{7BE95E05-B40C-4895-9E37-4BD0612724F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expression" priority="298" id="{175EB6C3-3924-46F9-B0DE-BFC3E5BEF6F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expression" priority="293" id="{124B694B-4AE1-4509-BA3F-67D776AF118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B40:D41 B49:D51 B46:B48 D46:D48 B42:B44 D42:D44</xm:sqref>
        </x14:conditionalFormatting>
        <x14:conditionalFormatting xmlns:xm="http://schemas.microsoft.com/office/excel/2006/main">
          <x14:cfRule type="expression" priority="286" id="{CCFD16A1-809E-441E-9486-47CF38D119D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C42:C48</xm:sqref>
        </x14:conditionalFormatting>
        <x14:conditionalFormatting xmlns:xm="http://schemas.microsoft.com/office/excel/2006/main">
          <x14:cfRule type="expression" priority="282" id="{31BECBB1-3A05-4D3C-95A0-1DD88A28B01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E40:E44 E51 E46:E49</xm:sqref>
        </x14:conditionalFormatting>
        <x14:conditionalFormatting xmlns:xm="http://schemas.microsoft.com/office/excel/2006/main">
          <x14:cfRule type="expression" priority="280" id="{F2BA24E5-EBC4-43CB-B2F1-9A387D846F6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E53</xm:sqref>
        </x14:conditionalFormatting>
        <x14:conditionalFormatting xmlns:xm="http://schemas.microsoft.com/office/excel/2006/main">
          <x14:cfRule type="expression" priority="279" id="{FA0CAAF1-A0C4-4D60-B074-BF665E31964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E59</xm:sqref>
        </x14:conditionalFormatting>
        <x14:conditionalFormatting xmlns:xm="http://schemas.microsoft.com/office/excel/2006/main">
          <x14:cfRule type="expression" priority="278" id="{1D29C02C-532E-4454-8A80-D2EDA59F4D8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E54</xm:sqref>
        </x14:conditionalFormatting>
        <x14:conditionalFormatting xmlns:xm="http://schemas.microsoft.com/office/excel/2006/main">
          <x14:cfRule type="expression" priority="277" id="{E0D51188-B537-4E56-A07E-CB7D67F5EBD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E58</xm:sqref>
        </x14:conditionalFormatting>
        <x14:conditionalFormatting xmlns:xm="http://schemas.microsoft.com/office/excel/2006/main">
          <x14:cfRule type="expression" priority="276" id="{041E94FB-A674-4B48-97F8-34991845904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E56</xm:sqref>
        </x14:conditionalFormatting>
        <x14:conditionalFormatting xmlns:xm="http://schemas.microsoft.com/office/excel/2006/main">
          <x14:cfRule type="expression" priority="272" id="{89C16A57-718E-4B34-9660-7F643DA3775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B69:D70 B78:D80 B75:B77 D75:D77 B71:B73 D71:D73</xm:sqref>
        </x14:conditionalFormatting>
        <x14:conditionalFormatting xmlns:xm="http://schemas.microsoft.com/office/excel/2006/main">
          <x14:cfRule type="expression" priority="265" id="{B24918D0-5BA3-4BD8-8FBF-878A55094FE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C71:C77</xm:sqref>
        </x14:conditionalFormatting>
        <x14:conditionalFormatting xmlns:xm="http://schemas.microsoft.com/office/excel/2006/main">
          <x14:cfRule type="expression" priority="261" id="{28201981-1C2F-4710-8FD1-0179120E880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E69:E73 E80 E75:E78</xm:sqref>
        </x14:conditionalFormatting>
        <x14:conditionalFormatting xmlns:xm="http://schemas.microsoft.com/office/excel/2006/main">
          <x14:cfRule type="expression" priority="259" id="{5B0456D8-B8B0-42DB-85DF-EDE57E48144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E82</xm:sqref>
        </x14:conditionalFormatting>
        <x14:conditionalFormatting xmlns:xm="http://schemas.microsoft.com/office/excel/2006/main">
          <x14:cfRule type="expression" priority="258" id="{CECC1493-C7E9-4626-87AD-82A6E82D723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E88</xm:sqref>
        </x14:conditionalFormatting>
        <x14:conditionalFormatting xmlns:xm="http://schemas.microsoft.com/office/excel/2006/main">
          <x14:cfRule type="expression" priority="257" id="{44A9AE40-FB4D-46F3-A3B9-95F13B9C8FC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E83</xm:sqref>
        </x14:conditionalFormatting>
        <x14:conditionalFormatting xmlns:xm="http://schemas.microsoft.com/office/excel/2006/main">
          <x14:cfRule type="expression" priority="256" id="{7CC730F4-4F84-4BFD-B1F2-41EBA40AA18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E87</xm:sqref>
        </x14:conditionalFormatting>
        <x14:conditionalFormatting xmlns:xm="http://schemas.microsoft.com/office/excel/2006/main">
          <x14:cfRule type="expression" priority="255" id="{C853154C-38C5-4C18-A22E-C7C44AE348A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E85</xm:sqref>
        </x14:conditionalFormatting>
        <x14:conditionalFormatting xmlns:xm="http://schemas.microsoft.com/office/excel/2006/main">
          <x14:cfRule type="expression" priority="251" id="{29AFB710-A414-492E-99A6-131819DEAA7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B98:D99 B107:D109 B104:B106 D104:D106 B100:B102 D100:D102</xm:sqref>
        </x14:conditionalFormatting>
        <x14:conditionalFormatting xmlns:xm="http://schemas.microsoft.com/office/excel/2006/main">
          <x14:cfRule type="expression" priority="244" id="{D43F9F54-9B75-4695-8664-0B716574DD3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C100:C106</xm:sqref>
        </x14:conditionalFormatting>
        <x14:conditionalFormatting xmlns:xm="http://schemas.microsoft.com/office/excel/2006/main">
          <x14:cfRule type="expression" priority="240" id="{E1E4C518-DD60-4379-AE4F-CF6F53392E0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E98:E102 E109 E104:E107</xm:sqref>
        </x14:conditionalFormatting>
        <x14:conditionalFormatting xmlns:xm="http://schemas.microsoft.com/office/excel/2006/main">
          <x14:cfRule type="expression" priority="238" id="{77A1C742-7EAE-47BA-A1F7-BBE51B51ACD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E111</xm:sqref>
        </x14:conditionalFormatting>
        <x14:conditionalFormatting xmlns:xm="http://schemas.microsoft.com/office/excel/2006/main">
          <x14:cfRule type="expression" priority="237" id="{3A910AD2-0A7F-45D7-BCC1-F306100686A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E117</xm:sqref>
        </x14:conditionalFormatting>
        <x14:conditionalFormatting xmlns:xm="http://schemas.microsoft.com/office/excel/2006/main">
          <x14:cfRule type="expression" priority="236" id="{ABFD1B16-2199-4C00-996D-049089F1678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E112</xm:sqref>
        </x14:conditionalFormatting>
        <x14:conditionalFormatting xmlns:xm="http://schemas.microsoft.com/office/excel/2006/main">
          <x14:cfRule type="expression" priority="235" id="{FE6DBD95-DC1D-40CF-A647-90AB9307758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E116</xm:sqref>
        </x14:conditionalFormatting>
        <x14:conditionalFormatting xmlns:xm="http://schemas.microsoft.com/office/excel/2006/main">
          <x14:cfRule type="expression" priority="234" id="{8AD35C0F-9B27-4AA3-86BB-12B16672FA4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E114</xm:sqref>
        </x14:conditionalFormatting>
        <x14:conditionalFormatting xmlns:xm="http://schemas.microsoft.com/office/excel/2006/main">
          <x14:cfRule type="expression" priority="230" id="{FB63B9E8-E659-44DC-87C7-6987D9FB85C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B127:D128 B136:D138 B133:B135 D133:D135 B129:B131 D129:D131</xm:sqref>
        </x14:conditionalFormatting>
        <x14:conditionalFormatting xmlns:xm="http://schemas.microsoft.com/office/excel/2006/main">
          <x14:cfRule type="expression" priority="223" id="{FC1D4244-5C21-4133-BD2F-87C285BBEA5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C129:C135</xm:sqref>
        </x14:conditionalFormatting>
        <x14:conditionalFormatting xmlns:xm="http://schemas.microsoft.com/office/excel/2006/main">
          <x14:cfRule type="expression" priority="219" id="{D91C508D-4E63-4DE4-9718-DA4EACFA2D8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E127:E131 E138 E133:E136</xm:sqref>
        </x14:conditionalFormatting>
        <x14:conditionalFormatting xmlns:xm="http://schemas.microsoft.com/office/excel/2006/main">
          <x14:cfRule type="expression" priority="217" id="{DDAE78D6-1E62-461D-BAE1-A3CA80CCC25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E140</xm:sqref>
        </x14:conditionalFormatting>
        <x14:conditionalFormatting xmlns:xm="http://schemas.microsoft.com/office/excel/2006/main">
          <x14:cfRule type="expression" priority="216" id="{C5542133-53D6-4E3B-9FCF-C51F163CE8D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E146</xm:sqref>
        </x14:conditionalFormatting>
        <x14:conditionalFormatting xmlns:xm="http://schemas.microsoft.com/office/excel/2006/main">
          <x14:cfRule type="expression" priority="215" id="{6D38B3D3-77B3-4AE3-9B5A-8610AAEC6CD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E141</xm:sqref>
        </x14:conditionalFormatting>
        <x14:conditionalFormatting xmlns:xm="http://schemas.microsoft.com/office/excel/2006/main">
          <x14:cfRule type="expression" priority="214" id="{A66B0D7C-6D01-44F2-A36D-D24739F0895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E145</xm:sqref>
        </x14:conditionalFormatting>
        <x14:conditionalFormatting xmlns:xm="http://schemas.microsoft.com/office/excel/2006/main">
          <x14:cfRule type="expression" priority="213" id="{7D345E78-A4AA-40ED-9854-8E09DC55CFF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E143</xm:sqref>
        </x14:conditionalFormatting>
        <x14:conditionalFormatting xmlns:xm="http://schemas.microsoft.com/office/excel/2006/main">
          <x14:cfRule type="expression" priority="209" id="{25A0F3D6-3EFD-4866-9819-F028C6EA213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B156:D157 B165:D167 B162:B164 D162:D164 B158:B160 D158:D160</xm:sqref>
        </x14:conditionalFormatting>
        <x14:conditionalFormatting xmlns:xm="http://schemas.microsoft.com/office/excel/2006/main">
          <x14:cfRule type="expression" priority="202" id="{E204495E-4E08-40C0-8408-DECACA63699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C158:C164</xm:sqref>
        </x14:conditionalFormatting>
        <x14:conditionalFormatting xmlns:xm="http://schemas.microsoft.com/office/excel/2006/main">
          <x14:cfRule type="expression" priority="198" id="{0F3B6A81-79E7-43A5-8CA2-1E62AD36380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E156:E160 E167 E162:E165</xm:sqref>
        </x14:conditionalFormatting>
        <x14:conditionalFormatting xmlns:xm="http://schemas.microsoft.com/office/excel/2006/main">
          <x14:cfRule type="expression" priority="196" id="{0433CC5A-DEFA-452E-9E12-E74BF71A8FB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E169</xm:sqref>
        </x14:conditionalFormatting>
        <x14:conditionalFormatting xmlns:xm="http://schemas.microsoft.com/office/excel/2006/main">
          <x14:cfRule type="expression" priority="195" id="{0F7F48AE-D415-4F62-AE9E-142B942E544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E175</xm:sqref>
        </x14:conditionalFormatting>
        <x14:conditionalFormatting xmlns:xm="http://schemas.microsoft.com/office/excel/2006/main">
          <x14:cfRule type="expression" priority="194" id="{F5EEA88E-68A5-480B-A493-AF707FC147E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E170</xm:sqref>
        </x14:conditionalFormatting>
        <x14:conditionalFormatting xmlns:xm="http://schemas.microsoft.com/office/excel/2006/main">
          <x14:cfRule type="expression" priority="193" id="{6EA01D46-6377-4005-B686-37A193991D6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E174</xm:sqref>
        </x14:conditionalFormatting>
        <x14:conditionalFormatting xmlns:xm="http://schemas.microsoft.com/office/excel/2006/main">
          <x14:cfRule type="expression" priority="192" id="{2C554073-456D-4187-85D9-F6681677A67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E172</xm:sqref>
        </x14:conditionalFormatting>
        <x14:conditionalFormatting xmlns:xm="http://schemas.microsoft.com/office/excel/2006/main">
          <x14:cfRule type="expression" priority="188" id="{993F0012-7F47-4ACE-B19F-7C702FBAAF7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B185:D186 B194:D196 B191:B193 D191:D193 B187:B189 D187:D189</xm:sqref>
        </x14:conditionalFormatting>
        <x14:conditionalFormatting xmlns:xm="http://schemas.microsoft.com/office/excel/2006/main">
          <x14:cfRule type="expression" priority="181" id="{187B5A66-C11F-4D9B-A719-FD22775A315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C187:C193</xm:sqref>
        </x14:conditionalFormatting>
        <x14:conditionalFormatting xmlns:xm="http://schemas.microsoft.com/office/excel/2006/main">
          <x14:cfRule type="expression" priority="177" id="{FB3F7B2E-F454-427A-A52D-8129954DE2F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E185:E189 E196 E191:E194</xm:sqref>
        </x14:conditionalFormatting>
        <x14:conditionalFormatting xmlns:xm="http://schemas.microsoft.com/office/excel/2006/main">
          <x14:cfRule type="expression" priority="175" id="{565E80FD-3738-4A82-9035-61DDAA5CBD2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E198</xm:sqref>
        </x14:conditionalFormatting>
        <x14:conditionalFormatting xmlns:xm="http://schemas.microsoft.com/office/excel/2006/main">
          <x14:cfRule type="expression" priority="174" id="{D27078EB-1731-4F5C-9AEA-1733EFFC85A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E204</xm:sqref>
        </x14:conditionalFormatting>
        <x14:conditionalFormatting xmlns:xm="http://schemas.microsoft.com/office/excel/2006/main">
          <x14:cfRule type="expression" priority="173" id="{F09A2C34-C9F2-4686-B68E-7B498030D81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E199</xm:sqref>
        </x14:conditionalFormatting>
        <x14:conditionalFormatting xmlns:xm="http://schemas.microsoft.com/office/excel/2006/main">
          <x14:cfRule type="expression" priority="172" id="{BE47A714-CAE3-466F-B657-A245BCA06B7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E203</xm:sqref>
        </x14:conditionalFormatting>
        <x14:conditionalFormatting xmlns:xm="http://schemas.microsoft.com/office/excel/2006/main">
          <x14:cfRule type="expression" priority="171" id="{CA555C98-ACCB-4506-9C5A-BA73962121B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E201</xm:sqref>
        </x14:conditionalFormatting>
        <x14:conditionalFormatting xmlns:xm="http://schemas.microsoft.com/office/excel/2006/main">
          <x14:cfRule type="expression" priority="167" id="{10E9D879-266D-4041-B149-F83CDC5EDD1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B214:D215 B223:D225 B220:B222 D220:D222 B216:B218 D216:D218</xm:sqref>
        </x14:conditionalFormatting>
        <x14:conditionalFormatting xmlns:xm="http://schemas.microsoft.com/office/excel/2006/main">
          <x14:cfRule type="expression" priority="160" id="{1B466C1A-18B1-4F17-B06E-8D24473E85E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C216:C222</xm:sqref>
        </x14:conditionalFormatting>
        <x14:conditionalFormatting xmlns:xm="http://schemas.microsoft.com/office/excel/2006/main">
          <x14:cfRule type="expression" priority="156" id="{CFD8DC1D-6FC2-4AF4-A59D-DB2D94F1738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E214:E218 E225 E220:E223</xm:sqref>
        </x14:conditionalFormatting>
        <x14:conditionalFormatting xmlns:xm="http://schemas.microsoft.com/office/excel/2006/main">
          <x14:cfRule type="expression" priority="154" id="{90AC0611-7F09-4B70-89EA-575A21FC7E7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E227</xm:sqref>
        </x14:conditionalFormatting>
        <x14:conditionalFormatting xmlns:xm="http://schemas.microsoft.com/office/excel/2006/main">
          <x14:cfRule type="expression" priority="153" id="{A030B680-E525-4F87-9425-75DCB40DFED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E233</xm:sqref>
        </x14:conditionalFormatting>
        <x14:conditionalFormatting xmlns:xm="http://schemas.microsoft.com/office/excel/2006/main">
          <x14:cfRule type="expression" priority="152" id="{277EF571-7E7E-45BD-B2EE-FFFEE9FFA3D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E228</xm:sqref>
        </x14:conditionalFormatting>
        <x14:conditionalFormatting xmlns:xm="http://schemas.microsoft.com/office/excel/2006/main">
          <x14:cfRule type="expression" priority="151" id="{D31F3B2D-1802-47B7-9FE4-AF7455CDBD7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E232</xm:sqref>
        </x14:conditionalFormatting>
        <x14:conditionalFormatting xmlns:xm="http://schemas.microsoft.com/office/excel/2006/main">
          <x14:cfRule type="expression" priority="150" id="{DD92488C-D72F-49C6-B9F5-987753A0EB8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E230</xm:sqref>
        </x14:conditionalFormatting>
        <x14:conditionalFormatting xmlns:xm="http://schemas.microsoft.com/office/excel/2006/main">
          <x14:cfRule type="expression" priority="146" id="{AE887436-CE92-483D-AD9C-D2BC5B81E7D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B243:D244 B252:D254 B249:B251 D249:D251 B245:B247 D245:D247</xm:sqref>
        </x14:conditionalFormatting>
        <x14:conditionalFormatting xmlns:xm="http://schemas.microsoft.com/office/excel/2006/main">
          <x14:cfRule type="expression" priority="139" id="{97D5E2A9-1F50-41D9-BDBD-6529187FA1B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C245:C251</xm:sqref>
        </x14:conditionalFormatting>
        <x14:conditionalFormatting xmlns:xm="http://schemas.microsoft.com/office/excel/2006/main">
          <x14:cfRule type="expression" priority="135" id="{FFC18884-C15B-44D2-BEA7-383EBC3FA27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E243:E247 E254 E249:E252</xm:sqref>
        </x14:conditionalFormatting>
        <x14:conditionalFormatting xmlns:xm="http://schemas.microsoft.com/office/excel/2006/main">
          <x14:cfRule type="expression" priority="133" id="{2556720A-1A7F-4FB5-8DA2-2592C549E94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E256</xm:sqref>
        </x14:conditionalFormatting>
        <x14:conditionalFormatting xmlns:xm="http://schemas.microsoft.com/office/excel/2006/main">
          <x14:cfRule type="expression" priority="132" id="{F3C5CDBE-5B4E-4A9F-9A5E-8FA3EB3A076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E262</xm:sqref>
        </x14:conditionalFormatting>
        <x14:conditionalFormatting xmlns:xm="http://schemas.microsoft.com/office/excel/2006/main">
          <x14:cfRule type="expression" priority="131" id="{50FF15DE-5AFA-4540-A364-D6CCB233770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E257</xm:sqref>
        </x14:conditionalFormatting>
        <x14:conditionalFormatting xmlns:xm="http://schemas.microsoft.com/office/excel/2006/main">
          <x14:cfRule type="expression" priority="130" id="{7AEFF5AC-3E1B-40E9-8AFC-6064116CDAD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E261</xm:sqref>
        </x14:conditionalFormatting>
        <x14:conditionalFormatting xmlns:xm="http://schemas.microsoft.com/office/excel/2006/main">
          <x14:cfRule type="expression" priority="129" id="{F21A2E53-480E-4424-9CC3-0D9E5998AB6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E259</xm:sqref>
        </x14:conditionalFormatting>
        <x14:conditionalFormatting xmlns:xm="http://schemas.microsoft.com/office/excel/2006/main">
          <x14:cfRule type="expression" priority="125" id="{8EB3BEE6-C533-47C7-8DA9-B1532164931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B272:D273 B281:D283 B278:B280 D278:D280 B274:B276 D274:D276</xm:sqref>
        </x14:conditionalFormatting>
        <x14:conditionalFormatting xmlns:xm="http://schemas.microsoft.com/office/excel/2006/main">
          <x14:cfRule type="expression" priority="118" id="{F835E8FB-70A9-4ADA-85F1-EDF4B2DE6A0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C274:C280</xm:sqref>
        </x14:conditionalFormatting>
        <x14:conditionalFormatting xmlns:xm="http://schemas.microsoft.com/office/excel/2006/main">
          <x14:cfRule type="expression" priority="114" id="{AD57B517-05A8-4E97-9865-216BFA1E44E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E272:E276 E283 E278:E281</xm:sqref>
        </x14:conditionalFormatting>
        <x14:conditionalFormatting xmlns:xm="http://schemas.microsoft.com/office/excel/2006/main">
          <x14:cfRule type="expression" priority="112" id="{C4C4D3E7-7A50-4EAC-9EBC-F86A0EA7A0C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E285</xm:sqref>
        </x14:conditionalFormatting>
        <x14:conditionalFormatting xmlns:xm="http://schemas.microsoft.com/office/excel/2006/main">
          <x14:cfRule type="expression" priority="111" id="{D7AAB080-67B5-49FA-BE14-00FBB86EB08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E291</xm:sqref>
        </x14:conditionalFormatting>
        <x14:conditionalFormatting xmlns:xm="http://schemas.microsoft.com/office/excel/2006/main">
          <x14:cfRule type="expression" priority="110" id="{4415B36E-C44C-4433-87A1-2BC4B858AD1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E286</xm:sqref>
        </x14:conditionalFormatting>
        <x14:conditionalFormatting xmlns:xm="http://schemas.microsoft.com/office/excel/2006/main">
          <x14:cfRule type="expression" priority="109" id="{ED9E2ECD-A8D4-4B1C-8828-E0E8C470C59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E290</xm:sqref>
        </x14:conditionalFormatting>
        <x14:conditionalFormatting xmlns:xm="http://schemas.microsoft.com/office/excel/2006/main">
          <x14:cfRule type="expression" priority="108" id="{DBAD48D0-A87B-40B7-9CB2-BE6756A30E0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E288</xm:sqref>
        </x14:conditionalFormatting>
        <x14:conditionalFormatting xmlns:xm="http://schemas.microsoft.com/office/excel/2006/main">
          <x14:cfRule type="expression" priority="104" id="{5D89106F-0E3A-4FA3-8670-57BA781198B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B301:D302 B310:D312 B307:B309 D307:D309 B303:B305 D303:D305</xm:sqref>
        </x14:conditionalFormatting>
        <x14:conditionalFormatting xmlns:xm="http://schemas.microsoft.com/office/excel/2006/main">
          <x14:cfRule type="expression" priority="97" id="{EF8A060A-A146-4130-8EE7-22ADB3E29D2F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C303:C309</xm:sqref>
        </x14:conditionalFormatting>
        <x14:conditionalFormatting xmlns:xm="http://schemas.microsoft.com/office/excel/2006/main">
          <x14:cfRule type="expression" priority="93" id="{CFD5B7B7-CED5-4338-949D-681979C88B0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E301:E305 E312 E307:E310</xm:sqref>
        </x14:conditionalFormatting>
        <x14:conditionalFormatting xmlns:xm="http://schemas.microsoft.com/office/excel/2006/main">
          <x14:cfRule type="expression" priority="91" id="{33305D1C-77E4-4E62-964D-7C70776F0CB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E314</xm:sqref>
        </x14:conditionalFormatting>
        <x14:conditionalFormatting xmlns:xm="http://schemas.microsoft.com/office/excel/2006/main">
          <x14:cfRule type="expression" priority="90" id="{CA1B5DB3-C772-4CF8-8560-7A8BC1D87DF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E320</xm:sqref>
        </x14:conditionalFormatting>
        <x14:conditionalFormatting xmlns:xm="http://schemas.microsoft.com/office/excel/2006/main">
          <x14:cfRule type="expression" priority="89" id="{309CFDB3-08CB-4C23-AAC2-698EFC33922A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E315</xm:sqref>
        </x14:conditionalFormatting>
        <x14:conditionalFormatting xmlns:xm="http://schemas.microsoft.com/office/excel/2006/main">
          <x14:cfRule type="expression" priority="88" id="{4ABCA7D0-D827-42A9-A8A0-482C991913F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E319</xm:sqref>
        </x14:conditionalFormatting>
        <x14:conditionalFormatting xmlns:xm="http://schemas.microsoft.com/office/excel/2006/main">
          <x14:cfRule type="expression" priority="87" id="{809BF7BD-82B5-43F8-B9BE-05DFF3B0589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E317</xm:sqref>
        </x14:conditionalFormatting>
        <x14:conditionalFormatting xmlns:xm="http://schemas.microsoft.com/office/excel/2006/main">
          <x14:cfRule type="expression" priority="83" id="{FA74AD1C-1F91-4BC0-8E20-654CFD8696F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B330:D331 B339:D341 B336:B338 D336:D338 B332:B334 D332:D334</xm:sqref>
        </x14:conditionalFormatting>
        <x14:conditionalFormatting xmlns:xm="http://schemas.microsoft.com/office/excel/2006/main">
          <x14:cfRule type="expression" priority="76" id="{989D5470-A4EA-4847-BDE5-C0ABB155B4C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C332:C338</xm:sqref>
        </x14:conditionalFormatting>
        <x14:conditionalFormatting xmlns:xm="http://schemas.microsoft.com/office/excel/2006/main">
          <x14:cfRule type="expression" priority="72" id="{5EDE1327-A7AD-448B-9E22-D9B608A3580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E330:E334 E341 E336:E339</xm:sqref>
        </x14:conditionalFormatting>
        <x14:conditionalFormatting xmlns:xm="http://schemas.microsoft.com/office/excel/2006/main">
          <x14:cfRule type="expression" priority="70" id="{55D816BE-46B2-469E-AF2F-8338E4E8AB9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E343</xm:sqref>
        </x14:conditionalFormatting>
        <x14:conditionalFormatting xmlns:xm="http://schemas.microsoft.com/office/excel/2006/main">
          <x14:cfRule type="expression" priority="69" id="{C76D9E02-6F86-4FC4-B86F-F3876E5B6A3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E349</xm:sqref>
        </x14:conditionalFormatting>
        <x14:conditionalFormatting xmlns:xm="http://schemas.microsoft.com/office/excel/2006/main">
          <x14:cfRule type="expression" priority="68" id="{536B3409-F645-4A1C-AFF2-402857A9025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E344</xm:sqref>
        </x14:conditionalFormatting>
        <x14:conditionalFormatting xmlns:xm="http://schemas.microsoft.com/office/excel/2006/main">
          <x14:cfRule type="expression" priority="67" id="{6C53BA3C-FC32-460B-A440-E459EBAB4F6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E348</xm:sqref>
        </x14:conditionalFormatting>
        <x14:conditionalFormatting xmlns:xm="http://schemas.microsoft.com/office/excel/2006/main">
          <x14:cfRule type="expression" priority="66" id="{C1D5445F-2232-449A-B90E-CBA28452F55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E346</xm:sqref>
        </x14:conditionalFormatting>
        <x14:conditionalFormatting xmlns:xm="http://schemas.microsoft.com/office/excel/2006/main">
          <x14:cfRule type="expression" priority="62" id="{E8EB576B-F0D8-4ADA-B415-0347297BD88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B359:D360 B368:D370 B365:B367 D365:D367 B361:B363 D361:D363</xm:sqref>
        </x14:conditionalFormatting>
        <x14:conditionalFormatting xmlns:xm="http://schemas.microsoft.com/office/excel/2006/main">
          <x14:cfRule type="expression" priority="55" id="{8EDF5321-14A3-46E4-BF2D-B88FFBEEA01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C361:C367</xm:sqref>
        </x14:conditionalFormatting>
        <x14:conditionalFormatting xmlns:xm="http://schemas.microsoft.com/office/excel/2006/main">
          <x14:cfRule type="expression" priority="51" id="{20809C7B-F407-4F32-BAF6-34F13288460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E359:E363 E370 E365:E368</xm:sqref>
        </x14:conditionalFormatting>
        <x14:conditionalFormatting xmlns:xm="http://schemas.microsoft.com/office/excel/2006/main">
          <x14:cfRule type="expression" priority="49" id="{00E4E340-37F5-4784-847E-1F54CCB44424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E372</xm:sqref>
        </x14:conditionalFormatting>
        <x14:conditionalFormatting xmlns:xm="http://schemas.microsoft.com/office/excel/2006/main">
          <x14:cfRule type="expression" priority="48" id="{4BCF3486-06CB-4135-A43F-E1CC8F87968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E378</xm:sqref>
        </x14:conditionalFormatting>
        <x14:conditionalFormatting xmlns:xm="http://schemas.microsoft.com/office/excel/2006/main">
          <x14:cfRule type="expression" priority="47" id="{19B908E4-D3AA-4258-9130-E2EBA2946839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E373</xm:sqref>
        </x14:conditionalFormatting>
        <x14:conditionalFormatting xmlns:xm="http://schemas.microsoft.com/office/excel/2006/main">
          <x14:cfRule type="expression" priority="46" id="{2459B786-10B2-4A68-9405-8FFC77C8A98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E377</xm:sqref>
        </x14:conditionalFormatting>
        <x14:conditionalFormatting xmlns:xm="http://schemas.microsoft.com/office/excel/2006/main">
          <x14:cfRule type="expression" priority="45" id="{697F1E86-016B-4658-939A-3CE2C0EE0627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E375</xm:sqref>
        </x14:conditionalFormatting>
        <x14:conditionalFormatting xmlns:xm="http://schemas.microsoft.com/office/excel/2006/main">
          <x14:cfRule type="expression" priority="41" id="{4A87AC99-4CE0-492F-A50D-21728D28718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B388:D389 B397:D399 B394:B396 D394:D396 B390:B392 D390:D392</xm:sqref>
        </x14:conditionalFormatting>
        <x14:conditionalFormatting xmlns:xm="http://schemas.microsoft.com/office/excel/2006/main">
          <x14:cfRule type="expression" priority="34" id="{EB722C28-B755-4898-BA64-37A97AC00F06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C390:C396</xm:sqref>
        </x14:conditionalFormatting>
        <x14:conditionalFormatting xmlns:xm="http://schemas.microsoft.com/office/excel/2006/main">
          <x14:cfRule type="expression" priority="30" id="{A71E51CF-4697-4972-A09C-11DB126A738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E388:E392 E399 E394:E397</xm:sqref>
        </x14:conditionalFormatting>
        <x14:conditionalFormatting xmlns:xm="http://schemas.microsoft.com/office/excel/2006/main">
          <x14:cfRule type="expression" priority="28" id="{1264D1BD-5959-4C7E-97E7-86CEC0CE4E5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E401</xm:sqref>
        </x14:conditionalFormatting>
        <x14:conditionalFormatting xmlns:xm="http://schemas.microsoft.com/office/excel/2006/main">
          <x14:cfRule type="expression" priority="27" id="{6DE79F70-22D1-4413-B912-408894BF7D0C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E407</xm:sqref>
        </x14:conditionalFormatting>
        <x14:conditionalFormatting xmlns:xm="http://schemas.microsoft.com/office/excel/2006/main">
          <x14:cfRule type="expression" priority="26" id="{D678215A-540D-4984-83A7-5ECD81E107D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E402</xm:sqref>
        </x14:conditionalFormatting>
        <x14:conditionalFormatting xmlns:xm="http://schemas.microsoft.com/office/excel/2006/main">
          <x14:cfRule type="expression" priority="25" id="{FA557AE8-FE7B-4715-AFB1-A8ADEAC4A392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E406</xm:sqref>
        </x14:conditionalFormatting>
        <x14:conditionalFormatting xmlns:xm="http://schemas.microsoft.com/office/excel/2006/main">
          <x14:cfRule type="expression" priority="24" id="{244024A4-1E72-464B-98C2-39223BEA17DE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E404</xm:sqref>
        </x14:conditionalFormatting>
        <x14:conditionalFormatting xmlns:xm="http://schemas.microsoft.com/office/excel/2006/main">
          <x14:cfRule type="expression" priority="20" id="{51E1BEC5-0285-4506-8D20-CEE8401C69F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B417:D418 B426:D428 B423:B425 D423:D425 B419:B421 D419:D421</xm:sqref>
        </x14:conditionalFormatting>
        <x14:conditionalFormatting xmlns:xm="http://schemas.microsoft.com/office/excel/2006/main">
          <x14:cfRule type="expression" priority="13" id="{50B011E2-C9DD-4837-B450-D46C7C61C245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C419:C425</xm:sqref>
        </x14:conditionalFormatting>
        <x14:conditionalFormatting xmlns:xm="http://schemas.microsoft.com/office/excel/2006/main">
          <x14:cfRule type="expression" priority="9" id="{20715702-5ADB-45DE-BE67-B3D058E42BD1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E417:E421 E428 E423:E426</xm:sqref>
        </x14:conditionalFormatting>
        <x14:conditionalFormatting xmlns:xm="http://schemas.microsoft.com/office/excel/2006/main">
          <x14:cfRule type="expression" priority="7" id="{972CB4C7-B96C-4C61-9E1F-A4D95E325E2B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E430</xm:sqref>
        </x14:conditionalFormatting>
        <x14:conditionalFormatting xmlns:xm="http://schemas.microsoft.com/office/excel/2006/main">
          <x14:cfRule type="expression" priority="6" id="{DCF6779F-ED45-465B-9743-416F88B4312D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E436</xm:sqref>
        </x14:conditionalFormatting>
        <x14:conditionalFormatting xmlns:xm="http://schemas.microsoft.com/office/excel/2006/main">
          <x14:cfRule type="expression" priority="5" id="{34A3291E-0571-4FE0-BA64-0CBF06F197F8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E431</xm:sqref>
        </x14:conditionalFormatting>
        <x14:conditionalFormatting xmlns:xm="http://schemas.microsoft.com/office/excel/2006/main">
          <x14:cfRule type="expression" priority="4" id="{E21000DE-48A0-43E4-8265-0C2EB523E0D0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E435</xm:sqref>
        </x14:conditionalFormatting>
        <x14:conditionalFormatting xmlns:xm="http://schemas.microsoft.com/office/excel/2006/main">
          <x14:cfRule type="expression" priority="3" id="{1E5ADB2A-5D60-47BD-8118-487779E6A8F3}">
            <xm:f>'\\MyDataNEE\user$\Users\jherndon\Downloads\[2019 DSM Goals - TPS - Draft Measure List - v14_nexant(internal).xlsx]Sheet3'!#REF!="New"</xm:f>
            <x14:dxf>
              <fill>
                <patternFill>
                  <bgColor theme="3" tint="0.79998168889431442"/>
                </patternFill>
              </fill>
            </x14:dxf>
          </x14:cfRule>
          <xm:sqref>E433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 Summary</vt:lpstr>
      <vt:lpstr>Measure Permutations</vt:lpstr>
      <vt:lpstr>IAC Measure Mapping</vt:lpstr>
      <vt:lpstr>Permutations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