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 activeTab="2"/>
  </bookViews>
  <sheets>
    <sheet name="Capital Structure" sheetId="7" r:id="rId1"/>
    <sheet name="Capital Expenditures" sheetId="4" r:id="rId2"/>
    <sheet name="Sources" sheetId="9" r:id="rId3"/>
  </sheets>
  <calcPr calcId="145621"/>
</workbook>
</file>

<file path=xl/calcChain.xml><?xml version="1.0" encoding="utf-8"?>
<calcChain xmlns="http://schemas.openxmlformats.org/spreadsheetml/2006/main">
  <c r="U14" i="7" l="1"/>
  <c r="V10" i="7" s="1"/>
  <c r="V14" i="7" s="1"/>
  <c r="R14" i="7"/>
  <c r="S10" i="7" s="1"/>
  <c r="V13" i="7"/>
  <c r="S13" i="7"/>
  <c r="V12" i="7"/>
  <c r="S12" i="7"/>
  <c r="V11" i="7"/>
  <c r="S11" i="7"/>
  <c r="O14" i="7"/>
  <c r="P12" i="7" s="1"/>
  <c r="L14" i="7"/>
  <c r="M13" i="7" s="1"/>
  <c r="I14" i="7"/>
  <c r="J12" i="7" s="1"/>
  <c r="F14" i="7"/>
  <c r="G13" i="7" s="1"/>
  <c r="C14" i="7"/>
  <c r="D12" i="7" s="1"/>
  <c r="S14" i="7" l="1"/>
  <c r="P10" i="7"/>
  <c r="D11" i="7"/>
  <c r="J13" i="7"/>
  <c r="P13" i="7"/>
  <c r="J11" i="7"/>
  <c r="P11" i="7"/>
  <c r="J10" i="7"/>
  <c r="G10" i="7"/>
  <c r="G12" i="7"/>
  <c r="M10" i="7"/>
  <c r="M12" i="7"/>
  <c r="D13" i="7"/>
  <c r="G11" i="7"/>
  <c r="M11" i="7"/>
  <c r="D10" i="7"/>
  <c r="P14" i="7" l="1"/>
  <c r="J14" i="7"/>
  <c r="M14" i="7"/>
  <c r="G14" i="7"/>
  <c r="D14" i="7"/>
</calcChain>
</file>

<file path=xl/sharedStrings.xml><?xml version="1.0" encoding="utf-8"?>
<sst xmlns="http://schemas.openxmlformats.org/spreadsheetml/2006/main" count="72" uniqueCount="39">
  <si>
    <t>Periods</t>
  </si>
  <si>
    <t>Internally Generated Funds</t>
  </si>
  <si>
    <t>LTD Issuances</t>
  </si>
  <si>
    <t>LTD Retirements</t>
  </si>
  <si>
    <t>Pref Stock Issuances</t>
  </si>
  <si>
    <t>Pref Stock Retirements</t>
  </si>
  <si>
    <t>Capital Contributions</t>
  </si>
  <si>
    <t>Dividends</t>
  </si>
  <si>
    <t>STD (net)</t>
  </si>
  <si>
    <t>Amount</t>
  </si>
  <si>
    <t xml:space="preserve">Percent </t>
  </si>
  <si>
    <t>Class of Capital</t>
  </si>
  <si>
    <t>(000's)</t>
  </si>
  <si>
    <t>of Total</t>
  </si>
  <si>
    <t>Gulf Power Company</t>
  </si>
  <si>
    <t>Common Stock Equity</t>
  </si>
  <si>
    <t>Preference Stock</t>
  </si>
  <si>
    <t>Long-Term Debt</t>
  </si>
  <si>
    <t>Short-Term Debt</t>
  </si>
  <si>
    <t xml:space="preserve">   Total</t>
  </si>
  <si>
    <t>FEA's 1st</t>
  </si>
  <si>
    <t>ROG 4</t>
  </si>
  <si>
    <t>Capital Structure</t>
  </si>
  <si>
    <t>Sources</t>
  </si>
  <si>
    <t>Capital Expenditures</t>
  </si>
  <si>
    <t>* Please refer to Gulf's Cash Flow Statement in its Form 10-K Filing.  These pages have been provided in this response (2 pdfs).</t>
  </si>
  <si>
    <t>2008 Actual</t>
  </si>
  <si>
    <t>2009 Actual</t>
  </si>
  <si>
    <t>2010 Actual</t>
  </si>
  <si>
    <t>2011 Actual</t>
  </si>
  <si>
    <t>2012 Actual</t>
  </si>
  <si>
    <t>2013 Forecast</t>
  </si>
  <si>
    <t>2014 Forecast</t>
  </si>
  <si>
    <t>2015 Forecast</t>
  </si>
  <si>
    <t>2016 Forecast</t>
  </si>
  <si>
    <t>2017 Forecast</t>
  </si>
  <si>
    <t>Note: Amounts shown are total company, which include capex associated with clauses, wholesale &amp; non-utility.</t>
  </si>
  <si>
    <t>2008 Actual - 2012 Actual*</t>
  </si>
  <si>
    <t>$ Thousands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</si>
</sst>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u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</cellStyleXfs>
  <cellXfs count="6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/>
    <xf numFmtId="164" fontId="0" fillId="0" borderId="0" xfId="0" applyNumberFormat="1" applyFill="1" applyAlignment="1">
      <alignment horizontal="left"/>
    </xf>
    <xf numFmtId="165" fontId="0" fillId="0" borderId="0" xfId="1" applyNumberFormat="1" applyFont="1" applyFill="1"/>
    <xf numFmtId="0" fontId="21" fillId="0" borderId="0" xfId="44" applyFont="1"/>
    <xf numFmtId="0" fontId="21" fillId="0" borderId="0" xfId="44" applyFont="1" applyProtection="1">
      <protection locked="0"/>
    </xf>
    <xf numFmtId="0" fontId="21" fillId="0" borderId="0" xfId="44" applyFont="1" applyAlignment="1" applyProtection="1">
      <alignment horizontal="center"/>
      <protection locked="0"/>
    </xf>
    <xf numFmtId="0" fontId="21" fillId="0" borderId="0" xfId="44" applyFont="1" applyFill="1" applyAlignment="1" applyProtection="1">
      <alignment horizontal="center"/>
      <protection locked="0"/>
    </xf>
    <xf numFmtId="0" fontId="21" fillId="0" borderId="0" xfId="44" applyFont="1" applyFill="1" applyProtection="1">
      <protection locked="0"/>
    </xf>
    <xf numFmtId="0" fontId="21" fillId="0" borderId="10" xfId="44" applyFont="1" applyBorder="1" applyProtection="1">
      <protection locked="0"/>
    </xf>
    <xf numFmtId="0" fontId="21" fillId="0" borderId="10" xfId="44" quotePrefix="1" applyFont="1" applyBorder="1" applyAlignment="1" applyProtection="1">
      <alignment horizontal="center"/>
      <protection locked="0"/>
    </xf>
    <xf numFmtId="0" fontId="21" fillId="0" borderId="10" xfId="44" applyFont="1" applyBorder="1" applyAlignment="1" applyProtection="1">
      <alignment horizontal="center"/>
      <protection locked="0"/>
    </xf>
    <xf numFmtId="0" fontId="21" fillId="0" borderId="10" xfId="44" quotePrefix="1" applyFont="1" applyFill="1" applyBorder="1" applyAlignment="1" applyProtection="1">
      <alignment horizontal="center"/>
      <protection locked="0"/>
    </xf>
    <xf numFmtId="0" fontId="21" fillId="0" borderId="10" xfId="44" applyFont="1" applyFill="1" applyBorder="1" applyProtection="1">
      <protection locked="0"/>
    </xf>
    <xf numFmtId="0" fontId="22" fillId="0" borderId="0" xfId="44" applyFont="1" applyBorder="1" applyProtection="1">
      <protection locked="0"/>
    </xf>
    <xf numFmtId="0" fontId="21" fillId="0" borderId="0" xfId="44" applyFont="1" applyBorder="1" applyProtection="1">
      <protection locked="0"/>
    </xf>
    <xf numFmtId="0" fontId="21" fillId="0" borderId="0" xfId="44" quotePrefix="1" applyFont="1" applyBorder="1" applyAlignment="1" applyProtection="1">
      <alignment horizontal="center"/>
      <protection locked="0"/>
    </xf>
    <xf numFmtId="0" fontId="21" fillId="0" borderId="0" xfId="44" applyFont="1" applyBorder="1" applyAlignment="1" applyProtection="1">
      <alignment horizontal="center"/>
      <protection locked="0"/>
    </xf>
    <xf numFmtId="0" fontId="21" fillId="0" borderId="0" xfId="44" quotePrefix="1" applyFont="1" applyFill="1" applyBorder="1" applyAlignment="1" applyProtection="1">
      <alignment horizontal="center"/>
      <protection locked="0"/>
    </xf>
    <xf numFmtId="3" fontId="21" fillId="0" borderId="0" xfId="1" applyNumberFormat="1" applyFont="1" applyProtection="1">
      <protection locked="0"/>
    </xf>
    <xf numFmtId="4" fontId="21" fillId="0" borderId="0" xfId="1" applyNumberFormat="1" applyFont="1" applyProtection="1">
      <protection locked="0"/>
    </xf>
    <xf numFmtId="3" fontId="21" fillId="0" borderId="0" xfId="44" applyNumberFormat="1" applyFont="1" applyProtection="1">
      <protection locked="0"/>
    </xf>
    <xf numFmtId="3" fontId="21" fillId="0" borderId="0" xfId="1" applyNumberFormat="1" applyFont="1" applyFill="1" applyProtection="1">
      <protection locked="0"/>
    </xf>
    <xf numFmtId="3" fontId="21" fillId="0" borderId="0" xfId="44" quotePrefix="1" applyNumberFormat="1" applyFont="1" applyProtection="1">
      <protection locked="0"/>
    </xf>
    <xf numFmtId="3" fontId="21" fillId="0" borderId="10" xfId="1" applyNumberFormat="1" applyFont="1" applyBorder="1" applyProtection="1">
      <protection locked="0"/>
    </xf>
    <xf numFmtId="4" fontId="21" fillId="0" borderId="10" xfId="1" applyNumberFormat="1" applyFont="1" applyBorder="1" applyProtection="1">
      <protection locked="0"/>
    </xf>
    <xf numFmtId="3" fontId="21" fillId="0" borderId="10" xfId="1" applyNumberFormat="1" applyFont="1" applyFill="1" applyBorder="1" applyProtection="1">
      <protection locked="0"/>
    </xf>
    <xf numFmtId="3" fontId="21" fillId="0" borderId="0" xfId="44" applyNumberFormat="1" applyFont="1" applyFill="1" applyProtection="1">
      <protection locked="0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left"/>
    </xf>
    <xf numFmtId="0" fontId="16" fillId="0" borderId="0" xfId="0" applyFont="1"/>
    <xf numFmtId="164" fontId="0" fillId="0" borderId="0" xfId="0" applyNumberFormat="1" applyAlignment="1">
      <alignment horizontal="left"/>
    </xf>
    <xf numFmtId="165" fontId="0" fillId="0" borderId="0" xfId="0" applyNumberFormat="1" applyFill="1"/>
    <xf numFmtId="0" fontId="21" fillId="0" borderId="0" xfId="0" applyFont="1"/>
    <xf numFmtId="0" fontId="21" fillId="0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Fill="1" applyProtection="1">
      <protection locked="0"/>
    </xf>
    <xf numFmtId="0" fontId="21" fillId="0" borderId="10" xfId="0" quotePrefix="1" applyFont="1" applyFill="1" applyBorder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0" xfId="0" applyFont="1" applyFill="1" applyBorder="1" applyProtection="1">
      <protection locked="0"/>
    </xf>
    <xf numFmtId="0" fontId="21" fillId="0" borderId="10" xfId="0" quotePrefix="1" applyFont="1" applyBorder="1" applyAlignment="1" applyProtection="1">
      <alignment horizontal="center"/>
      <protection locked="0"/>
    </xf>
    <xf numFmtId="0" fontId="21" fillId="0" borderId="0" xfId="0" quotePrefix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1" fillId="0" borderId="0" xfId="0" quotePrefix="1" applyFont="1" applyBorder="1" applyAlignment="1" applyProtection="1">
      <alignment horizontal="center"/>
      <protection locked="0"/>
    </xf>
    <xf numFmtId="3" fontId="21" fillId="0" borderId="0" xfId="0" applyNumberFormat="1" applyFont="1" applyFill="1" applyProtection="1">
      <protection locked="0"/>
    </xf>
    <xf numFmtId="3" fontId="21" fillId="0" borderId="0" xfId="1" applyNumberFormat="1" applyFont="1" applyBorder="1" applyProtection="1">
      <protection locked="0"/>
    </xf>
    <xf numFmtId="4" fontId="21" fillId="0" borderId="0" xfId="1" applyNumberFormat="1" applyFont="1" applyBorder="1" applyProtection="1">
      <protection locked="0"/>
    </xf>
    <xf numFmtId="3" fontId="21" fillId="0" borderId="0" xfId="44" applyNumberFormat="1" applyFont="1" applyBorder="1" applyProtection="1">
      <protection locked="0"/>
    </xf>
    <xf numFmtId="3" fontId="21" fillId="0" borderId="0" xfId="1" applyNumberFormat="1" applyFont="1" applyFill="1" applyBorder="1" applyProtection="1">
      <protection locked="0"/>
    </xf>
    <xf numFmtId="3" fontId="21" fillId="0" borderId="0" xfId="44" quotePrefix="1" applyNumberFormat="1" applyFont="1" applyBorder="1" applyProtection="1">
      <protection locked="0"/>
    </xf>
    <xf numFmtId="4" fontId="21" fillId="0" borderId="0" xfId="44" applyNumberFormat="1" applyFont="1" applyBorder="1" applyProtection="1">
      <protection locked="0"/>
    </xf>
    <xf numFmtId="3" fontId="21" fillId="0" borderId="0" xfId="44" applyNumberFormat="1" applyFont="1" applyFill="1" applyBorder="1" applyProtection="1">
      <protection locked="0"/>
    </xf>
    <xf numFmtId="4" fontId="21" fillId="0" borderId="0" xfId="0" applyNumberFormat="1" applyFont="1" applyBorder="1" applyProtection="1">
      <protection locked="0"/>
    </xf>
    <xf numFmtId="3" fontId="21" fillId="0" borderId="0" xfId="0" applyNumberFormat="1" applyFont="1" applyFill="1" applyBorder="1" applyProtection="1">
      <protection locked="0"/>
    </xf>
    <xf numFmtId="0" fontId="0" fillId="0" borderId="0" xfId="0" applyFill="1" applyBorder="1"/>
    <xf numFmtId="3" fontId="0" fillId="0" borderId="0" xfId="0" applyNumberFormat="1" applyFill="1" applyBorder="1"/>
    <xf numFmtId="4" fontId="0" fillId="0" borderId="0" xfId="0" applyNumberFormat="1" applyFill="1" applyBorder="1"/>
    <xf numFmtId="0" fontId="21" fillId="0" borderId="0" xfId="0" applyFont="1" applyFill="1" applyBorder="1" applyProtection="1">
      <protection locked="0"/>
    </xf>
    <xf numFmtId="0" fontId="21" fillId="0" borderId="10" xfId="0" applyFont="1" applyBorder="1" applyAlignment="1">
      <alignment horizontal="center"/>
    </xf>
    <xf numFmtId="0" fontId="21" fillId="0" borderId="10" xfId="44" applyFont="1" applyBorder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6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workbookViewId="0">
      <selection activeCell="C5" sqref="C4:C5"/>
    </sheetView>
  </sheetViews>
  <sheetFormatPr defaultRowHeight="15" x14ac:dyDescent="0.25"/>
  <cols>
    <col min="1" max="1" width="14.28515625" style="7" customWidth="1"/>
    <col min="2" max="2" width="10.42578125" style="7" customWidth="1"/>
    <col min="3" max="4" width="10.7109375" style="7" customWidth="1"/>
    <col min="5" max="5" width="2" style="7" customWidth="1"/>
    <col min="6" max="6" width="12.42578125" style="7" customWidth="1"/>
    <col min="7" max="7" width="9.140625" style="7"/>
    <col min="8" max="8" width="2" style="7" customWidth="1"/>
    <col min="9" max="9" width="9.140625" style="7"/>
    <col min="10" max="10" width="10.7109375" style="7" customWidth="1"/>
    <col min="11" max="11" width="2" style="7" customWidth="1"/>
    <col min="12" max="13" width="9.140625" style="7"/>
    <col min="14" max="14" width="2.42578125" style="7" customWidth="1"/>
    <col min="15" max="16" width="9.140625" style="7"/>
    <col min="17" max="17" width="2.85546875" style="7" customWidth="1"/>
    <col min="18" max="19" width="9.140625" style="7"/>
    <col min="20" max="20" width="2.85546875" style="7" customWidth="1"/>
    <col min="21" max="16384" width="9.140625" style="7"/>
  </cols>
  <sheetData>
    <row r="1" spans="1:22" s="6" customFormat="1" x14ac:dyDescent="0.25">
      <c r="A1" s="34" t="s">
        <v>20</v>
      </c>
    </row>
    <row r="2" spans="1:22" x14ac:dyDescent="0.25">
      <c r="A2" s="35" t="s">
        <v>21</v>
      </c>
    </row>
    <row r="3" spans="1:22" x14ac:dyDescent="0.25">
      <c r="A3" s="36" t="s">
        <v>22</v>
      </c>
      <c r="B3" s="8"/>
      <c r="C3" s="8"/>
      <c r="D3" s="8"/>
      <c r="E3" s="8"/>
      <c r="F3" s="8"/>
    </row>
    <row r="4" spans="1:22" x14ac:dyDescent="0.25">
      <c r="A4" s="36" t="s">
        <v>38</v>
      </c>
      <c r="B4" s="8"/>
      <c r="C4" s="8"/>
      <c r="D4" s="8"/>
      <c r="E4" s="8"/>
      <c r="F4" s="8"/>
    </row>
    <row r="5" spans="1:22" x14ac:dyDescent="0.25">
      <c r="A5" s="8"/>
      <c r="B5" s="8"/>
      <c r="C5" s="8"/>
      <c r="D5" s="8"/>
      <c r="E5" s="8"/>
      <c r="F5" s="8"/>
    </row>
    <row r="6" spans="1:22" x14ac:dyDescent="0.25">
      <c r="A6" s="11"/>
      <c r="B6" s="11"/>
      <c r="C6" s="66">
        <v>2008</v>
      </c>
      <c r="D6" s="66"/>
      <c r="E6" s="10"/>
      <c r="F6" s="66">
        <v>2009</v>
      </c>
      <c r="G6" s="66"/>
      <c r="H6" s="10"/>
      <c r="I6" s="66">
        <v>2010</v>
      </c>
      <c r="J6" s="66"/>
      <c r="K6" s="11"/>
      <c r="L6" s="65">
        <v>2011</v>
      </c>
      <c r="M6" s="65"/>
      <c r="N6" s="40"/>
      <c r="O6" s="65">
        <v>2012</v>
      </c>
      <c r="P6" s="65"/>
      <c r="R6" s="65">
        <v>2013</v>
      </c>
      <c r="S6" s="65"/>
      <c r="T6" s="40"/>
      <c r="U6" s="65">
        <v>2014</v>
      </c>
      <c r="V6" s="65"/>
    </row>
    <row r="7" spans="1:22" x14ac:dyDescent="0.25">
      <c r="A7" s="11"/>
      <c r="B7" s="11"/>
      <c r="C7" s="12" t="s">
        <v>9</v>
      </c>
      <c r="D7" s="12" t="s">
        <v>10</v>
      </c>
      <c r="E7" s="11"/>
      <c r="F7" s="13" t="s">
        <v>9</v>
      </c>
      <c r="G7" s="12" t="s">
        <v>10</v>
      </c>
      <c r="H7" s="14"/>
      <c r="I7" s="12" t="s">
        <v>9</v>
      </c>
      <c r="J7" s="12" t="s">
        <v>10</v>
      </c>
      <c r="K7" s="11"/>
      <c r="L7" s="41" t="s">
        <v>9</v>
      </c>
      <c r="M7" s="42" t="s">
        <v>10</v>
      </c>
      <c r="N7" s="43"/>
      <c r="O7" s="42" t="s">
        <v>9</v>
      </c>
      <c r="P7" s="42" t="s">
        <v>10</v>
      </c>
      <c r="R7" s="41" t="s">
        <v>9</v>
      </c>
      <c r="S7" s="42" t="s">
        <v>10</v>
      </c>
      <c r="T7" s="43"/>
      <c r="U7" s="42" t="s">
        <v>9</v>
      </c>
      <c r="V7" s="42" t="s">
        <v>10</v>
      </c>
    </row>
    <row r="8" spans="1:22" x14ac:dyDescent="0.25">
      <c r="A8" s="15" t="s">
        <v>11</v>
      </c>
      <c r="B8" s="15"/>
      <c r="C8" s="16" t="s">
        <v>12</v>
      </c>
      <c r="D8" s="17" t="s">
        <v>13</v>
      </c>
      <c r="E8" s="15"/>
      <c r="F8" s="18" t="s">
        <v>12</v>
      </c>
      <c r="G8" s="17" t="s">
        <v>13</v>
      </c>
      <c r="H8" s="19"/>
      <c r="I8" s="16" t="s">
        <v>12</v>
      </c>
      <c r="J8" s="17" t="s">
        <v>13</v>
      </c>
      <c r="K8" s="15"/>
      <c r="L8" s="44" t="s">
        <v>12</v>
      </c>
      <c r="M8" s="45" t="s">
        <v>13</v>
      </c>
      <c r="N8" s="46"/>
      <c r="O8" s="47" t="s">
        <v>12</v>
      </c>
      <c r="P8" s="45" t="s">
        <v>13</v>
      </c>
      <c r="R8" s="44" t="s">
        <v>12</v>
      </c>
      <c r="S8" s="45" t="s">
        <v>13</v>
      </c>
      <c r="T8" s="64"/>
      <c r="U8" s="47" t="s">
        <v>12</v>
      </c>
      <c r="V8" s="45" t="s">
        <v>13</v>
      </c>
    </row>
    <row r="9" spans="1:22" x14ac:dyDescent="0.25">
      <c r="A9" s="20" t="s">
        <v>14</v>
      </c>
      <c r="B9" s="21"/>
      <c r="C9" s="22"/>
      <c r="D9" s="23"/>
      <c r="E9" s="11"/>
      <c r="F9" s="24"/>
      <c r="G9" s="23"/>
      <c r="H9" s="14"/>
      <c r="I9" s="22"/>
      <c r="J9" s="23"/>
      <c r="K9" s="11"/>
      <c r="L9" s="48"/>
      <c r="M9" s="49"/>
      <c r="N9" s="43"/>
      <c r="O9" s="50"/>
      <c r="P9" s="49"/>
      <c r="R9" s="48"/>
      <c r="S9" s="49"/>
      <c r="T9" s="43"/>
      <c r="U9" s="50"/>
      <c r="V9" s="49"/>
    </row>
    <row r="10" spans="1:22" x14ac:dyDescent="0.25">
      <c r="A10" s="11" t="s">
        <v>15</v>
      </c>
      <c r="B10" s="11"/>
      <c r="C10" s="25">
        <v>822092</v>
      </c>
      <c r="D10" s="26">
        <f>ROUND(C10/C14*100,2)</f>
        <v>42.87</v>
      </c>
      <c r="E10" s="27"/>
      <c r="F10" s="28">
        <v>1004292</v>
      </c>
      <c r="G10" s="26">
        <f>ROUND(F10/F14*100,2)</f>
        <v>43.45</v>
      </c>
      <c r="H10" s="28"/>
      <c r="I10" s="25">
        <v>1075036</v>
      </c>
      <c r="J10" s="26">
        <f>ROUND(I10/I14*100,2)+0.01</f>
        <v>43.169999999999995</v>
      </c>
      <c r="K10" s="29"/>
      <c r="L10" s="28">
        <v>1124948</v>
      </c>
      <c r="M10" s="26">
        <f>ROUND(L10/L14*100,2)</f>
        <v>43.72</v>
      </c>
      <c r="N10" s="28"/>
      <c r="O10" s="25">
        <v>1180742</v>
      </c>
      <c r="P10" s="26">
        <f>ROUND(O10/O14*100,2)-0.01</f>
        <v>44.52</v>
      </c>
      <c r="R10" s="28">
        <v>1234206</v>
      </c>
      <c r="S10" s="26">
        <f>ROUND(R10/R14*100,2)-0.01</f>
        <v>44.980000000000004</v>
      </c>
      <c r="T10" s="28"/>
      <c r="U10" s="25">
        <v>1349633</v>
      </c>
      <c r="V10" s="26">
        <f>ROUND(U10/U14*100,2)-0.01</f>
        <v>45</v>
      </c>
    </row>
    <row r="11" spans="1:22" x14ac:dyDescent="0.25">
      <c r="A11" s="11" t="s">
        <v>16</v>
      </c>
      <c r="B11" s="11"/>
      <c r="C11" s="25">
        <v>97998</v>
      </c>
      <c r="D11" s="26">
        <f>ROUND(C11/C14*100,2)</f>
        <v>5.1100000000000003</v>
      </c>
      <c r="E11" s="27"/>
      <c r="F11" s="25">
        <v>97998</v>
      </c>
      <c r="G11" s="26">
        <f>ROUND(F11/F14*100,2)</f>
        <v>4.24</v>
      </c>
      <c r="H11" s="28"/>
      <c r="I11" s="25">
        <v>97998</v>
      </c>
      <c r="J11" s="26">
        <f>ROUND(I11/I14*100,2)</f>
        <v>3.93</v>
      </c>
      <c r="K11" s="29"/>
      <c r="L11" s="25">
        <v>97998</v>
      </c>
      <c r="M11" s="26">
        <f>ROUND(L11/L14*100,2)</f>
        <v>3.81</v>
      </c>
      <c r="N11" s="28"/>
      <c r="O11" s="25">
        <v>97998</v>
      </c>
      <c r="P11" s="26">
        <f>ROUND(O11/O14*100,2)</f>
        <v>3.7</v>
      </c>
      <c r="R11" s="25">
        <v>147998</v>
      </c>
      <c r="S11" s="26">
        <f>ROUND(R11/R14*100,2)</f>
        <v>5.4</v>
      </c>
      <c r="T11" s="28"/>
      <c r="U11" s="25">
        <v>147998</v>
      </c>
      <c r="V11" s="26">
        <f>ROUND(U11/U14*100,2)</f>
        <v>4.9400000000000004</v>
      </c>
    </row>
    <row r="12" spans="1:22" x14ac:dyDescent="0.25">
      <c r="A12" s="11" t="s">
        <v>17</v>
      </c>
      <c r="B12" s="11"/>
      <c r="C12" s="25">
        <v>849265</v>
      </c>
      <c r="D12" s="26">
        <f>ROUND(C12/C14*100,2)</f>
        <v>44.29</v>
      </c>
      <c r="E12" s="27"/>
      <c r="F12" s="25">
        <v>978914</v>
      </c>
      <c r="G12" s="26">
        <f>ROUND(F12/F14*100,2)</f>
        <v>42.35</v>
      </c>
      <c r="H12" s="28"/>
      <c r="I12" s="25">
        <v>1114398</v>
      </c>
      <c r="J12" s="26">
        <f>ROUND(I12/I14*100,2)</f>
        <v>44.74</v>
      </c>
      <c r="K12" s="29"/>
      <c r="L12" s="25">
        <v>1235447</v>
      </c>
      <c r="M12" s="26">
        <f>ROUND(L12/L14*100,2)</f>
        <v>48.02</v>
      </c>
      <c r="N12" s="28"/>
      <c r="O12" s="25">
        <v>1245870</v>
      </c>
      <c r="P12" s="26">
        <f>ROUND(O12/O14*100,2)</f>
        <v>46.99</v>
      </c>
      <c r="R12" s="25">
        <v>1241457</v>
      </c>
      <c r="S12" s="26">
        <f>ROUND(R12/R14*100,2)</f>
        <v>45.26</v>
      </c>
      <c r="T12" s="28"/>
      <c r="U12" s="25">
        <v>1377011</v>
      </c>
      <c r="V12" s="26">
        <f>ROUND(U12/U14*100,2)</f>
        <v>45.92</v>
      </c>
    </row>
    <row r="13" spans="1:22" x14ac:dyDescent="0.25">
      <c r="A13" s="11" t="s">
        <v>18</v>
      </c>
      <c r="B13" s="11"/>
      <c r="C13" s="30">
        <v>148239</v>
      </c>
      <c r="D13" s="31">
        <f>ROUND(C13/C14*100,2)</f>
        <v>7.73</v>
      </c>
      <c r="E13" s="27"/>
      <c r="F13" s="32">
        <v>230331</v>
      </c>
      <c r="G13" s="31">
        <f>ROUND(F13/F14*100,2)</f>
        <v>9.9600000000000009</v>
      </c>
      <c r="H13" s="28"/>
      <c r="I13" s="30">
        <v>203183</v>
      </c>
      <c r="J13" s="31">
        <f>ROUND(I13/I14*100,2)</f>
        <v>8.16</v>
      </c>
      <c r="K13" s="27"/>
      <c r="L13" s="32">
        <v>114507</v>
      </c>
      <c r="M13" s="31">
        <f>ROUND(L13/L14*100,2)</f>
        <v>4.45</v>
      </c>
      <c r="N13" s="28"/>
      <c r="O13" s="30">
        <v>127002</v>
      </c>
      <c r="P13" s="31">
        <f>ROUND(O13/O14*100,2)</f>
        <v>4.79</v>
      </c>
      <c r="R13" s="32">
        <v>119499</v>
      </c>
      <c r="S13" s="31">
        <f>ROUND(R13/R14*100,2)</f>
        <v>4.3600000000000003</v>
      </c>
      <c r="T13" s="28"/>
      <c r="U13" s="30">
        <v>124165</v>
      </c>
      <c r="V13" s="31">
        <f>ROUND(U13/U14*100,2)</f>
        <v>4.1399999999999997</v>
      </c>
    </row>
    <row r="14" spans="1:22" x14ac:dyDescent="0.25">
      <c r="A14" s="11" t="s">
        <v>19</v>
      </c>
      <c r="B14" s="11"/>
      <c r="C14" s="30">
        <f>SUM(C10:C13)</f>
        <v>1917594</v>
      </c>
      <c r="D14" s="31">
        <f>SUM(D10:D13)</f>
        <v>100</v>
      </c>
      <c r="E14" s="27"/>
      <c r="F14" s="30">
        <f>SUM(F10:F13)</f>
        <v>2311535</v>
      </c>
      <c r="G14" s="31">
        <f>SUM(G10:G13)</f>
        <v>100</v>
      </c>
      <c r="H14" s="33"/>
      <c r="I14" s="30">
        <f>SUM(I10:I13)</f>
        <v>2490615</v>
      </c>
      <c r="J14" s="31">
        <f>SUM(J10:J13)</f>
        <v>100</v>
      </c>
      <c r="K14" s="27"/>
      <c r="L14" s="30">
        <f>SUM(L10:L13)</f>
        <v>2572900</v>
      </c>
      <c r="M14" s="31">
        <f>SUM(M10:M13)</f>
        <v>100.00000000000001</v>
      </c>
      <c r="N14" s="51"/>
      <c r="O14" s="30">
        <f>SUM(O10:O13)</f>
        <v>2651612</v>
      </c>
      <c r="P14" s="31">
        <f>SUM(P10:P13)</f>
        <v>100.00000000000001</v>
      </c>
      <c r="R14" s="30">
        <f>SUM(R10:R13)</f>
        <v>2743160</v>
      </c>
      <c r="S14" s="31">
        <f>SUM(S10:S13)</f>
        <v>100</v>
      </c>
      <c r="T14" s="51"/>
      <c r="U14" s="30">
        <f>SUM(U10:U13)</f>
        <v>2998807</v>
      </c>
      <c r="V14" s="31">
        <f>SUM(V10:V13)</f>
        <v>100</v>
      </c>
    </row>
    <row r="17" spans="3:16" x14ac:dyDescent="0.25">
      <c r="C17" s="52"/>
      <c r="D17" s="53"/>
      <c r="E17" s="54"/>
      <c r="F17" s="55"/>
      <c r="G17" s="53"/>
      <c r="H17" s="55"/>
      <c r="I17" s="52"/>
      <c r="J17" s="53"/>
      <c r="K17" s="56"/>
      <c r="L17" s="55"/>
      <c r="M17" s="53"/>
      <c r="N17" s="55"/>
      <c r="O17" s="52"/>
      <c r="P17" s="53"/>
    </row>
    <row r="18" spans="3:16" x14ac:dyDescent="0.25">
      <c r="C18" s="52"/>
      <c r="D18" s="53"/>
      <c r="E18" s="54"/>
      <c r="F18" s="52"/>
      <c r="G18" s="53"/>
      <c r="H18" s="55"/>
      <c r="I18" s="52"/>
      <c r="J18" s="53"/>
      <c r="K18" s="56"/>
      <c r="L18" s="52"/>
      <c r="M18" s="53"/>
      <c r="N18" s="55"/>
      <c r="O18" s="52"/>
      <c r="P18" s="53"/>
    </row>
    <row r="19" spans="3:16" x14ac:dyDescent="0.25">
      <c r="C19" s="52"/>
      <c r="D19" s="53"/>
      <c r="E19" s="54"/>
      <c r="F19" s="52"/>
      <c r="G19" s="53"/>
      <c r="H19" s="55"/>
      <c r="I19" s="52"/>
      <c r="J19" s="53"/>
      <c r="K19" s="56"/>
      <c r="L19" s="52"/>
      <c r="M19" s="53"/>
      <c r="N19" s="55"/>
      <c r="O19" s="52"/>
      <c r="P19" s="53"/>
    </row>
    <row r="20" spans="3:16" x14ac:dyDescent="0.25">
      <c r="C20" s="52"/>
      <c r="D20" s="53"/>
      <c r="E20" s="54"/>
      <c r="F20" s="55"/>
      <c r="G20" s="53"/>
      <c r="H20" s="55"/>
      <c r="I20" s="52"/>
      <c r="J20" s="53"/>
      <c r="K20" s="54"/>
      <c r="L20" s="55"/>
      <c r="M20" s="53"/>
      <c r="N20" s="55"/>
      <c r="O20" s="52"/>
      <c r="P20" s="53"/>
    </row>
    <row r="21" spans="3:16" x14ac:dyDescent="0.25">
      <c r="C21" s="52"/>
      <c r="D21" s="57"/>
      <c r="E21" s="54"/>
      <c r="F21" s="52"/>
      <c r="G21" s="57"/>
      <c r="H21" s="58"/>
      <c r="I21" s="52"/>
      <c r="J21" s="57"/>
      <c r="K21" s="54"/>
      <c r="L21" s="52"/>
      <c r="M21" s="59"/>
      <c r="N21" s="60"/>
      <c r="O21" s="52"/>
      <c r="P21" s="59"/>
    </row>
    <row r="22" spans="3:16" x14ac:dyDescent="0.25"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3:16" x14ac:dyDescent="0.25">
      <c r="C23" s="62"/>
      <c r="D23" s="63"/>
      <c r="E23" s="61"/>
      <c r="F23" s="62"/>
      <c r="G23" s="63"/>
      <c r="H23" s="61"/>
      <c r="I23" s="62"/>
      <c r="J23" s="63"/>
      <c r="K23" s="61"/>
      <c r="L23" s="62"/>
      <c r="M23" s="63"/>
      <c r="N23" s="61"/>
      <c r="O23" s="62"/>
      <c r="P23" s="63"/>
    </row>
    <row r="24" spans="3:16" x14ac:dyDescent="0.25">
      <c r="C24" s="62"/>
      <c r="D24" s="63"/>
      <c r="E24" s="61"/>
      <c r="F24" s="62"/>
      <c r="G24" s="63"/>
      <c r="H24" s="61"/>
      <c r="I24" s="62"/>
      <c r="J24" s="63"/>
      <c r="K24" s="61"/>
      <c r="L24" s="62"/>
      <c r="M24" s="63"/>
      <c r="N24" s="61"/>
      <c r="O24" s="62"/>
      <c r="P24" s="63"/>
    </row>
    <row r="25" spans="3:16" x14ac:dyDescent="0.25">
      <c r="C25" s="62"/>
      <c r="D25" s="63"/>
      <c r="E25" s="61"/>
      <c r="F25" s="62"/>
      <c r="G25" s="63"/>
      <c r="H25" s="61"/>
      <c r="I25" s="62"/>
      <c r="J25" s="63"/>
      <c r="K25" s="61"/>
      <c r="L25" s="62"/>
      <c r="M25" s="63"/>
      <c r="N25" s="61"/>
      <c r="O25" s="62"/>
      <c r="P25" s="63"/>
    </row>
    <row r="26" spans="3:16" x14ac:dyDescent="0.25">
      <c r="C26" s="62"/>
      <c r="D26" s="63"/>
      <c r="E26" s="61"/>
      <c r="F26" s="62"/>
      <c r="G26" s="63"/>
      <c r="H26" s="61"/>
      <c r="I26" s="62"/>
      <c r="J26" s="63"/>
      <c r="K26" s="61"/>
      <c r="L26" s="62"/>
      <c r="M26" s="63"/>
      <c r="N26" s="61"/>
      <c r="O26" s="62"/>
      <c r="P26" s="63"/>
    </row>
    <row r="27" spans="3:16" x14ac:dyDescent="0.25">
      <c r="C27" s="62"/>
      <c r="D27" s="63"/>
      <c r="E27" s="61"/>
      <c r="F27" s="62"/>
      <c r="G27" s="63"/>
      <c r="H27" s="61"/>
      <c r="I27" s="62"/>
      <c r="J27" s="63"/>
      <c r="K27" s="61"/>
      <c r="L27" s="62"/>
      <c r="M27" s="63"/>
      <c r="N27" s="61"/>
      <c r="O27" s="62"/>
      <c r="P27" s="63"/>
    </row>
    <row r="28" spans="3:16" x14ac:dyDescent="0.25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3:16" x14ac:dyDescent="0.25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0" spans="3:16" x14ac:dyDescent="0.25"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</row>
    <row r="31" spans="3:16" x14ac:dyDescent="0.25">
      <c r="C31" s="62"/>
      <c r="D31" s="61"/>
      <c r="E31" s="61"/>
      <c r="F31" s="62"/>
      <c r="G31" s="61"/>
      <c r="H31" s="61"/>
      <c r="I31" s="62"/>
      <c r="J31" s="61"/>
      <c r="K31" s="61"/>
      <c r="L31" s="62"/>
      <c r="M31" s="61"/>
      <c r="N31" s="61"/>
      <c r="O31" s="62"/>
      <c r="P31" s="61"/>
    </row>
    <row r="32" spans="3:16" x14ac:dyDescent="0.25">
      <c r="C32" s="62"/>
      <c r="D32" s="61"/>
      <c r="E32" s="61"/>
      <c r="F32" s="62"/>
      <c r="G32" s="61"/>
      <c r="H32" s="61"/>
      <c r="I32" s="62"/>
      <c r="J32" s="61"/>
      <c r="K32" s="61"/>
      <c r="L32" s="62"/>
      <c r="M32" s="61"/>
      <c r="N32" s="61"/>
      <c r="O32" s="62"/>
      <c r="P32" s="61"/>
    </row>
    <row r="33" spans="3:16" x14ac:dyDescent="0.25">
      <c r="C33" s="62"/>
      <c r="D33" s="61"/>
      <c r="E33" s="61"/>
      <c r="F33" s="62"/>
      <c r="G33" s="61"/>
      <c r="H33" s="61"/>
      <c r="I33" s="62"/>
      <c r="J33" s="61"/>
      <c r="K33" s="61"/>
      <c r="L33" s="62"/>
      <c r="M33" s="61"/>
      <c r="N33" s="61"/>
      <c r="O33" s="62"/>
      <c r="P33" s="61"/>
    </row>
    <row r="34" spans="3:16" x14ac:dyDescent="0.25">
      <c r="C34" s="62"/>
      <c r="D34" s="61"/>
      <c r="E34" s="61"/>
      <c r="F34" s="62"/>
      <c r="G34" s="61"/>
      <c r="H34" s="61"/>
      <c r="I34" s="62"/>
      <c r="J34" s="61"/>
      <c r="K34" s="61"/>
      <c r="L34" s="62"/>
      <c r="M34" s="61"/>
      <c r="N34" s="61"/>
      <c r="O34" s="62"/>
      <c r="P34" s="61"/>
    </row>
    <row r="35" spans="3:16" x14ac:dyDescent="0.25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</row>
  </sheetData>
  <mergeCells count="7">
    <mergeCell ref="R6:S6"/>
    <mergeCell ref="U6:V6"/>
    <mergeCell ref="C6:D6"/>
    <mergeCell ref="F6:G6"/>
    <mergeCell ref="I6:J6"/>
    <mergeCell ref="L6:M6"/>
    <mergeCell ref="O6:P6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21.28515625" customWidth="1"/>
  </cols>
  <sheetData>
    <row r="1" spans="1:2" x14ac:dyDescent="0.25">
      <c r="A1" s="34" t="s">
        <v>20</v>
      </c>
    </row>
    <row r="2" spans="1:2" x14ac:dyDescent="0.25">
      <c r="A2" s="35" t="s">
        <v>21</v>
      </c>
    </row>
    <row r="3" spans="1:2" x14ac:dyDescent="0.25">
      <c r="A3" s="36" t="s">
        <v>24</v>
      </c>
    </row>
    <row r="4" spans="1:2" x14ac:dyDescent="0.25">
      <c r="A4" s="37" t="s">
        <v>38</v>
      </c>
    </row>
    <row r="7" spans="1:2" x14ac:dyDescent="0.3">
      <c r="A7" s="3" t="s">
        <v>0</v>
      </c>
      <c r="B7" s="3" t="s">
        <v>24</v>
      </c>
    </row>
    <row r="8" spans="1:2" x14ac:dyDescent="0.3">
      <c r="A8" s="2"/>
    </row>
    <row r="9" spans="1:2" x14ac:dyDescent="0.3">
      <c r="A9" s="5" t="s">
        <v>26</v>
      </c>
      <c r="B9" s="4">
        <v>391253</v>
      </c>
    </row>
    <row r="10" spans="1:2" x14ac:dyDescent="0.3">
      <c r="A10" s="5" t="s">
        <v>27</v>
      </c>
      <c r="B10" s="4">
        <v>447011</v>
      </c>
    </row>
    <row r="11" spans="1:2" x14ac:dyDescent="0.3">
      <c r="A11" s="5" t="s">
        <v>28</v>
      </c>
      <c r="B11" s="4">
        <v>302997</v>
      </c>
    </row>
    <row r="12" spans="1:2" x14ac:dyDescent="0.3">
      <c r="A12" s="5" t="s">
        <v>29</v>
      </c>
      <c r="B12" s="4">
        <v>344077</v>
      </c>
    </row>
    <row r="13" spans="1:2" x14ac:dyDescent="0.3">
      <c r="A13" s="5" t="s">
        <v>30</v>
      </c>
      <c r="B13" s="4">
        <v>324265</v>
      </c>
    </row>
    <row r="14" spans="1:2" x14ac:dyDescent="0.3">
      <c r="A14" s="5" t="s">
        <v>31</v>
      </c>
      <c r="B14" s="4">
        <v>335077</v>
      </c>
    </row>
    <row r="15" spans="1:2" x14ac:dyDescent="0.3">
      <c r="A15" s="5" t="s">
        <v>32</v>
      </c>
      <c r="B15" s="4">
        <v>477982</v>
      </c>
    </row>
    <row r="16" spans="1:2" x14ac:dyDescent="0.3">
      <c r="A16" s="5" t="s">
        <v>33</v>
      </c>
      <c r="B16" s="4">
        <v>373712</v>
      </c>
    </row>
    <row r="17" spans="1:2" x14ac:dyDescent="0.3">
      <c r="A17" s="5" t="s">
        <v>34</v>
      </c>
      <c r="B17" s="4">
        <v>343584</v>
      </c>
    </row>
    <row r="18" spans="1:2" x14ac:dyDescent="0.3">
      <c r="A18" s="5" t="s">
        <v>35</v>
      </c>
      <c r="B18" s="4">
        <v>399750</v>
      </c>
    </row>
    <row r="19" spans="1:2" x14ac:dyDescent="0.3">
      <c r="A19" s="1"/>
      <c r="B19" s="4"/>
    </row>
    <row r="20" spans="1:2" x14ac:dyDescent="0.25">
      <c r="A20" s="38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E10" sqref="E10"/>
    </sheetView>
  </sheetViews>
  <sheetFormatPr defaultRowHeight="15" x14ac:dyDescent="0.25"/>
  <cols>
    <col min="1" max="1" width="15.42578125" customWidth="1"/>
    <col min="2" max="2" width="12.5703125" bestFit="1" customWidth="1"/>
    <col min="3" max="3" width="12.28515625" bestFit="1" customWidth="1"/>
    <col min="4" max="4" width="11.28515625" bestFit="1" customWidth="1"/>
    <col min="5" max="5" width="11.5703125" bestFit="1" customWidth="1"/>
    <col min="6" max="6" width="12.28515625" customWidth="1"/>
    <col min="7" max="7" width="13.42578125" customWidth="1"/>
    <col min="8" max="8" width="13.42578125" bestFit="1" customWidth="1"/>
    <col min="9" max="10" width="12.5703125" bestFit="1" customWidth="1"/>
  </cols>
  <sheetData>
    <row r="1" spans="1:10" x14ac:dyDescent="0.25">
      <c r="A1" s="37" t="s">
        <v>20</v>
      </c>
    </row>
    <row r="2" spans="1:10" x14ac:dyDescent="0.25">
      <c r="A2" s="37" t="s">
        <v>21</v>
      </c>
    </row>
    <row r="3" spans="1:10" x14ac:dyDescent="0.25">
      <c r="A3" s="37" t="s">
        <v>23</v>
      </c>
    </row>
    <row r="4" spans="1:10" x14ac:dyDescent="0.25">
      <c r="A4" s="37" t="s">
        <v>38</v>
      </c>
    </row>
    <row r="7" spans="1:10" s="6" customFormat="1" ht="45" x14ac:dyDescent="0.25">
      <c r="B7" s="6" t="s">
        <v>2</v>
      </c>
      <c r="C7" s="6" t="s">
        <v>3</v>
      </c>
      <c r="D7" s="6" t="s">
        <v>8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1</v>
      </c>
    </row>
    <row r="8" spans="1:10" s="7" customFormat="1" x14ac:dyDescent="0.25"/>
    <row r="9" spans="1:10" s="7" customFormat="1" x14ac:dyDescent="0.25">
      <c r="A9" s="38" t="s">
        <v>37</v>
      </c>
    </row>
    <row r="10" spans="1:10" s="7" customFormat="1" x14ac:dyDescent="0.25">
      <c r="A10" s="8" t="s">
        <v>31</v>
      </c>
      <c r="B10" s="9">
        <v>55000</v>
      </c>
      <c r="C10" s="9">
        <v>-60000</v>
      </c>
      <c r="D10" s="9">
        <v>-7503</v>
      </c>
      <c r="E10" s="9">
        <v>50000</v>
      </c>
      <c r="F10" s="9">
        <v>0</v>
      </c>
      <c r="G10" s="9">
        <v>40000</v>
      </c>
      <c r="H10" s="9">
        <v>-115400</v>
      </c>
      <c r="I10" s="9">
        <v>372980</v>
      </c>
      <c r="J10" s="39"/>
    </row>
    <row r="11" spans="1:10" s="7" customFormat="1" x14ac:dyDescent="0.25">
      <c r="A11" s="8" t="s">
        <v>32</v>
      </c>
      <c r="B11" s="9">
        <v>210000</v>
      </c>
      <c r="C11" s="9">
        <v>-75000</v>
      </c>
      <c r="D11" s="9">
        <v>4667</v>
      </c>
      <c r="E11" s="9">
        <v>0</v>
      </c>
      <c r="F11" s="9">
        <v>0</v>
      </c>
      <c r="G11" s="9">
        <v>120798</v>
      </c>
      <c r="H11" s="9">
        <v>-120560</v>
      </c>
      <c r="I11" s="9">
        <v>338077</v>
      </c>
      <c r="J11" s="39"/>
    </row>
    <row r="14" spans="1:10" x14ac:dyDescent="0.25">
      <c r="A14" s="8" t="s">
        <v>25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Structure</vt:lpstr>
      <vt:lpstr>Capital Expenditures</vt:lpstr>
      <vt:lpstr>Sources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Carnley, Holly</dc:creator>
  <cp:lastModifiedBy>Rivera, Christa L.</cp:lastModifiedBy>
  <cp:lastPrinted>2013-09-20T21:31:44Z</cp:lastPrinted>
  <dcterms:created xsi:type="dcterms:W3CDTF">2013-09-16T14:21:09Z</dcterms:created>
  <dcterms:modified xsi:type="dcterms:W3CDTF">2013-09-26T18:12:26Z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-1615303852</vt:i4>
  </property>
  <property fmtid="{D5CDD505-2E9C-101B-9397-08002B2CF9AE}" pid="3" name="_NewReviewCycle">
    <vt:lpwstr/>
  </property>
  <property fmtid="{D5CDD505-2E9C-101B-9397-08002B2CF9AE}" pid="4" name="_EmailSubject">
    <vt:lpwstr>Christa - FEA 1st ROG 4</vt:lpwstr>
  </property>
  <property fmtid="{D5CDD505-2E9C-101B-9397-08002B2CF9AE}" pid="5" name="_AuthorEmail">
    <vt:lpwstr>WGBUCK@southernco.com</vt:lpwstr>
  </property>
  <property fmtid="{D5CDD505-2E9C-101B-9397-08002B2CF9AE}" pid="6" name="_AuthorEmailDisplayName">
    <vt:lpwstr>Buck, William G., III</vt:lpwstr>
  </property>
  <property fmtid="{D5CDD505-2E9C-101B-9397-08002B2CF9AE}" pid="7" name="_ReviewingToolsShownOnce">
    <vt:lpwstr/>
  </property>
</Properties>
</file>