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/>
  </bookViews>
  <sheets>
    <sheet name="Sheet1" sheetId="1" r:id="rId1"/>
  </sheets>
  <calcPr calcId="125725" calcMode="manual" calcOnSave="0" concurrentCalc="0"/>
</workbook>
</file>

<file path=xl/calcChain.xml><?xml version="1.0" encoding="utf-8"?>
<calcChain xmlns="http://schemas.openxmlformats.org/spreadsheetml/2006/main">
  <c r="H18" i="1"/>
  <c r="H17"/>
  <c r="H16"/>
  <c r="H15"/>
  <c r="H14"/>
  <c r="H13"/>
  <c r="H12"/>
  <c r="H11"/>
  <c r="H10"/>
  <c r="H9"/>
  <c r="H8"/>
  <c r="H7"/>
  <c r="E19"/>
  <c r="F14"/>
  <c r="F7"/>
  <c r="F8"/>
  <c r="F9"/>
  <c r="F10"/>
  <c r="F11"/>
  <c r="F12"/>
  <c r="F13"/>
  <c r="F15"/>
  <c r="F16"/>
  <c r="F17"/>
  <c r="F18"/>
  <c r="H19"/>
  <c r="J14"/>
  <c r="J18"/>
  <c r="J17"/>
  <c r="J16"/>
  <c r="J15"/>
  <c r="J13"/>
  <c r="J12"/>
  <c r="J11"/>
  <c r="J10"/>
  <c r="J9"/>
  <c r="J8"/>
  <c r="J7"/>
</calcChain>
</file>

<file path=xl/comments1.xml><?xml version="1.0" encoding="utf-8"?>
<comments xmlns="http://schemas.openxmlformats.org/spreadsheetml/2006/main">
  <authors>
    <author>Jun Park</author>
  </authors>
  <commentList>
    <comment ref="E6" authorId="0">
      <text>
        <r>
          <rPr>
            <sz val="8"/>
            <color indexed="81"/>
            <rFont val="Tahoma"/>
            <family val="2"/>
          </rPr>
          <t>These are the preliminary residential customer gains for the Western District provided by Keith Swilley on May 24, 2012.
S:\Workgroups\FPC Marketing\Forecasting\Data\Forecast\B2013\customers\files from district managers\Western district\Gains Template to Field B2013.xls</t>
        </r>
      </text>
    </comment>
    <comment ref="F6" authorId="0">
      <text>
        <r>
          <rPr>
            <sz val="8"/>
            <color indexed="81"/>
            <rFont val="Tahoma"/>
            <family val="2"/>
          </rPr>
          <t>These are the monthly gains ratio from Keith Swilley's residential customer gains for year 2013.</t>
        </r>
      </text>
    </comment>
    <comment ref="H6" authorId="0">
      <text>
        <r>
          <rPr>
            <sz val="8"/>
            <color indexed="81"/>
            <rFont val="Tahoma"/>
            <family val="2"/>
          </rPr>
          <t>This is the revised commercial GS customer gains for the Western District from Keith Swilley.  This number was provided by Keith on June 6, 2012.
S:\Workgroups\FPC Marketing\Forecasting\Data\Forecast\B2013\customers\files from district managers\Western district\B2013 customer gains.msg</t>
        </r>
      </text>
    </comment>
    <comment ref="J6" authorId="0">
      <text>
        <r>
          <rPr>
            <sz val="8"/>
            <color indexed="81"/>
            <rFont val="Tahoma"/>
            <family val="2"/>
          </rPr>
          <t>These are the final monthly commercial GS customer gains for the Western District for use in the B2013 forecast.  The rounding difference was added to the month of August.</t>
        </r>
      </text>
    </comment>
  </commentList>
</comments>
</file>

<file path=xl/sharedStrings.xml><?xml version="1.0" encoding="utf-8"?>
<sst xmlns="http://schemas.openxmlformats.org/spreadsheetml/2006/main" count="5" uniqueCount="5">
  <si>
    <t>Year</t>
  </si>
  <si>
    <t>Month</t>
  </si>
  <si>
    <t>Gains</t>
  </si>
  <si>
    <t>Ratio</t>
  </si>
  <si>
    <t>Final B2013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</si>
</sst>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6:J19"/>
  <sheetViews>
    <sheetView tabSelected="1" workbookViewId="0">
      <selection activeCell="J6" sqref="J6"/>
    </sheetView>
  </sheetViews>
  <sheetFormatPr defaultRowHeight="15"/>
  <cols>
    <col min="1" max="2" width="1.7109375" customWidth="1"/>
    <col min="3" max="4" width="6.7109375" customWidth="1"/>
    <col min="10" max="10" width="10.85546875" bestFit="1" customWidth="1"/>
  </cols>
  <sheetData>
    <row r="6" spans="3:10">
      <c r="C6" t="s">
        <v>0</v>
      </c>
      <c r="D6" t="s">
        <v>1</v>
      </c>
      <c r="E6" t="s">
        <v>2</v>
      </c>
      <c r="F6" t="s">
        <v>3</v>
      </c>
      <c r="H6" s="1">
        <v>81</v>
      </c>
      <c r="J6" t="s">
        <v>4</v>
      </c>
    </row>
    <row r="7" spans="3:10">
      <c r="C7">
        <v>2013</v>
      </c>
      <c r="D7">
        <v>1</v>
      </c>
      <c r="E7" s="1">
        <v>12</v>
      </c>
      <c r="F7">
        <f>E7/$E$19</f>
        <v>0.26666666666666666</v>
      </c>
      <c r="H7">
        <f>ROUND(F7*$H$6,0)</f>
        <v>22</v>
      </c>
      <c r="J7" s="2">
        <f>H7</f>
        <v>22</v>
      </c>
    </row>
    <row r="8" spans="3:10">
      <c r="C8">
        <v>2013</v>
      </c>
      <c r="D8">
        <v>2</v>
      </c>
      <c r="E8" s="1">
        <v>-10</v>
      </c>
      <c r="F8">
        <f t="shared" ref="F8:F18" si="0">E8/$E$19</f>
        <v>-0.22222222222222221</v>
      </c>
      <c r="H8">
        <f t="shared" ref="H8:H18" si="1">ROUND(F8*$H$6,0)</f>
        <v>-18</v>
      </c>
      <c r="J8" s="2">
        <f t="shared" ref="J8:J18" si="2">H8</f>
        <v>-18</v>
      </c>
    </row>
    <row r="9" spans="3:10">
      <c r="C9">
        <v>2013</v>
      </c>
      <c r="D9">
        <v>3</v>
      </c>
      <c r="E9" s="1">
        <v>10</v>
      </c>
      <c r="F9">
        <f t="shared" si="0"/>
        <v>0.22222222222222221</v>
      </c>
      <c r="H9">
        <f t="shared" si="1"/>
        <v>18</v>
      </c>
      <c r="J9" s="2">
        <f t="shared" si="2"/>
        <v>18</v>
      </c>
    </row>
    <row r="10" spans="3:10">
      <c r="C10">
        <v>2013</v>
      </c>
      <c r="D10">
        <v>4</v>
      </c>
      <c r="E10" s="1">
        <v>8</v>
      </c>
      <c r="F10">
        <f t="shared" si="0"/>
        <v>0.17777777777777778</v>
      </c>
      <c r="H10">
        <f t="shared" si="1"/>
        <v>14</v>
      </c>
      <c r="J10" s="2">
        <f t="shared" si="2"/>
        <v>14</v>
      </c>
    </row>
    <row r="11" spans="3:10">
      <c r="C11">
        <v>2013</v>
      </c>
      <c r="D11">
        <v>5</v>
      </c>
      <c r="E11" s="1">
        <v>-7</v>
      </c>
      <c r="F11">
        <f t="shared" si="0"/>
        <v>-0.15555555555555556</v>
      </c>
      <c r="H11">
        <f t="shared" si="1"/>
        <v>-13</v>
      </c>
      <c r="J11" s="2">
        <f t="shared" si="2"/>
        <v>-13</v>
      </c>
    </row>
    <row r="12" spans="3:10">
      <c r="C12">
        <v>2013</v>
      </c>
      <c r="D12">
        <v>6</v>
      </c>
      <c r="E12" s="1">
        <v>8</v>
      </c>
      <c r="F12">
        <f t="shared" si="0"/>
        <v>0.17777777777777778</v>
      </c>
      <c r="H12">
        <f t="shared" si="1"/>
        <v>14</v>
      </c>
      <c r="J12" s="2">
        <f t="shared" si="2"/>
        <v>14</v>
      </c>
    </row>
    <row r="13" spans="3:10">
      <c r="C13">
        <v>2013</v>
      </c>
      <c r="D13">
        <v>7</v>
      </c>
      <c r="E13" s="1">
        <v>7</v>
      </c>
      <c r="F13">
        <f t="shared" si="0"/>
        <v>0.15555555555555556</v>
      </c>
      <c r="H13">
        <f t="shared" si="1"/>
        <v>13</v>
      </c>
      <c r="J13" s="2">
        <f t="shared" si="2"/>
        <v>13</v>
      </c>
    </row>
    <row r="14" spans="3:10">
      <c r="C14">
        <v>2013</v>
      </c>
      <c r="D14">
        <v>8</v>
      </c>
      <c r="E14" s="1">
        <v>9</v>
      </c>
      <c r="F14">
        <f t="shared" si="0"/>
        <v>0.2</v>
      </c>
      <c r="H14">
        <f t="shared" si="1"/>
        <v>16</v>
      </c>
      <c r="J14" s="2">
        <f>H14+(H6-H19)</f>
        <v>17</v>
      </c>
    </row>
    <row r="15" spans="3:10">
      <c r="C15">
        <v>2013</v>
      </c>
      <c r="D15">
        <v>9</v>
      </c>
      <c r="E15" s="1">
        <v>4</v>
      </c>
      <c r="F15">
        <f t="shared" si="0"/>
        <v>8.8888888888888892E-2</v>
      </c>
      <c r="H15">
        <f t="shared" si="1"/>
        <v>7</v>
      </c>
      <c r="J15" s="2">
        <f t="shared" si="2"/>
        <v>7</v>
      </c>
    </row>
    <row r="16" spans="3:10">
      <c r="C16">
        <v>2013</v>
      </c>
      <c r="D16">
        <v>10</v>
      </c>
      <c r="E16" s="1">
        <v>-10</v>
      </c>
      <c r="F16">
        <f t="shared" si="0"/>
        <v>-0.22222222222222221</v>
      </c>
      <c r="H16">
        <f t="shared" si="1"/>
        <v>-18</v>
      </c>
      <c r="J16" s="2">
        <f t="shared" si="2"/>
        <v>-18</v>
      </c>
    </row>
    <row r="17" spans="3:10">
      <c r="C17">
        <v>2013</v>
      </c>
      <c r="D17">
        <v>11</v>
      </c>
      <c r="E17" s="1">
        <v>8</v>
      </c>
      <c r="F17">
        <f t="shared" si="0"/>
        <v>0.17777777777777778</v>
      </c>
      <c r="H17">
        <f t="shared" si="1"/>
        <v>14</v>
      </c>
      <c r="J17" s="2">
        <f t="shared" si="2"/>
        <v>14</v>
      </c>
    </row>
    <row r="18" spans="3:10">
      <c r="C18">
        <v>2013</v>
      </c>
      <c r="D18">
        <v>12</v>
      </c>
      <c r="E18" s="1">
        <v>6</v>
      </c>
      <c r="F18">
        <f t="shared" si="0"/>
        <v>0.13333333333333333</v>
      </c>
      <c r="H18">
        <f t="shared" si="1"/>
        <v>11</v>
      </c>
      <c r="J18" s="2">
        <f t="shared" si="2"/>
        <v>11</v>
      </c>
    </row>
    <row r="19" spans="3:10">
      <c r="E19">
        <f>SUM(E7:E18)</f>
        <v>45</v>
      </c>
      <c r="H19">
        <f>SUM(H7:H18)</f>
        <v>80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2012-06-06T19:24:19Z</dcterms:created>
  <dcterms:modified xsi:type="dcterms:W3CDTF">2012-06-06T20:31:15Z</dcterms:modified>
</cp:coreProperties>
</file>