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90" windowWidth="28620" windowHeight="13170"/>
  </bookViews>
  <sheets>
    <sheet name="peak demand" sheetId="2" r:id="rId1"/>
  </sheets>
  <calcPr calcId="125725" concurrentCalc="0"/>
</workbook>
</file>

<file path=xl/calcChain.xml><?xml version="1.0" encoding="utf-8"?>
<calcChain xmlns="http://schemas.openxmlformats.org/spreadsheetml/2006/main">
  <c r="P8" i="2"/>
  <c r="P9"/>
  <c r="P10"/>
  <c r="P11"/>
  <c r="P12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P31"/>
  <c r="P32"/>
  <c r="Q32" a="1"/>
  <c r="Q32"/>
  <c r="Q31" a="1"/>
  <c r="Q31"/>
  <c r="Q30" a="1"/>
  <c r="Q30"/>
  <c r="Q29" a="1"/>
  <c r="Q29"/>
  <c r="Q28" a="1"/>
  <c r="Q28"/>
  <c r="Q27" a="1"/>
  <c r="Q27"/>
  <c r="Q26" a="1"/>
  <c r="Q26"/>
  <c r="Q25" a="1"/>
  <c r="Q25"/>
  <c r="Q24" a="1"/>
  <c r="Q24"/>
  <c r="Q23" a="1"/>
  <c r="Q23"/>
  <c r="Q22" a="1"/>
  <c r="Q22"/>
  <c r="Q21" a="1"/>
  <c r="Q21"/>
  <c r="Q20" a="1"/>
  <c r="Q20"/>
  <c r="Q19" a="1"/>
  <c r="Q19"/>
  <c r="Q18" a="1"/>
  <c r="Q18"/>
  <c r="Q17" a="1"/>
  <c r="Q17"/>
  <c r="Q16" a="1"/>
  <c r="Q16"/>
  <c r="Q15" a="1"/>
  <c r="Q15"/>
  <c r="Q14" a="1"/>
  <c r="Q14"/>
  <c r="Q13" a="1"/>
  <c r="Q13"/>
  <c r="Q12" a="1"/>
  <c r="Q12"/>
  <c r="Q11" a="1"/>
  <c r="Q11"/>
  <c r="Q10" a="1"/>
  <c r="Q10"/>
  <c r="Q9" a="1"/>
  <c r="Q9"/>
  <c r="Q8" a="1"/>
  <c r="Q8"/>
  <c r="Q7" a="1"/>
  <c r="Q7"/>
  <c r="K7"/>
  <c r="I7"/>
  <c r="I8"/>
  <c r="I9"/>
  <c r="I10"/>
  <c r="I11"/>
  <c r="I12"/>
  <c r="I13"/>
  <c r="I14"/>
  <c r="I15"/>
  <c r="I16"/>
  <c r="I17"/>
  <c r="I18"/>
  <c r="L7"/>
  <c r="M7"/>
  <c r="K8"/>
  <c r="L8"/>
  <c r="M8"/>
  <c r="K9"/>
  <c r="L9"/>
  <c r="M9"/>
  <c r="K10"/>
  <c r="L10"/>
  <c r="M10"/>
  <c r="K11"/>
  <c r="L11"/>
  <c r="M11"/>
  <c r="K12"/>
  <c r="L12"/>
  <c r="M12"/>
  <c r="K13"/>
  <c r="L13"/>
  <c r="M13"/>
  <c r="K14"/>
  <c r="L14"/>
  <c r="M14"/>
  <c r="K15"/>
  <c r="L15"/>
  <c r="M15"/>
  <c r="K16"/>
  <c r="L16"/>
  <c r="M16"/>
  <c r="K17"/>
  <c r="L17"/>
  <c r="M17"/>
  <c r="K18"/>
  <c r="L18"/>
  <c r="M18"/>
  <c r="K19"/>
  <c r="I19"/>
  <c r="I20"/>
  <c r="I21"/>
  <c r="I22"/>
  <c r="I23"/>
  <c r="I24"/>
  <c r="I25"/>
  <c r="I26"/>
  <c r="I27"/>
  <c r="I28"/>
  <c r="I29"/>
  <c r="I30"/>
  <c r="L19"/>
  <c r="M19"/>
  <c r="K20"/>
  <c r="L20"/>
  <c r="M20"/>
  <c r="K21"/>
  <c r="L21"/>
  <c r="M21"/>
  <c r="K22"/>
  <c r="L22"/>
  <c r="M22"/>
  <c r="K23"/>
  <c r="L23"/>
  <c r="M23"/>
  <c r="K24"/>
  <c r="L24"/>
  <c r="M24"/>
  <c r="K25"/>
  <c r="L25"/>
  <c r="M25"/>
  <c r="K26"/>
  <c r="L26"/>
  <c r="M26"/>
  <c r="K27"/>
  <c r="L27"/>
  <c r="M27"/>
  <c r="K28"/>
  <c r="L28"/>
  <c r="M28"/>
  <c r="K29"/>
  <c r="L29"/>
  <c r="M29"/>
  <c r="K30"/>
  <c r="L30"/>
  <c r="M30"/>
  <c r="K31"/>
  <c r="I31"/>
  <c r="I32"/>
  <c r="I33"/>
  <c r="I34"/>
  <c r="I35"/>
  <c r="I36"/>
  <c r="I37"/>
  <c r="I38"/>
  <c r="I39"/>
  <c r="I40"/>
  <c r="I41"/>
  <c r="I42"/>
  <c r="L31"/>
  <c r="M31"/>
  <c r="K32"/>
  <c r="L32"/>
  <c r="M32"/>
  <c r="K33"/>
  <c r="L33"/>
  <c r="M33"/>
  <c r="K34"/>
  <c r="L34"/>
  <c r="M34"/>
  <c r="K35"/>
  <c r="L35"/>
  <c r="M35"/>
  <c r="K36"/>
  <c r="L36"/>
  <c r="M36"/>
  <c r="K37"/>
  <c r="L37"/>
  <c r="M37"/>
  <c r="K38"/>
  <c r="L38"/>
  <c r="M38"/>
  <c r="K39"/>
  <c r="L39"/>
  <c r="M39"/>
  <c r="K40"/>
  <c r="L40"/>
  <c r="M40"/>
  <c r="K41"/>
  <c r="L41"/>
  <c r="M41"/>
  <c r="K42"/>
  <c r="L42"/>
  <c r="M42"/>
  <c r="K43"/>
  <c r="I43"/>
  <c r="I44"/>
  <c r="I45"/>
  <c r="I46"/>
  <c r="I47"/>
  <c r="I48"/>
  <c r="I49"/>
  <c r="I50"/>
  <c r="I51"/>
  <c r="I52"/>
  <c r="I53"/>
  <c r="I54"/>
  <c r="L43"/>
  <c r="M43"/>
  <c r="K44"/>
  <c r="L44"/>
  <c r="M44"/>
  <c r="K45"/>
  <c r="L45"/>
  <c r="M45"/>
  <c r="K46"/>
  <c r="L46"/>
  <c r="M46"/>
  <c r="K47"/>
  <c r="L47"/>
  <c r="M47"/>
  <c r="K48"/>
  <c r="L48"/>
  <c r="M48"/>
  <c r="K49"/>
  <c r="L49"/>
  <c r="M49"/>
  <c r="K50"/>
  <c r="L50"/>
  <c r="M50"/>
  <c r="K51"/>
  <c r="L51"/>
  <c r="M51"/>
  <c r="K52"/>
  <c r="L52"/>
  <c r="M52"/>
  <c r="K53"/>
  <c r="L53"/>
  <c r="M53"/>
  <c r="K54"/>
  <c r="L54"/>
  <c r="M54"/>
  <c r="K55"/>
  <c r="I55"/>
  <c r="I56"/>
  <c r="I57"/>
  <c r="I58"/>
  <c r="I59"/>
  <c r="I60"/>
  <c r="I61"/>
  <c r="I62"/>
  <c r="I63"/>
  <c r="I64"/>
  <c r="I65"/>
  <c r="I66"/>
  <c r="L55"/>
  <c r="M55"/>
  <c r="K56"/>
  <c r="L56"/>
  <c r="M56"/>
  <c r="K57"/>
  <c r="L57"/>
  <c r="M57"/>
  <c r="K58"/>
  <c r="L58"/>
  <c r="M58"/>
  <c r="K59"/>
  <c r="L59"/>
  <c r="M59"/>
  <c r="K60"/>
  <c r="L60"/>
  <c r="M60"/>
  <c r="K61"/>
  <c r="L61"/>
  <c r="M61"/>
  <c r="K62"/>
  <c r="L62"/>
  <c r="M62"/>
  <c r="K63"/>
  <c r="L63"/>
  <c r="M63"/>
  <c r="K64"/>
  <c r="L64"/>
  <c r="M64"/>
  <c r="K65"/>
  <c r="L65"/>
  <c r="M65"/>
  <c r="K66"/>
  <c r="L66"/>
  <c r="M66"/>
  <c r="K67"/>
  <c r="I67"/>
  <c r="I68"/>
  <c r="I69"/>
  <c r="I70"/>
  <c r="I71"/>
  <c r="I72"/>
  <c r="I73"/>
  <c r="I74"/>
  <c r="I75"/>
  <c r="I76"/>
  <c r="I77"/>
  <c r="I78"/>
  <c r="L67"/>
  <c r="M67"/>
  <c r="K68"/>
  <c r="L68"/>
  <c r="M68"/>
  <c r="K69"/>
  <c r="L69"/>
  <c r="M69"/>
  <c r="K70"/>
  <c r="L70"/>
  <c r="M70"/>
  <c r="K71"/>
  <c r="L71"/>
  <c r="M71"/>
  <c r="K72"/>
  <c r="L72"/>
  <c r="M72"/>
  <c r="K73"/>
  <c r="L73"/>
  <c r="M73"/>
  <c r="K74"/>
  <c r="L74"/>
  <c r="M74"/>
  <c r="K75"/>
  <c r="L75"/>
  <c r="M75"/>
  <c r="K76"/>
  <c r="L76"/>
  <c r="M76"/>
  <c r="K77"/>
  <c r="L77"/>
  <c r="M77"/>
  <c r="K78"/>
  <c r="L78"/>
  <c r="M78"/>
  <c r="K79"/>
  <c r="I79"/>
  <c r="I80"/>
  <c r="I81"/>
  <c r="I82"/>
  <c r="I83"/>
  <c r="I84"/>
  <c r="I85"/>
  <c r="I86"/>
  <c r="I87"/>
  <c r="I88"/>
  <c r="I89"/>
  <c r="I90"/>
  <c r="L79"/>
  <c r="M79"/>
  <c r="K80"/>
  <c r="L80"/>
  <c r="M80"/>
  <c r="K81"/>
  <c r="L81"/>
  <c r="M81"/>
  <c r="K82"/>
  <c r="L82"/>
  <c r="M82"/>
  <c r="K83"/>
  <c r="L83"/>
  <c r="M83"/>
  <c r="K84"/>
  <c r="L84"/>
  <c r="M84"/>
  <c r="K85"/>
  <c r="L85"/>
  <c r="M85"/>
  <c r="K86"/>
  <c r="L86"/>
  <c r="M86"/>
  <c r="K87"/>
  <c r="L87"/>
  <c r="M87"/>
  <c r="K88"/>
  <c r="L88"/>
  <c r="M88"/>
  <c r="K89"/>
  <c r="L89"/>
  <c r="M89"/>
  <c r="K90"/>
  <c r="L90"/>
  <c r="M90"/>
  <c r="K91"/>
  <c r="I91"/>
  <c r="I92"/>
  <c r="I93"/>
  <c r="I94"/>
  <c r="I95"/>
  <c r="I96"/>
  <c r="I97"/>
  <c r="I98"/>
  <c r="I99"/>
  <c r="I100"/>
  <c r="I101"/>
  <c r="I102"/>
  <c r="L91"/>
  <c r="M91"/>
  <c r="K92"/>
  <c r="L92"/>
  <c r="M92"/>
  <c r="K93"/>
  <c r="L93"/>
  <c r="M93"/>
  <c r="K94"/>
  <c r="L94"/>
  <c r="M94"/>
  <c r="K95"/>
  <c r="L95"/>
  <c r="M95"/>
  <c r="K96"/>
  <c r="L96"/>
  <c r="M96"/>
  <c r="K97"/>
  <c r="L97"/>
  <c r="M97"/>
  <c r="K98"/>
  <c r="L98"/>
  <c r="M98"/>
  <c r="K99"/>
  <c r="L99"/>
  <c r="M99"/>
  <c r="K100"/>
  <c r="L100"/>
  <c r="M100"/>
  <c r="K101"/>
  <c r="L101"/>
  <c r="M101"/>
  <c r="K102"/>
  <c r="L102"/>
  <c r="M102"/>
  <c r="K103"/>
  <c r="I103"/>
  <c r="I104"/>
  <c r="I105"/>
  <c r="I106"/>
  <c r="I107"/>
  <c r="I108"/>
  <c r="I109"/>
  <c r="I110"/>
  <c r="I111"/>
  <c r="I112"/>
  <c r="I113"/>
  <c r="I114"/>
  <c r="L103"/>
  <c r="M103"/>
  <c r="K104"/>
  <c r="L104"/>
  <c r="M104"/>
  <c r="K105"/>
  <c r="L105"/>
  <c r="M105"/>
  <c r="K106"/>
  <c r="L106"/>
  <c r="M106"/>
  <c r="K107"/>
  <c r="L107"/>
  <c r="M107"/>
  <c r="K108"/>
  <c r="L108"/>
  <c r="M108"/>
  <c r="K109"/>
  <c r="L109"/>
  <c r="M109"/>
  <c r="K110"/>
  <c r="L110"/>
  <c r="M110"/>
  <c r="K111"/>
  <c r="L111"/>
  <c r="M111"/>
  <c r="K112"/>
  <c r="L112"/>
  <c r="M112"/>
  <c r="K113"/>
  <c r="L113"/>
  <c r="M113"/>
  <c r="K114"/>
  <c r="L114"/>
  <c r="M114"/>
  <c r="K115"/>
  <c r="I115"/>
  <c r="I116"/>
  <c r="I117"/>
  <c r="I118"/>
  <c r="I119"/>
  <c r="I120"/>
  <c r="I121"/>
  <c r="I122"/>
  <c r="I123"/>
  <c r="I124"/>
  <c r="I125"/>
  <c r="I126"/>
  <c r="L115"/>
  <c r="M115"/>
  <c r="K116"/>
  <c r="L116"/>
  <c r="M116"/>
  <c r="K117"/>
  <c r="L117"/>
  <c r="M117"/>
  <c r="K118"/>
  <c r="L118"/>
  <c r="M118"/>
  <c r="K119"/>
  <c r="L119"/>
  <c r="M119"/>
  <c r="K120"/>
  <c r="L120"/>
  <c r="M120"/>
  <c r="K121"/>
  <c r="L121"/>
  <c r="M121"/>
  <c r="K122"/>
  <c r="L122"/>
  <c r="M122"/>
  <c r="K123"/>
  <c r="L123"/>
  <c r="M123"/>
  <c r="K124"/>
  <c r="L124"/>
  <c r="M124"/>
  <c r="K125"/>
  <c r="L125"/>
  <c r="M125"/>
  <c r="K126"/>
  <c r="L126"/>
  <c r="M126"/>
  <c r="K127"/>
  <c r="I127"/>
  <c r="I128"/>
  <c r="I129"/>
  <c r="I130"/>
  <c r="I131"/>
  <c r="I132"/>
  <c r="I133"/>
  <c r="I134"/>
  <c r="I135"/>
  <c r="I136"/>
  <c r="I137"/>
  <c r="I138"/>
  <c r="L127"/>
  <c r="M127"/>
  <c r="K128"/>
  <c r="L128"/>
  <c r="M128"/>
  <c r="K129"/>
  <c r="L129"/>
  <c r="M129"/>
  <c r="K130"/>
  <c r="L130"/>
  <c r="M130"/>
  <c r="K131"/>
  <c r="L131"/>
  <c r="M131"/>
  <c r="K132"/>
  <c r="L132"/>
  <c r="M132"/>
  <c r="K133"/>
  <c r="L133"/>
  <c r="M133"/>
  <c r="K134"/>
  <c r="L134"/>
  <c r="M134"/>
  <c r="K135"/>
  <c r="L135"/>
  <c r="M135"/>
  <c r="K136"/>
  <c r="L136"/>
  <c r="M136"/>
  <c r="K137"/>
  <c r="L137"/>
  <c r="M137"/>
  <c r="K138"/>
  <c r="L138"/>
  <c r="M138"/>
  <c r="K139"/>
  <c r="I139"/>
  <c r="I140"/>
  <c r="I141"/>
  <c r="I142"/>
  <c r="I143"/>
  <c r="I144"/>
  <c r="I145"/>
  <c r="I146"/>
  <c r="I147"/>
  <c r="I148"/>
  <c r="I149"/>
  <c r="I150"/>
  <c r="L139"/>
  <c r="M139"/>
  <c r="K140"/>
  <c r="L140"/>
  <c r="M140"/>
  <c r="K141"/>
  <c r="L141"/>
  <c r="M141"/>
  <c r="K142"/>
  <c r="L142"/>
  <c r="M142"/>
  <c r="K143"/>
  <c r="L143"/>
  <c r="M143"/>
  <c r="K144"/>
  <c r="L144"/>
  <c r="M144"/>
  <c r="K145"/>
  <c r="L145"/>
  <c r="M145"/>
  <c r="K146"/>
  <c r="L146"/>
  <c r="M146"/>
  <c r="K147"/>
  <c r="L147"/>
  <c r="M147"/>
  <c r="K148"/>
  <c r="L148"/>
  <c r="M148"/>
  <c r="K149"/>
  <c r="L149"/>
  <c r="M149"/>
  <c r="K150"/>
  <c r="L150"/>
  <c r="M150"/>
  <c r="K151"/>
  <c r="I151"/>
  <c r="I152"/>
  <c r="I153"/>
  <c r="I154"/>
  <c r="I155"/>
  <c r="I156"/>
  <c r="I157"/>
  <c r="I158"/>
  <c r="I159"/>
  <c r="I160"/>
  <c r="I161"/>
  <c r="I162"/>
  <c r="L151"/>
  <c r="M151"/>
  <c r="K152"/>
  <c r="L152"/>
  <c r="M152"/>
  <c r="K153"/>
  <c r="L153"/>
  <c r="M153"/>
  <c r="K154"/>
  <c r="L154"/>
  <c r="M154"/>
  <c r="K155"/>
  <c r="L155"/>
  <c r="M155"/>
  <c r="K156"/>
  <c r="L156"/>
  <c r="M156"/>
  <c r="K157"/>
  <c r="L157"/>
  <c r="M157"/>
  <c r="K158"/>
  <c r="L158"/>
  <c r="M158"/>
  <c r="K159"/>
  <c r="L159"/>
  <c r="M159"/>
  <c r="K160"/>
  <c r="L160"/>
  <c r="M160"/>
  <c r="K161"/>
  <c r="L161"/>
  <c r="M161"/>
  <c r="K162"/>
  <c r="L162"/>
  <c r="M162"/>
  <c r="K163"/>
  <c r="I163"/>
  <c r="I164"/>
  <c r="I165"/>
  <c r="I166"/>
  <c r="I167"/>
  <c r="I168"/>
  <c r="I169"/>
  <c r="I170"/>
  <c r="I171"/>
  <c r="I172"/>
  <c r="I173"/>
  <c r="I174"/>
  <c r="L163"/>
  <c r="M163"/>
  <c r="K164"/>
  <c r="L164"/>
  <c r="M164"/>
  <c r="K165"/>
  <c r="L165"/>
  <c r="M165"/>
  <c r="K166"/>
  <c r="L166"/>
  <c r="M166"/>
  <c r="K167"/>
  <c r="L167"/>
  <c r="M167"/>
  <c r="K168"/>
  <c r="L168"/>
  <c r="M168"/>
  <c r="K169"/>
  <c r="L169"/>
  <c r="M169"/>
  <c r="K170"/>
  <c r="L170"/>
  <c r="M170"/>
  <c r="K171"/>
  <c r="L171"/>
  <c r="M171"/>
  <c r="K172"/>
  <c r="L172"/>
  <c r="M172"/>
  <c r="K173"/>
  <c r="L173"/>
  <c r="M173"/>
  <c r="K174"/>
  <c r="L174"/>
  <c r="M174"/>
  <c r="K175"/>
  <c r="I175"/>
  <c r="I176"/>
  <c r="I177"/>
  <c r="I178"/>
  <c r="I179"/>
  <c r="I180"/>
  <c r="I181"/>
  <c r="I182"/>
  <c r="I183"/>
  <c r="I184"/>
  <c r="I185"/>
  <c r="I186"/>
  <c r="L175"/>
  <c r="M175"/>
  <c r="K176"/>
  <c r="L176"/>
  <c r="M176"/>
  <c r="K177"/>
  <c r="L177"/>
  <c r="M177"/>
  <c r="K178"/>
  <c r="L178"/>
  <c r="M178"/>
  <c r="K179"/>
  <c r="L179"/>
  <c r="M179"/>
  <c r="K180"/>
  <c r="L180"/>
  <c r="M180"/>
  <c r="K181"/>
  <c r="L181"/>
  <c r="M181"/>
  <c r="K182"/>
  <c r="L182"/>
  <c r="M182"/>
  <c r="K183"/>
  <c r="L183"/>
  <c r="M183"/>
  <c r="K184"/>
  <c r="L184"/>
  <c r="M184"/>
  <c r="K185"/>
  <c r="L185"/>
  <c r="M185"/>
  <c r="K186"/>
  <c r="L186"/>
  <c r="M186"/>
  <c r="K187"/>
  <c r="I187"/>
  <c r="I188"/>
  <c r="I189"/>
  <c r="I190"/>
  <c r="I191"/>
  <c r="I192"/>
  <c r="I193"/>
  <c r="I194"/>
  <c r="I195"/>
  <c r="I196"/>
  <c r="I197"/>
  <c r="I198"/>
  <c r="L187"/>
  <c r="M187"/>
  <c r="K188"/>
  <c r="L188"/>
  <c r="M188"/>
  <c r="K189"/>
  <c r="L189"/>
  <c r="M189"/>
  <c r="K190"/>
  <c r="L190"/>
  <c r="M190"/>
  <c r="K191"/>
  <c r="L191"/>
  <c r="M191"/>
  <c r="K192"/>
  <c r="L192"/>
  <c r="M192"/>
  <c r="K193"/>
  <c r="L193"/>
  <c r="M193"/>
  <c r="K194"/>
  <c r="L194"/>
  <c r="M194"/>
  <c r="K195"/>
  <c r="L195"/>
  <c r="M195"/>
  <c r="K196"/>
  <c r="L196"/>
  <c r="M196"/>
  <c r="K197"/>
  <c r="L197"/>
  <c r="M197"/>
  <c r="K198"/>
  <c r="L198"/>
  <c r="M198"/>
  <c r="K199"/>
  <c r="I199"/>
  <c r="I200"/>
  <c r="I201"/>
  <c r="I202"/>
  <c r="I203"/>
  <c r="I204"/>
  <c r="I205"/>
  <c r="I206"/>
  <c r="I207"/>
  <c r="I208"/>
  <c r="I209"/>
  <c r="I210"/>
  <c r="L199"/>
  <c r="M199"/>
  <c r="K200"/>
  <c r="L200"/>
  <c r="M200"/>
  <c r="K201"/>
  <c r="L201"/>
  <c r="M201"/>
  <c r="K202"/>
  <c r="L202"/>
  <c r="M202"/>
  <c r="K203"/>
  <c r="L203"/>
  <c r="M203"/>
  <c r="K204"/>
  <c r="L204"/>
  <c r="M204"/>
  <c r="K205"/>
  <c r="L205"/>
  <c r="M205"/>
  <c r="K206"/>
  <c r="L206"/>
  <c r="M206"/>
  <c r="K207"/>
  <c r="L207"/>
  <c r="M207"/>
  <c r="K208"/>
  <c r="L208"/>
  <c r="M208"/>
  <c r="K209"/>
  <c r="L209"/>
  <c r="M209"/>
  <c r="K210"/>
  <c r="L210"/>
  <c r="M210"/>
  <c r="K211"/>
  <c r="I211"/>
  <c r="I212"/>
  <c r="I213"/>
  <c r="I214"/>
  <c r="I215"/>
  <c r="I216"/>
  <c r="I217"/>
  <c r="I218"/>
  <c r="I219"/>
  <c r="I220"/>
  <c r="I221"/>
  <c r="I222"/>
  <c r="L211"/>
  <c r="M211"/>
  <c r="K212"/>
  <c r="L212"/>
  <c r="M212"/>
  <c r="K213"/>
  <c r="L213"/>
  <c r="M213"/>
  <c r="K214"/>
  <c r="L214"/>
  <c r="M214"/>
  <c r="K215"/>
  <c r="L215"/>
  <c r="M215"/>
  <c r="K216"/>
  <c r="L216"/>
  <c r="M216"/>
  <c r="K217"/>
  <c r="L217"/>
  <c r="M217"/>
  <c r="K218"/>
  <c r="L218"/>
  <c r="M218"/>
  <c r="K219"/>
  <c r="L219"/>
  <c r="M219"/>
  <c r="K220"/>
  <c r="L220"/>
  <c r="M220"/>
  <c r="K221"/>
  <c r="L221"/>
  <c r="M221"/>
  <c r="K222"/>
  <c r="L222"/>
  <c r="M222"/>
  <c r="K223"/>
  <c r="I223"/>
  <c r="I224"/>
  <c r="I225"/>
  <c r="I226"/>
  <c r="I227"/>
  <c r="I228"/>
  <c r="I229"/>
  <c r="I230"/>
  <c r="I231"/>
  <c r="I232"/>
  <c r="I233"/>
  <c r="I234"/>
  <c r="L223"/>
  <c r="M223"/>
  <c r="K224"/>
  <c r="L224"/>
  <c r="M224"/>
  <c r="K225"/>
  <c r="L225"/>
  <c r="M225"/>
  <c r="K226"/>
  <c r="L226"/>
  <c r="M226"/>
  <c r="K227"/>
  <c r="L227"/>
  <c r="M227"/>
  <c r="K228"/>
  <c r="L228"/>
  <c r="M228"/>
  <c r="K229"/>
  <c r="L229"/>
  <c r="M229"/>
  <c r="K230"/>
  <c r="L230"/>
  <c r="M230"/>
  <c r="K231"/>
  <c r="L231"/>
  <c r="M231"/>
  <c r="K232"/>
  <c r="L232"/>
  <c r="M232"/>
  <c r="K233"/>
  <c r="L233"/>
  <c r="M233"/>
  <c r="K234"/>
  <c r="L234"/>
  <c r="M234"/>
  <c r="K235"/>
  <c r="I235"/>
  <c r="I236"/>
  <c r="I237"/>
  <c r="I238"/>
  <c r="I239"/>
  <c r="I240"/>
  <c r="I241"/>
  <c r="I242"/>
  <c r="I243"/>
  <c r="I244"/>
  <c r="I245"/>
  <c r="I246"/>
  <c r="L235"/>
  <c r="M235"/>
  <c r="K236"/>
  <c r="L236"/>
  <c r="M236"/>
  <c r="K237"/>
  <c r="L237"/>
  <c r="M237"/>
  <c r="K238"/>
  <c r="L238"/>
  <c r="M238"/>
  <c r="K239"/>
  <c r="L239"/>
  <c r="M239"/>
  <c r="K240"/>
  <c r="L240"/>
  <c r="M240"/>
  <c r="K241"/>
  <c r="L241"/>
  <c r="M241"/>
  <c r="K242"/>
  <c r="L242"/>
  <c r="M242"/>
  <c r="K243"/>
  <c r="L243"/>
  <c r="M243"/>
  <c r="K244"/>
  <c r="L244"/>
  <c r="M244"/>
  <c r="K245"/>
  <c r="L245"/>
  <c r="M245"/>
  <c r="K246"/>
  <c r="L246"/>
  <c r="M246"/>
  <c r="K247"/>
  <c r="I247"/>
  <c r="I248"/>
  <c r="I249"/>
  <c r="I250"/>
  <c r="I251"/>
  <c r="I252"/>
  <c r="I253"/>
  <c r="I254"/>
  <c r="I255"/>
  <c r="I256"/>
  <c r="I257"/>
  <c r="I258"/>
  <c r="L247"/>
  <c r="M247"/>
  <c r="K248"/>
  <c r="L248"/>
  <c r="M248"/>
  <c r="K249"/>
  <c r="L249"/>
  <c r="M249"/>
  <c r="K250"/>
  <c r="L250"/>
  <c r="M250"/>
  <c r="K251"/>
  <c r="L251"/>
  <c r="M251"/>
  <c r="K252"/>
  <c r="L252"/>
  <c r="M252"/>
  <c r="K253"/>
  <c r="L253"/>
  <c r="M253"/>
  <c r="K254"/>
  <c r="L254"/>
  <c r="M254"/>
  <c r="K255"/>
  <c r="L255"/>
  <c r="M255"/>
  <c r="K256"/>
  <c r="L256"/>
  <c r="M256"/>
  <c r="K257"/>
  <c r="L257"/>
  <c r="M257"/>
  <c r="K258"/>
  <c r="L258"/>
  <c r="M258"/>
  <c r="K259"/>
  <c r="I259"/>
  <c r="I260"/>
  <c r="I261"/>
  <c r="I262"/>
  <c r="I263"/>
  <c r="I264"/>
  <c r="I265"/>
  <c r="I266"/>
  <c r="I267"/>
  <c r="I268"/>
  <c r="I269"/>
  <c r="I270"/>
  <c r="L259"/>
  <c r="M259"/>
  <c r="K260"/>
  <c r="L260"/>
  <c r="M260"/>
  <c r="K261"/>
  <c r="L261"/>
  <c r="M261"/>
  <c r="K262"/>
  <c r="L262"/>
  <c r="M262"/>
  <c r="K263"/>
  <c r="L263"/>
  <c r="M263"/>
  <c r="K264"/>
  <c r="L264"/>
  <c r="M264"/>
  <c r="K265"/>
  <c r="L265"/>
  <c r="M265"/>
  <c r="K266"/>
  <c r="L266"/>
  <c r="M266"/>
  <c r="K267"/>
  <c r="L267"/>
  <c r="M267"/>
  <c r="K268"/>
  <c r="L268"/>
  <c r="M268"/>
  <c r="K269"/>
  <c r="L269"/>
  <c r="M269"/>
  <c r="K270"/>
  <c r="L270"/>
  <c r="M270"/>
  <c r="K271"/>
  <c r="I271"/>
  <c r="I272"/>
  <c r="I273"/>
  <c r="I274"/>
  <c r="I275"/>
  <c r="I276"/>
  <c r="I277"/>
  <c r="I278"/>
  <c r="I279"/>
  <c r="I280"/>
  <c r="I281"/>
  <c r="I282"/>
  <c r="L271"/>
  <c r="M271"/>
  <c r="K272"/>
  <c r="L272"/>
  <c r="M272"/>
  <c r="K273"/>
  <c r="L273"/>
  <c r="M273"/>
  <c r="K274"/>
  <c r="L274"/>
  <c r="M274"/>
  <c r="K275"/>
  <c r="L275"/>
  <c r="M275"/>
  <c r="K276"/>
  <c r="L276"/>
  <c r="M276"/>
  <c r="K277"/>
  <c r="L277"/>
  <c r="M277"/>
  <c r="K278"/>
  <c r="L278"/>
  <c r="M278"/>
  <c r="K279"/>
  <c r="L279"/>
  <c r="M279"/>
  <c r="K280"/>
  <c r="L280"/>
  <c r="M280"/>
  <c r="K281"/>
  <c r="L281"/>
  <c r="M281"/>
  <c r="K282"/>
  <c r="L282"/>
  <c r="M282"/>
  <c r="K283"/>
  <c r="I283"/>
  <c r="I284"/>
  <c r="I285"/>
  <c r="I286"/>
  <c r="I287"/>
  <c r="I288"/>
  <c r="I289"/>
  <c r="I290"/>
  <c r="I291"/>
  <c r="I292"/>
  <c r="I293"/>
  <c r="I294"/>
  <c r="L283"/>
  <c r="M283"/>
  <c r="K284"/>
  <c r="L284"/>
  <c r="M284"/>
  <c r="K285"/>
  <c r="L285"/>
  <c r="M285"/>
  <c r="K286"/>
  <c r="L286"/>
  <c r="M286"/>
  <c r="K287"/>
  <c r="L287"/>
  <c r="M287"/>
  <c r="K288"/>
  <c r="L288"/>
  <c r="M288"/>
  <c r="K289"/>
  <c r="L289"/>
  <c r="M289"/>
  <c r="K290"/>
  <c r="L290"/>
  <c r="M290"/>
  <c r="K291"/>
  <c r="L291"/>
  <c r="M291"/>
  <c r="K292"/>
  <c r="L292"/>
  <c r="M292"/>
  <c r="K293"/>
  <c r="L293"/>
  <c r="M293"/>
  <c r="K294"/>
  <c r="L294"/>
  <c r="M294"/>
  <c r="K295"/>
  <c r="I295"/>
  <c r="I296"/>
  <c r="I297"/>
  <c r="I298"/>
  <c r="I299"/>
  <c r="I300"/>
  <c r="I301"/>
  <c r="I302"/>
  <c r="I303"/>
  <c r="I304"/>
  <c r="I305"/>
  <c r="I306"/>
  <c r="L295"/>
  <c r="M295"/>
  <c r="K296"/>
  <c r="L296"/>
  <c r="M296"/>
  <c r="K297"/>
  <c r="L297"/>
  <c r="M297"/>
  <c r="K298"/>
  <c r="L298"/>
  <c r="M298"/>
  <c r="K299"/>
  <c r="L299"/>
  <c r="M299"/>
  <c r="K300"/>
  <c r="L300"/>
  <c r="M300"/>
  <c r="K301"/>
  <c r="L301"/>
  <c r="M301"/>
  <c r="K302"/>
  <c r="L302"/>
  <c r="M302"/>
  <c r="K303"/>
  <c r="L303"/>
  <c r="M303"/>
  <c r="K304"/>
  <c r="L304"/>
  <c r="M304"/>
  <c r="K305"/>
  <c r="L305"/>
  <c r="M305"/>
  <c r="K306"/>
  <c r="L306"/>
  <c r="M306"/>
  <c r="K307"/>
  <c r="I307"/>
  <c r="I308"/>
  <c r="I309"/>
  <c r="I310"/>
  <c r="I311"/>
  <c r="I312"/>
  <c r="I313"/>
  <c r="I314"/>
  <c r="I315"/>
  <c r="I316"/>
  <c r="I317"/>
  <c r="I318"/>
  <c r="L307"/>
  <c r="M307"/>
  <c r="K308"/>
  <c r="L308"/>
  <c r="M308"/>
  <c r="K309"/>
  <c r="L309"/>
  <c r="M309"/>
  <c r="K310"/>
  <c r="L310"/>
  <c r="M310"/>
  <c r="K311"/>
  <c r="L311"/>
  <c r="M311"/>
  <c r="K312"/>
  <c r="L312"/>
  <c r="M312"/>
  <c r="K313"/>
  <c r="L313"/>
  <c r="M313"/>
  <c r="K314"/>
  <c r="L314"/>
  <c r="M314"/>
  <c r="K315"/>
  <c r="L315"/>
  <c r="M315"/>
  <c r="K316"/>
  <c r="L316"/>
  <c r="M316"/>
  <c r="K317"/>
  <c r="L317"/>
  <c r="M317"/>
  <c r="K318"/>
  <c r="L318"/>
  <c r="M318"/>
  <c r="M5"/>
  <c r="R7" a="1"/>
  <c r="R7"/>
  <c r="R8" a="1"/>
  <c r="R8"/>
  <c r="R9" a="1"/>
  <c r="R9"/>
  <c r="R10" a="1"/>
  <c r="R10"/>
  <c r="R11" a="1"/>
  <c r="R11"/>
  <c r="R12" a="1"/>
  <c r="R12"/>
  <c r="R13" a="1"/>
  <c r="R13"/>
  <c r="R14" a="1"/>
  <c r="R14"/>
  <c r="R15" a="1"/>
  <c r="R15"/>
  <c r="R16" a="1"/>
  <c r="R16"/>
  <c r="R17" a="1"/>
  <c r="R17"/>
  <c r="R18" a="1"/>
  <c r="R18"/>
  <c r="R19" a="1"/>
  <c r="R19"/>
  <c r="R20" a="1"/>
  <c r="R20"/>
  <c r="R21" a="1"/>
  <c r="R21"/>
  <c r="R22" a="1"/>
  <c r="R22"/>
  <c r="R23" a="1"/>
  <c r="R23"/>
  <c r="R24" a="1"/>
  <c r="R24"/>
  <c r="R25" a="1"/>
  <c r="R25"/>
  <c r="R26" a="1"/>
  <c r="R26"/>
  <c r="R27" a="1"/>
  <c r="R27"/>
  <c r="R28" a="1"/>
  <c r="R28"/>
  <c r="R29" a="1"/>
  <c r="R29"/>
  <c r="R30" a="1"/>
  <c r="R30"/>
  <c r="R31" a="1"/>
  <c r="R31"/>
  <c r="R32" a="1"/>
  <c r="R32"/>
</calcChain>
</file>

<file path=xl/comments1.xml><?xml version="1.0" encoding="utf-8"?>
<comments xmlns="http://schemas.openxmlformats.org/spreadsheetml/2006/main">
  <authors>
    <author>Jun Park</author>
  </authors>
  <commentList>
    <comment ref="E7" authorId="0">
      <text>
        <r>
          <rPr>
            <sz val="8"/>
            <color indexed="81"/>
            <rFont val="Tahoma"/>
            <family val="2"/>
          </rPr>
          <t>Source file:
S:\Workgroups\FPC Marketing\Forecasting\Data\Forecast\B2013A\peak demand\from SCS\compare NCPs B13S2A vs B13S2 2012-12-12 FINAL.xls
Tab: total-with losses
Column: C
2012-12-13</t>
        </r>
      </text>
    </comment>
    <comment ref="G7" authorId="0">
      <text>
        <r>
          <rPr>
            <sz val="8"/>
            <color indexed="81"/>
            <rFont val="Tahoma"/>
            <family val="2"/>
          </rPr>
          <t>Source file:
S:\Workgroups\FPC Marketing\Forecasting\Data\Forecast\B2013A\Conservation\B13A calculate weather monthly conservation spread.xlsx
Tab: monthly exog adj Peak
Column: T
2012-12-13</t>
        </r>
      </text>
    </comment>
  </commentList>
</comments>
</file>

<file path=xl/sharedStrings.xml><?xml version="1.0" encoding="utf-8"?>
<sst xmlns="http://schemas.openxmlformats.org/spreadsheetml/2006/main" count="11" uniqueCount="9">
  <si>
    <t>Peak Adj</t>
  </si>
  <si>
    <t>Peak - No Adj</t>
  </si>
  <si>
    <t>Peak - w/Adj</t>
  </si>
  <si>
    <t>Rank-NoAdj</t>
  </si>
  <si>
    <t>Rank-w/Adj</t>
  </si>
  <si>
    <t>Diff</t>
  </si>
  <si>
    <t>2012-12-13: there appear to be some minor changes to the relative order of the monthly peaks but the primary</t>
  </si>
  <si>
    <t xml:space="preserve">  peaks (summer peak month and winter peak month) are both unchanged.  The application of monthly DSM</t>
  </si>
  <si>
    <t xml:space="preserve">  adjustments are reasonable.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</si>
</sst>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8"/>
      <color indexed="81"/>
      <name val="Tahoma"/>
      <family val="2"/>
    </font>
    <font>
      <sz val="11"/>
      <color theme="0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3" fontId="0" fillId="0" borderId="0" xfId="0" applyNumberFormat="1"/>
    <xf numFmtId="3" fontId="0" fillId="0" borderId="0" xfId="0" applyNumberFormat="1" applyAlignment="1">
      <alignment horizontal="right"/>
    </xf>
    <xf numFmtId="3" fontId="0" fillId="2" borderId="0" xfId="0" applyNumberFormat="1" applyFill="1"/>
    <xf numFmtId="3" fontId="0" fillId="0" borderId="0" xfId="0" quotePrefix="1" applyNumberFormat="1" applyAlignment="1">
      <alignment horizontal="right"/>
    </xf>
    <xf numFmtId="0" fontId="0" fillId="0" borderId="0" xfId="0" applyFill="1"/>
    <xf numFmtId="0" fontId="0" fillId="0" borderId="0" xfId="0" applyFont="1" applyFill="1"/>
    <xf numFmtId="3" fontId="0" fillId="3" borderId="0" xfId="0" applyNumberFormat="1" applyFill="1"/>
    <xf numFmtId="0" fontId="2" fillId="0" borderId="0" xfId="0" applyFont="1"/>
  </cellXfs>
  <cellStyles count="1">
    <cellStyle name="Normal" xfId="0" builtinId="0"/>
  </cellStyles>
  <dxfs count="1">
    <dxf>
      <font>
        <b/>
        <i val="0"/>
        <color auto="1"/>
      </font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C5:T318"/>
  <sheetViews>
    <sheetView tabSelected="1" workbookViewId="0"/>
  </sheetViews>
  <sheetFormatPr defaultRowHeight="15"/>
  <cols>
    <col min="1" max="2" width="1.7109375" customWidth="1"/>
    <col min="3" max="4" width="6.7109375" customWidth="1"/>
    <col min="5" max="5" width="12.85546875" bestFit="1" customWidth="1"/>
    <col min="6" max="6" width="1.7109375" customWidth="1"/>
    <col min="7" max="7" width="9.140625" style="5"/>
    <col min="8" max="8" width="1.7109375" customWidth="1"/>
    <col min="9" max="9" width="12.85546875" bestFit="1" customWidth="1"/>
    <col min="10" max="10" width="2.7109375" customWidth="1"/>
    <col min="11" max="11" width="11.5703125" bestFit="1" customWidth="1"/>
    <col min="12" max="12" width="11.42578125" bestFit="1" customWidth="1"/>
    <col min="16" max="16" width="6.7109375" customWidth="1"/>
    <col min="17" max="17" width="12.85546875" bestFit="1" customWidth="1"/>
    <col min="18" max="18" width="12.7109375" customWidth="1"/>
  </cols>
  <sheetData>
    <row r="5" spans="3:20">
      <c r="M5" s="8" t="e">
        <f>SUM(M7:M318)</f>
        <v>#N/A</v>
      </c>
    </row>
    <row r="6" spans="3:20">
      <c r="E6" s="2" t="s">
        <v>1</v>
      </c>
      <c r="G6" s="6" t="s">
        <v>0</v>
      </c>
      <c r="I6" s="4" t="s">
        <v>2</v>
      </c>
      <c r="K6" t="s">
        <v>3</v>
      </c>
      <c r="L6" t="s">
        <v>4</v>
      </c>
      <c r="M6" t="s">
        <v>5</v>
      </c>
      <c r="Q6" s="2" t="s">
        <v>1</v>
      </c>
      <c r="R6" s="4" t="s">
        <v>2</v>
      </c>
    </row>
    <row r="7" spans="3:20">
      <c r="C7">
        <v>1</v>
      </c>
      <c r="D7">
        <v>2012</v>
      </c>
      <c r="E7" s="7"/>
      <c r="G7" s="7"/>
      <c r="I7" s="3">
        <f>ROUND(E7+G7,0)</f>
        <v>0</v>
      </c>
      <c r="K7" t="e">
        <f>RANK(E7,E7:E18)</f>
        <v>#N/A</v>
      </c>
      <c r="L7">
        <f>RANK(I7,I7:I18)</f>
        <v>3</v>
      </c>
      <c r="M7" s="8" t="e">
        <f>K7-L7</f>
        <v>#N/A</v>
      </c>
      <c r="P7">
        <v>2012</v>
      </c>
      <c r="Q7" s="1">
        <f t="array" ref="Q7">MAX(IF($D$7:$D$318=P7,$E$7:$E$318,""))</f>
        <v>2067.0140000000001</v>
      </c>
      <c r="R7" s="1">
        <f t="array" ref="R7">MAX(IF($D$7:$D$318=P7,$I$7:$I$318,""))</f>
        <v>2065</v>
      </c>
      <c r="T7" t="s">
        <v>6</v>
      </c>
    </row>
    <row r="8" spans="3:20">
      <c r="C8">
        <v>2</v>
      </c>
      <c r="D8">
        <v>2012</v>
      </c>
      <c r="E8" s="7"/>
      <c r="G8" s="7"/>
      <c r="I8" s="3">
        <f t="shared" ref="I8:I71" si="0">ROUND(E8+G8,0)</f>
        <v>0</v>
      </c>
      <c r="K8" t="e">
        <f>RANK(E8,E7:E18)</f>
        <v>#N/A</v>
      </c>
      <c r="L8">
        <f>RANK(I8,I7:I18)</f>
        <v>3</v>
      </c>
      <c r="M8" s="8" t="e">
        <f t="shared" ref="M8:M71" si="1">K8-L8</f>
        <v>#N/A</v>
      </c>
      <c r="P8">
        <f>P7+1</f>
        <v>2013</v>
      </c>
      <c r="Q8" s="1">
        <f t="array" ref="Q8">MAX(IF($D$7:$D$318=P8,$E$7:$E$318,""))</f>
        <v>2532.422</v>
      </c>
      <c r="R8" s="1">
        <f t="array" ref="R8">MAX(IF($D$7:$D$318=P8,$I$7:$I$318,""))</f>
        <v>2514</v>
      </c>
      <c r="T8" t="s">
        <v>7</v>
      </c>
    </row>
    <row r="9" spans="3:20">
      <c r="C9">
        <v>3</v>
      </c>
      <c r="D9">
        <v>2012</v>
      </c>
      <c r="E9" s="7"/>
      <c r="G9" s="7"/>
      <c r="I9" s="3">
        <f t="shared" si="0"/>
        <v>0</v>
      </c>
      <c r="K9" t="e">
        <f>RANK(E9,E7:E18)</f>
        <v>#N/A</v>
      </c>
      <c r="L9">
        <f>RANK(I9,I7:I18)</f>
        <v>3</v>
      </c>
      <c r="M9" s="8" t="e">
        <f t="shared" si="1"/>
        <v>#N/A</v>
      </c>
      <c r="P9">
        <f t="shared" ref="P9:P32" si="2">P8+1</f>
        <v>2014</v>
      </c>
      <c r="Q9" s="1">
        <f t="array" ref="Q9">MAX(IF($D$7:$D$318=P9,$E$7:$E$318,""))</f>
        <v>2555.172</v>
      </c>
      <c r="R9" s="1">
        <f t="array" ref="R9">MAX(IF($D$7:$D$318=P9,$I$7:$I$318,""))</f>
        <v>2522</v>
      </c>
      <c r="T9" t="s">
        <v>8</v>
      </c>
    </row>
    <row r="10" spans="3:20">
      <c r="C10">
        <v>4</v>
      </c>
      <c r="D10">
        <v>2012</v>
      </c>
      <c r="E10" s="7"/>
      <c r="G10" s="7"/>
      <c r="I10" s="3">
        <f t="shared" si="0"/>
        <v>0</v>
      </c>
      <c r="K10" t="e">
        <f>RANK(E10,E7:E18)</f>
        <v>#N/A</v>
      </c>
      <c r="L10">
        <f>RANK(I10,I7:I18)</f>
        <v>3</v>
      </c>
      <c r="M10" s="8" t="e">
        <f t="shared" si="1"/>
        <v>#N/A</v>
      </c>
      <c r="P10">
        <f t="shared" si="2"/>
        <v>2015</v>
      </c>
      <c r="Q10" s="1">
        <f t="array" ref="Q10">MAX(IF($D$7:$D$318=P10,$E$7:$E$318,""))</f>
        <v>2594.8290000000002</v>
      </c>
      <c r="R10" s="1">
        <f t="array" ref="R10">MAX(IF($D$7:$D$318=P10,$I$7:$I$318,""))</f>
        <v>2545</v>
      </c>
    </row>
    <row r="11" spans="3:20">
      <c r="C11">
        <v>5</v>
      </c>
      <c r="D11">
        <v>2012</v>
      </c>
      <c r="E11" s="7"/>
      <c r="G11" s="7"/>
      <c r="I11" s="3">
        <f t="shared" si="0"/>
        <v>0</v>
      </c>
      <c r="K11" t="e">
        <f>RANK(E11,E7:E18)</f>
        <v>#N/A</v>
      </c>
      <c r="L11">
        <f>RANK(I11,I7:I18)</f>
        <v>3</v>
      </c>
      <c r="M11" s="8" t="e">
        <f t="shared" si="1"/>
        <v>#N/A</v>
      </c>
      <c r="P11">
        <f t="shared" si="2"/>
        <v>2016</v>
      </c>
      <c r="Q11" s="1">
        <f t="array" ref="Q11">MAX(IF($D$7:$D$318=P11,$E$7:$E$318,""))</f>
        <v>2649.53</v>
      </c>
      <c r="R11" s="1">
        <f t="array" ref="R11">MAX(IF($D$7:$D$318=P11,$I$7:$I$318,""))</f>
        <v>2584</v>
      </c>
    </row>
    <row r="12" spans="3:20">
      <c r="C12">
        <v>6</v>
      </c>
      <c r="D12">
        <v>2012</v>
      </c>
      <c r="E12" s="7"/>
      <c r="G12" s="7"/>
      <c r="I12" s="3">
        <f t="shared" si="0"/>
        <v>0</v>
      </c>
      <c r="K12" t="e">
        <f>RANK(E12,E7:E18)</f>
        <v>#N/A</v>
      </c>
      <c r="L12">
        <f>RANK(I12,I7:I18)</f>
        <v>3</v>
      </c>
      <c r="M12" s="8" t="e">
        <f t="shared" si="1"/>
        <v>#N/A</v>
      </c>
      <c r="P12">
        <f t="shared" si="2"/>
        <v>2017</v>
      </c>
      <c r="Q12" s="1">
        <f t="array" ref="Q12">MAX(IF($D$7:$D$318=P12,$E$7:$E$318,""))</f>
        <v>2687.39</v>
      </c>
      <c r="R12" s="1">
        <f t="array" ref="R12">MAX(IF($D$7:$D$318=P12,$I$7:$I$318,""))</f>
        <v>2604</v>
      </c>
    </row>
    <row r="13" spans="3:20">
      <c r="C13">
        <v>7</v>
      </c>
      <c r="D13">
        <v>2012</v>
      </c>
      <c r="E13" s="7"/>
      <c r="G13" s="7"/>
      <c r="I13" s="3">
        <f t="shared" si="0"/>
        <v>0</v>
      </c>
      <c r="K13" t="e">
        <f>RANK(E13,E7:E18)</f>
        <v>#N/A</v>
      </c>
      <c r="L13">
        <f>RANK(I13,I7:I18)</f>
        <v>3</v>
      </c>
      <c r="M13" s="8" t="e">
        <f t="shared" si="1"/>
        <v>#N/A</v>
      </c>
      <c r="P13">
        <f t="shared" si="2"/>
        <v>2018</v>
      </c>
      <c r="Q13" s="1">
        <f t="array" ref="Q13">MAX(IF($D$7:$D$318=P13,$E$7:$E$318,""))</f>
        <v>2709.0770000000002</v>
      </c>
      <c r="R13" s="1">
        <f t="array" ref="R13">MAX(IF($D$7:$D$318=P13,$I$7:$I$318,""))</f>
        <v>2612</v>
      </c>
    </row>
    <row r="14" spans="3:20">
      <c r="C14">
        <v>8</v>
      </c>
      <c r="D14">
        <v>2012</v>
      </c>
      <c r="E14" s="7"/>
      <c r="G14" s="7"/>
      <c r="I14" s="3">
        <f t="shared" si="0"/>
        <v>0</v>
      </c>
      <c r="K14" t="e">
        <f>RANK(E14,E7:E18)</f>
        <v>#N/A</v>
      </c>
      <c r="L14">
        <f>RANK(I14,I7:I18)</f>
        <v>3</v>
      </c>
      <c r="M14" s="8" t="e">
        <f t="shared" si="1"/>
        <v>#N/A</v>
      </c>
      <c r="P14">
        <f t="shared" si="2"/>
        <v>2019</v>
      </c>
      <c r="Q14" s="1">
        <f t="array" ref="Q14">MAX(IF($D$7:$D$318=P14,$E$7:$E$318,""))</f>
        <v>2738.8290000000002</v>
      </c>
      <c r="R14" s="1">
        <f t="array" ref="R14">MAX(IF($D$7:$D$318=P14,$I$7:$I$318,""))</f>
        <v>2628</v>
      </c>
    </row>
    <row r="15" spans="3:20">
      <c r="C15">
        <v>9</v>
      </c>
      <c r="D15">
        <v>2012</v>
      </c>
      <c r="E15" s="7"/>
      <c r="G15" s="7"/>
      <c r="I15" s="3">
        <f t="shared" si="0"/>
        <v>0</v>
      </c>
      <c r="K15" t="e">
        <f>RANK(E15,E7:E18)</f>
        <v>#N/A</v>
      </c>
      <c r="L15">
        <f>RANK(I15,I7:I18)</f>
        <v>3</v>
      </c>
      <c r="M15" s="8" t="e">
        <f t="shared" si="1"/>
        <v>#N/A</v>
      </c>
      <c r="P15">
        <f t="shared" si="2"/>
        <v>2020</v>
      </c>
      <c r="Q15" s="1">
        <f t="array" ref="Q15">MAX(IF($D$7:$D$318=P15,$E$7:$E$318,""))</f>
        <v>2767.0740000000001</v>
      </c>
      <c r="R15" s="1">
        <f t="array" ref="R15">MAX(IF($D$7:$D$318=P15,$I$7:$I$318,""))</f>
        <v>2656</v>
      </c>
    </row>
    <row r="16" spans="3:20">
      <c r="C16">
        <v>10</v>
      </c>
      <c r="D16">
        <v>2012</v>
      </c>
      <c r="E16" s="7"/>
      <c r="G16" s="7"/>
      <c r="I16" s="3">
        <f t="shared" si="0"/>
        <v>0</v>
      </c>
      <c r="K16" t="e">
        <f>RANK(E16,E7:E18)</f>
        <v>#N/A</v>
      </c>
      <c r="L16">
        <f>RANK(I16,I7:I18)</f>
        <v>3</v>
      </c>
      <c r="M16" s="8" t="e">
        <f t="shared" si="1"/>
        <v>#N/A</v>
      </c>
      <c r="P16">
        <f t="shared" si="2"/>
        <v>2021</v>
      </c>
      <c r="Q16" s="1">
        <f t="array" ref="Q16">MAX(IF($D$7:$D$318=P16,$E$7:$E$318,""))</f>
        <v>2797.5160000000001</v>
      </c>
      <c r="R16" s="1">
        <f t="array" ref="R16">MAX(IF($D$7:$D$318=P16,$I$7:$I$318,""))</f>
        <v>2687</v>
      </c>
    </row>
    <row r="17" spans="3:18">
      <c r="C17">
        <v>11</v>
      </c>
      <c r="D17">
        <v>2012</v>
      </c>
      <c r="E17" s="7">
        <v>1721.6959999999999</v>
      </c>
      <c r="G17" s="7">
        <v>0</v>
      </c>
      <c r="I17" s="3">
        <f t="shared" si="0"/>
        <v>1722</v>
      </c>
      <c r="K17">
        <f>RANK(E17,E7:E18)</f>
        <v>2</v>
      </c>
      <c r="L17">
        <f>RANK(I17,I7:I18)</f>
        <v>2</v>
      </c>
      <c r="M17" s="8">
        <f t="shared" si="1"/>
        <v>0</v>
      </c>
      <c r="P17">
        <f t="shared" si="2"/>
        <v>2022</v>
      </c>
      <c r="Q17" s="1">
        <f t="array" ref="Q17">MAX(IF($D$7:$D$318=P17,$E$7:$E$318,""))</f>
        <v>2822.1680000000001</v>
      </c>
      <c r="R17" s="1">
        <f t="array" ref="R17">MAX(IF($D$7:$D$318=P17,$I$7:$I$318,""))</f>
        <v>2711</v>
      </c>
    </row>
    <row r="18" spans="3:18">
      <c r="C18">
        <v>12</v>
      </c>
      <c r="D18">
        <v>2012</v>
      </c>
      <c r="E18" s="7">
        <v>2067.0140000000001</v>
      </c>
      <c r="G18" s="7">
        <v>-2</v>
      </c>
      <c r="I18" s="3">
        <f t="shared" si="0"/>
        <v>2065</v>
      </c>
      <c r="K18">
        <f>RANK(E18,E7:E18)</f>
        <v>1</v>
      </c>
      <c r="L18">
        <f>RANK(I18,I7:I18)</f>
        <v>1</v>
      </c>
      <c r="M18" s="8">
        <f t="shared" si="1"/>
        <v>0</v>
      </c>
      <c r="P18">
        <f t="shared" si="2"/>
        <v>2023</v>
      </c>
      <c r="Q18" s="1">
        <f t="array" ref="Q18">MAX(IF($D$7:$D$318=P18,$E$7:$E$318,""))</f>
        <v>2845.721</v>
      </c>
      <c r="R18" s="1">
        <f t="array" ref="R18">MAX(IF($D$7:$D$318=P18,$I$7:$I$318,""))</f>
        <v>2735</v>
      </c>
    </row>
    <row r="19" spans="3:18">
      <c r="C19">
        <v>1</v>
      </c>
      <c r="D19">
        <v>2013</v>
      </c>
      <c r="E19" s="7">
        <v>2286.6709999999998</v>
      </c>
      <c r="G19" s="7">
        <v>-16</v>
      </c>
      <c r="I19" s="3">
        <f t="shared" si="0"/>
        <v>2271</v>
      </c>
      <c r="K19">
        <f>RANK(E19,E19:E30)</f>
        <v>5</v>
      </c>
      <c r="L19">
        <f>RANK(I19,I19:I30)</f>
        <v>5</v>
      </c>
      <c r="M19" s="8">
        <f t="shared" si="1"/>
        <v>0</v>
      </c>
      <c r="P19">
        <f t="shared" si="2"/>
        <v>2024</v>
      </c>
      <c r="Q19" s="1">
        <f t="array" ref="Q19">MAX(IF($D$7:$D$318=P19,$E$7:$E$318,""))</f>
        <v>2869.9169999999999</v>
      </c>
      <c r="R19" s="1">
        <f t="array" ref="R19">MAX(IF($D$7:$D$318=P19,$I$7:$I$318,""))</f>
        <v>2759</v>
      </c>
    </row>
    <row r="20" spans="3:18">
      <c r="C20">
        <v>2</v>
      </c>
      <c r="D20">
        <v>2013</v>
      </c>
      <c r="E20" s="7">
        <v>2030.9349999999999</v>
      </c>
      <c r="G20" s="7">
        <v>-12</v>
      </c>
      <c r="I20" s="3">
        <f t="shared" si="0"/>
        <v>2019</v>
      </c>
      <c r="K20">
        <f>RANK(E20,E19:E30)</f>
        <v>8</v>
      </c>
      <c r="L20">
        <f>RANK(I20,I19:I30)</f>
        <v>9</v>
      </c>
      <c r="M20" s="8">
        <f t="shared" si="1"/>
        <v>-1</v>
      </c>
      <c r="P20">
        <f t="shared" si="2"/>
        <v>2025</v>
      </c>
      <c r="Q20" s="1">
        <f t="array" ref="Q20">MAX(IF($D$7:$D$318=P20,$E$7:$E$318,""))</f>
        <v>2892.7359999999999</v>
      </c>
      <c r="R20" s="1">
        <f t="array" ref="R20">MAX(IF($D$7:$D$318=P20,$I$7:$I$318,""))</f>
        <v>2782</v>
      </c>
    </row>
    <row r="21" spans="3:18">
      <c r="C21">
        <v>3</v>
      </c>
      <c r="D21">
        <v>2013</v>
      </c>
      <c r="E21" s="7">
        <v>1706.8879999999999</v>
      </c>
      <c r="G21" s="7">
        <v>0</v>
      </c>
      <c r="I21" s="3">
        <f t="shared" si="0"/>
        <v>1707</v>
      </c>
      <c r="K21">
        <f>RANK(E21,E19:E30)</f>
        <v>12</v>
      </c>
      <c r="L21">
        <f>RANK(I21,I19:I30)</f>
        <v>12</v>
      </c>
      <c r="M21" s="8">
        <f t="shared" si="1"/>
        <v>0</v>
      </c>
      <c r="P21">
        <f t="shared" si="2"/>
        <v>2026</v>
      </c>
      <c r="Q21" s="1">
        <f t="array" ref="Q21">MAX(IF($D$7:$D$318=P21,$E$7:$E$318,""))</f>
        <v>2914.01</v>
      </c>
      <c r="R21" s="1">
        <f t="array" ref="R21">MAX(IF($D$7:$D$318=P21,$I$7:$I$318,""))</f>
        <v>2803</v>
      </c>
    </row>
    <row r="22" spans="3:18">
      <c r="C22">
        <v>4</v>
      </c>
      <c r="D22">
        <v>2013</v>
      </c>
      <c r="E22" s="7">
        <v>1718.3989999999999</v>
      </c>
      <c r="G22" s="7">
        <v>0</v>
      </c>
      <c r="I22" s="3">
        <f t="shared" si="0"/>
        <v>1718</v>
      </c>
      <c r="K22">
        <f>RANK(E22,E19:E30)</f>
        <v>11</v>
      </c>
      <c r="L22">
        <f>RANK(I22,I19:I30)</f>
        <v>11</v>
      </c>
      <c r="M22" s="8">
        <f t="shared" si="1"/>
        <v>0</v>
      </c>
      <c r="P22">
        <f t="shared" si="2"/>
        <v>2027</v>
      </c>
      <c r="Q22" s="1">
        <f t="array" ref="Q22">MAX(IF($D$7:$D$318=P22,$E$7:$E$318,""))</f>
        <v>2933.721</v>
      </c>
      <c r="R22" s="1">
        <f t="array" ref="R22">MAX(IF($D$7:$D$318=P22,$I$7:$I$318,""))</f>
        <v>2823</v>
      </c>
    </row>
    <row r="23" spans="3:18">
      <c r="C23">
        <v>5</v>
      </c>
      <c r="D23">
        <v>2013</v>
      </c>
      <c r="E23" s="7">
        <v>2278.7260000000001</v>
      </c>
      <c r="G23" s="7">
        <v>-11</v>
      </c>
      <c r="I23" s="3">
        <f t="shared" si="0"/>
        <v>2268</v>
      </c>
      <c r="K23">
        <f>RANK(E23,E19:E30)</f>
        <v>6</v>
      </c>
      <c r="L23">
        <f>RANK(I23,I19:I30)</f>
        <v>6</v>
      </c>
      <c r="M23" s="8">
        <f t="shared" si="1"/>
        <v>0</v>
      </c>
      <c r="P23">
        <f t="shared" si="2"/>
        <v>2028</v>
      </c>
      <c r="Q23" s="1">
        <f t="array" ref="Q23">MAX(IF($D$7:$D$318=P23,$E$7:$E$318,""))</f>
        <v>2971.0390000000002</v>
      </c>
      <c r="R23" s="1">
        <f t="array" ref="R23">MAX(IF($D$7:$D$318=P23,$I$7:$I$318,""))</f>
        <v>2860</v>
      </c>
    </row>
    <row r="24" spans="3:18">
      <c r="C24">
        <v>6</v>
      </c>
      <c r="D24">
        <v>2013</v>
      </c>
      <c r="E24" s="7">
        <v>2421.0369999999998</v>
      </c>
      <c r="G24" s="7">
        <v>-16</v>
      </c>
      <c r="I24" s="3">
        <f t="shared" si="0"/>
        <v>2405</v>
      </c>
      <c r="K24">
        <f>RANK(E24,E19:E30)</f>
        <v>3</v>
      </c>
      <c r="L24">
        <f>RANK(I24,I19:I30)</f>
        <v>3</v>
      </c>
      <c r="M24" s="8">
        <f t="shared" si="1"/>
        <v>0</v>
      </c>
      <c r="P24">
        <f t="shared" si="2"/>
        <v>2029</v>
      </c>
      <c r="Q24" s="1">
        <f t="array" ref="Q24">MAX(IF($D$7:$D$318=P24,$E$7:$E$318,""))</f>
        <v>2992.587</v>
      </c>
      <c r="R24" s="1">
        <f t="array" ref="R24">MAX(IF($D$7:$D$318=P24,$I$7:$I$318,""))</f>
        <v>2882</v>
      </c>
    </row>
    <row r="25" spans="3:18">
      <c r="C25">
        <v>7</v>
      </c>
      <c r="D25">
        <v>2013</v>
      </c>
      <c r="E25" s="7">
        <v>2532.422</v>
      </c>
      <c r="G25" s="7">
        <v>-18</v>
      </c>
      <c r="I25" s="3">
        <f t="shared" si="0"/>
        <v>2514</v>
      </c>
      <c r="K25">
        <f>RANK(E25,E19:E30)</f>
        <v>1</v>
      </c>
      <c r="L25">
        <f>RANK(I25,I19:I30)</f>
        <v>1</v>
      </c>
      <c r="M25" s="8">
        <f t="shared" si="1"/>
        <v>0</v>
      </c>
      <c r="P25">
        <f t="shared" si="2"/>
        <v>2030</v>
      </c>
      <c r="Q25" s="1">
        <f t="array" ref="Q25">MAX(IF($D$7:$D$318=P25,$E$7:$E$318,""))</f>
        <v>3019.605</v>
      </c>
      <c r="R25" s="1">
        <f t="array" ref="R25">MAX(IF($D$7:$D$318=P25,$I$7:$I$318,""))</f>
        <v>2909</v>
      </c>
    </row>
    <row r="26" spans="3:18">
      <c r="C26">
        <v>8</v>
      </c>
      <c r="D26">
        <v>2013</v>
      </c>
      <c r="E26" s="7">
        <v>2493.1930000000002</v>
      </c>
      <c r="G26" s="7">
        <v>-17</v>
      </c>
      <c r="I26" s="3">
        <f t="shared" si="0"/>
        <v>2476</v>
      </c>
      <c r="K26">
        <f>RANK(E26,E19:E30)</f>
        <v>2</v>
      </c>
      <c r="L26">
        <f>RANK(I26,I19:I30)</f>
        <v>2</v>
      </c>
      <c r="M26" s="8">
        <f t="shared" si="1"/>
        <v>0</v>
      </c>
      <c r="P26">
        <f t="shared" si="2"/>
        <v>2031</v>
      </c>
      <c r="Q26" s="1">
        <f t="array" ref="Q26">MAX(IF($D$7:$D$318=P26,$E$7:$E$318,""))</f>
        <v>3046.527</v>
      </c>
      <c r="R26" s="1">
        <f t="array" ref="R26">MAX(IF($D$7:$D$318=P26,$I$7:$I$318,""))</f>
        <v>2936</v>
      </c>
    </row>
    <row r="27" spans="3:18">
      <c r="C27">
        <v>9</v>
      </c>
      <c r="D27">
        <v>2013</v>
      </c>
      <c r="E27" s="7">
        <v>2338.6770000000001</v>
      </c>
      <c r="G27" s="7">
        <v>-14</v>
      </c>
      <c r="I27" s="3">
        <f t="shared" si="0"/>
        <v>2325</v>
      </c>
      <c r="K27">
        <f>RANK(E27,E19:E30)</f>
        <v>4</v>
      </c>
      <c r="L27">
        <f>RANK(I27,I19:I30)</f>
        <v>4</v>
      </c>
      <c r="M27" s="8">
        <f t="shared" si="1"/>
        <v>0</v>
      </c>
      <c r="P27">
        <f t="shared" si="2"/>
        <v>2032</v>
      </c>
      <c r="Q27" s="1">
        <f t="array" ref="Q27">MAX(IF($D$7:$D$318=P27,$E$7:$E$318,""))</f>
        <v>3071.1709999999998</v>
      </c>
      <c r="R27" s="1">
        <f t="array" ref="R27">MAX(IF($D$7:$D$318=P27,$I$7:$I$318,""))</f>
        <v>2960</v>
      </c>
    </row>
    <row r="28" spans="3:18">
      <c r="C28">
        <v>10</v>
      </c>
      <c r="D28">
        <v>2013</v>
      </c>
      <c r="E28" s="7">
        <v>2022.951</v>
      </c>
      <c r="G28" s="7">
        <v>0</v>
      </c>
      <c r="I28" s="3">
        <f t="shared" si="0"/>
        <v>2023</v>
      </c>
      <c r="K28">
        <f>RANK(E28,E19:E30)</f>
        <v>9</v>
      </c>
      <c r="L28">
        <f>RANK(I28,I19:I30)</f>
        <v>8</v>
      </c>
      <c r="M28" s="8">
        <f t="shared" si="1"/>
        <v>1</v>
      </c>
      <c r="P28">
        <f t="shared" si="2"/>
        <v>2033</v>
      </c>
      <c r="Q28" s="1">
        <f t="array" ref="Q28">MAX(IF($D$7:$D$318=P28,$E$7:$E$318,""))</f>
        <v>3097.1840000000002</v>
      </c>
      <c r="R28" s="1">
        <f t="array" ref="R28">MAX(IF($D$7:$D$318=P28,$I$7:$I$318,""))</f>
        <v>2986</v>
      </c>
    </row>
    <row r="29" spans="3:18">
      <c r="C29">
        <v>11</v>
      </c>
      <c r="D29">
        <v>2013</v>
      </c>
      <c r="E29" s="7">
        <v>1751.45</v>
      </c>
      <c r="G29" s="7">
        <v>0</v>
      </c>
      <c r="I29" s="3">
        <f t="shared" si="0"/>
        <v>1751</v>
      </c>
      <c r="K29">
        <f>RANK(E29,E19:E30)</f>
        <v>10</v>
      </c>
      <c r="L29">
        <f>RANK(I29,I19:I30)</f>
        <v>10</v>
      </c>
      <c r="M29" s="8">
        <f t="shared" si="1"/>
        <v>0</v>
      </c>
      <c r="P29">
        <f t="shared" si="2"/>
        <v>2034</v>
      </c>
      <c r="Q29" s="1">
        <f t="array" ref="Q29">MAX(IF($D$7:$D$318=P29,$E$7:$E$318,""))</f>
        <v>3119.68</v>
      </c>
      <c r="R29" s="1">
        <f t="array" ref="R29">MAX(IF($D$7:$D$318=P29,$I$7:$I$318,""))</f>
        <v>3009</v>
      </c>
    </row>
    <row r="30" spans="3:18">
      <c r="C30">
        <v>12</v>
      </c>
      <c r="D30">
        <v>2013</v>
      </c>
      <c r="E30" s="7">
        <v>2145.8380000000002</v>
      </c>
      <c r="G30" s="7">
        <v>-14</v>
      </c>
      <c r="I30" s="3">
        <f t="shared" si="0"/>
        <v>2132</v>
      </c>
      <c r="K30">
        <f>RANK(E30,E19:E30)</f>
        <v>7</v>
      </c>
      <c r="L30">
        <f>RANK(I30,I19:I30)</f>
        <v>7</v>
      </c>
      <c r="M30" s="8">
        <f t="shared" si="1"/>
        <v>0</v>
      </c>
      <c r="P30">
        <f t="shared" si="2"/>
        <v>2035</v>
      </c>
      <c r="Q30" s="1">
        <f t="array" ref="Q30">MAX(IF($D$7:$D$318=P30,$E$7:$E$318,""))</f>
        <v>3138.2310000000002</v>
      </c>
      <c r="R30" s="1">
        <f t="array" ref="R30">MAX(IF($D$7:$D$318=P30,$I$7:$I$318,""))</f>
        <v>3027</v>
      </c>
    </row>
    <row r="31" spans="3:18">
      <c r="C31">
        <v>1</v>
      </c>
      <c r="D31">
        <v>2014</v>
      </c>
      <c r="E31" s="7">
        <v>2346.0329999999999</v>
      </c>
      <c r="G31" s="7">
        <v>-28</v>
      </c>
      <c r="I31" s="3">
        <f t="shared" si="0"/>
        <v>2318</v>
      </c>
      <c r="K31">
        <f>RANK(E31,E31:E42)</f>
        <v>5</v>
      </c>
      <c r="L31">
        <f>RANK(I31,I31:I42)</f>
        <v>5</v>
      </c>
      <c r="M31" s="8">
        <f t="shared" si="1"/>
        <v>0</v>
      </c>
      <c r="P31">
        <f t="shared" si="2"/>
        <v>2036</v>
      </c>
      <c r="Q31" s="1">
        <f t="array" ref="Q31">MAX(IF($D$7:$D$318=P31,$E$7:$E$318,""))</f>
        <v>3156.4079999999999</v>
      </c>
      <c r="R31" s="1">
        <f t="array" ref="R31">MAX(IF($D$7:$D$318=P31,$I$7:$I$318,""))</f>
        <v>3045</v>
      </c>
    </row>
    <row r="32" spans="3:18">
      <c r="C32">
        <v>2</v>
      </c>
      <c r="D32">
        <v>2014</v>
      </c>
      <c r="E32" s="7">
        <v>2078.1489999999999</v>
      </c>
      <c r="G32" s="7">
        <v>-21</v>
      </c>
      <c r="I32" s="3">
        <f t="shared" si="0"/>
        <v>2057</v>
      </c>
      <c r="K32">
        <f>RANK(E32,E31:E42)</f>
        <v>8</v>
      </c>
      <c r="L32">
        <f>RANK(I32,I31:I42)</f>
        <v>8</v>
      </c>
      <c r="M32" s="8">
        <f t="shared" si="1"/>
        <v>0</v>
      </c>
      <c r="P32">
        <f t="shared" si="2"/>
        <v>2037</v>
      </c>
      <c r="Q32" s="1">
        <f t="array" ref="Q32">MAX(IF($D$7:$D$318=P32,$E$7:$E$318,""))</f>
        <v>3173.3009999999999</v>
      </c>
      <c r="R32" s="1">
        <f t="array" ref="R32">MAX(IF($D$7:$D$318=P32,$I$7:$I$318,""))</f>
        <v>3062</v>
      </c>
    </row>
    <row r="33" spans="3:13">
      <c r="C33">
        <v>3</v>
      </c>
      <c r="D33">
        <v>2014</v>
      </c>
      <c r="E33" s="7">
        <v>1741.546</v>
      </c>
      <c r="G33" s="7">
        <v>0</v>
      </c>
      <c r="I33" s="3">
        <f t="shared" si="0"/>
        <v>1742</v>
      </c>
      <c r="K33">
        <f>RANK(E33,E31:E42)</f>
        <v>12</v>
      </c>
      <c r="L33">
        <f>RANK(I33,I31:I42)</f>
        <v>12</v>
      </c>
      <c r="M33" s="8">
        <f t="shared" si="1"/>
        <v>0</v>
      </c>
    </row>
    <row r="34" spans="3:13">
      <c r="C34">
        <v>4</v>
      </c>
      <c r="D34">
        <v>2014</v>
      </c>
      <c r="E34" s="7">
        <v>1748.366</v>
      </c>
      <c r="G34" s="7">
        <v>0</v>
      </c>
      <c r="I34" s="3">
        <f t="shared" si="0"/>
        <v>1748</v>
      </c>
      <c r="K34">
        <f>RANK(E34,E31:E42)</f>
        <v>10</v>
      </c>
      <c r="L34">
        <f>RANK(I34,I31:I42)</f>
        <v>10</v>
      </c>
      <c r="M34" s="8">
        <f t="shared" si="1"/>
        <v>0</v>
      </c>
    </row>
    <row r="35" spans="3:13">
      <c r="C35">
        <v>5</v>
      </c>
      <c r="D35">
        <v>2014</v>
      </c>
      <c r="E35" s="7">
        <v>2308.6060000000002</v>
      </c>
      <c r="G35" s="7">
        <v>-20</v>
      </c>
      <c r="I35" s="3">
        <f t="shared" si="0"/>
        <v>2289</v>
      </c>
      <c r="K35">
        <f>RANK(E35,E31:E42)</f>
        <v>6</v>
      </c>
      <c r="L35">
        <f>RANK(I35,I31:I42)</f>
        <v>6</v>
      </c>
      <c r="M35" s="8">
        <f t="shared" si="1"/>
        <v>0</v>
      </c>
    </row>
    <row r="36" spans="3:13">
      <c r="C36">
        <v>6</v>
      </c>
      <c r="D36">
        <v>2014</v>
      </c>
      <c r="E36" s="7">
        <v>2446.9290000000001</v>
      </c>
      <c r="G36" s="7">
        <v>-30</v>
      </c>
      <c r="I36" s="3">
        <f t="shared" si="0"/>
        <v>2417</v>
      </c>
      <c r="K36">
        <f>RANK(E36,E31:E42)</f>
        <v>3</v>
      </c>
      <c r="L36">
        <f>RANK(I36,I31:I42)</f>
        <v>3</v>
      </c>
      <c r="M36" s="8">
        <f t="shared" si="1"/>
        <v>0</v>
      </c>
    </row>
    <row r="37" spans="3:13">
      <c r="C37">
        <v>7</v>
      </c>
      <c r="D37">
        <v>2014</v>
      </c>
      <c r="E37" s="7">
        <v>2555.172</v>
      </c>
      <c r="G37" s="7">
        <v>-33</v>
      </c>
      <c r="I37" s="3">
        <f t="shared" si="0"/>
        <v>2522</v>
      </c>
      <c r="K37">
        <f>RANK(E37,E31:E42)</f>
        <v>1</v>
      </c>
      <c r="L37">
        <f>RANK(I37,I31:I42)</f>
        <v>1</v>
      </c>
      <c r="M37" s="8">
        <f t="shared" si="1"/>
        <v>0</v>
      </c>
    </row>
    <row r="38" spans="3:13">
      <c r="C38">
        <v>8</v>
      </c>
      <c r="D38">
        <v>2014</v>
      </c>
      <c r="E38" s="7">
        <v>2512.84</v>
      </c>
      <c r="G38" s="7">
        <v>-32</v>
      </c>
      <c r="I38" s="3">
        <f t="shared" si="0"/>
        <v>2481</v>
      </c>
      <c r="K38">
        <f>RANK(E38,E31:E42)</f>
        <v>2</v>
      </c>
      <c r="L38">
        <f>RANK(I38,I31:I42)</f>
        <v>2</v>
      </c>
      <c r="M38" s="8">
        <f t="shared" si="1"/>
        <v>0</v>
      </c>
    </row>
    <row r="39" spans="3:13">
      <c r="C39">
        <v>9</v>
      </c>
      <c r="D39">
        <v>2014</v>
      </c>
      <c r="E39" s="7">
        <v>2353.855</v>
      </c>
      <c r="G39" s="7">
        <v>-25</v>
      </c>
      <c r="I39" s="3">
        <f t="shared" si="0"/>
        <v>2329</v>
      </c>
      <c r="K39">
        <f>RANK(E39,E31:E42)</f>
        <v>4</v>
      </c>
      <c r="L39">
        <f>RANK(I39,I31:I42)</f>
        <v>4</v>
      </c>
      <c r="M39" s="8">
        <f t="shared" si="1"/>
        <v>0</v>
      </c>
    </row>
    <row r="40" spans="3:13">
      <c r="C40">
        <v>10</v>
      </c>
      <c r="D40">
        <v>2014</v>
      </c>
      <c r="E40" s="7">
        <v>2030.7280000000001</v>
      </c>
      <c r="G40" s="7">
        <v>0</v>
      </c>
      <c r="I40" s="3">
        <f t="shared" si="0"/>
        <v>2031</v>
      </c>
      <c r="K40">
        <f>RANK(E40,E31:E42)</f>
        <v>9</v>
      </c>
      <c r="L40">
        <f>RANK(I40,I31:I42)</f>
        <v>9</v>
      </c>
      <c r="M40" s="8">
        <f t="shared" si="1"/>
        <v>0</v>
      </c>
    </row>
    <row r="41" spans="3:13">
      <c r="C41">
        <v>11</v>
      </c>
      <c r="D41">
        <v>2014</v>
      </c>
      <c r="E41" s="7">
        <v>1747.357</v>
      </c>
      <c r="G41" s="7">
        <v>0</v>
      </c>
      <c r="I41" s="3">
        <f t="shared" si="0"/>
        <v>1747</v>
      </c>
      <c r="K41">
        <f>RANK(E41,E31:E42)</f>
        <v>11</v>
      </c>
      <c r="L41">
        <f>RANK(I41,I31:I42)</f>
        <v>11</v>
      </c>
      <c r="M41" s="8">
        <f t="shared" si="1"/>
        <v>0</v>
      </c>
    </row>
    <row r="42" spans="3:13">
      <c r="C42">
        <v>12</v>
      </c>
      <c r="D42">
        <v>2014</v>
      </c>
      <c r="E42" s="7">
        <v>2136.1770000000001</v>
      </c>
      <c r="G42" s="7">
        <v>-25</v>
      </c>
      <c r="I42" s="3">
        <f t="shared" si="0"/>
        <v>2111</v>
      </c>
      <c r="K42">
        <f>RANK(E42,E31:E42)</f>
        <v>7</v>
      </c>
      <c r="L42">
        <f>RANK(I42,I31:I42)</f>
        <v>7</v>
      </c>
      <c r="M42" s="8">
        <f t="shared" si="1"/>
        <v>0</v>
      </c>
    </row>
    <row r="43" spans="3:13">
      <c r="C43">
        <v>1</v>
      </c>
      <c r="D43">
        <v>2015</v>
      </c>
      <c r="E43" s="7">
        <v>2339.0650000000001</v>
      </c>
      <c r="G43" s="7">
        <v>-42</v>
      </c>
      <c r="I43" s="3">
        <f t="shared" si="0"/>
        <v>2297</v>
      </c>
      <c r="K43">
        <f>RANK(E43,E43:E54)</f>
        <v>5</v>
      </c>
      <c r="L43">
        <f>RANK(I43,I43:I54)</f>
        <v>6</v>
      </c>
      <c r="M43" s="8">
        <f t="shared" si="1"/>
        <v>-1</v>
      </c>
    </row>
    <row r="44" spans="3:13">
      <c r="C44">
        <v>2</v>
      </c>
      <c r="D44">
        <v>2015</v>
      </c>
      <c r="E44" s="7">
        <v>2078.6239999999998</v>
      </c>
      <c r="G44" s="7">
        <v>-31</v>
      </c>
      <c r="I44" s="3">
        <f t="shared" si="0"/>
        <v>2048</v>
      </c>
      <c r="K44">
        <f>RANK(E44,E43:E54)</f>
        <v>8</v>
      </c>
      <c r="L44">
        <f>RANK(I44,I43:I54)</f>
        <v>9</v>
      </c>
      <c r="M44" s="8">
        <f t="shared" si="1"/>
        <v>-1</v>
      </c>
    </row>
    <row r="45" spans="3:13">
      <c r="C45">
        <v>3</v>
      </c>
      <c r="D45">
        <v>2015</v>
      </c>
      <c r="E45" s="7">
        <v>1745.0630000000001</v>
      </c>
      <c r="G45" s="7">
        <v>0</v>
      </c>
      <c r="I45" s="3">
        <f t="shared" si="0"/>
        <v>1745</v>
      </c>
      <c r="K45">
        <f>RANK(E45,E43:E54)</f>
        <v>12</v>
      </c>
      <c r="L45">
        <f>RANK(I45,I43:I54)</f>
        <v>12</v>
      </c>
      <c r="M45" s="8">
        <f t="shared" si="1"/>
        <v>0</v>
      </c>
    </row>
    <row r="46" spans="3:13">
      <c r="C46">
        <v>4</v>
      </c>
      <c r="D46">
        <v>2015</v>
      </c>
      <c r="E46" s="7">
        <v>1759.7929999999999</v>
      </c>
      <c r="G46" s="7">
        <v>0</v>
      </c>
      <c r="I46" s="3">
        <f t="shared" si="0"/>
        <v>1760</v>
      </c>
      <c r="K46">
        <f>RANK(E46,E43:E54)</f>
        <v>11</v>
      </c>
      <c r="L46">
        <f>RANK(I46,I43:I54)</f>
        <v>11</v>
      </c>
      <c r="M46" s="8">
        <f t="shared" si="1"/>
        <v>0</v>
      </c>
    </row>
    <row r="47" spans="3:13">
      <c r="C47">
        <v>5</v>
      </c>
      <c r="D47">
        <v>2015</v>
      </c>
      <c r="E47" s="7">
        <v>2329.4349999999999</v>
      </c>
      <c r="G47" s="7">
        <v>-30</v>
      </c>
      <c r="I47" s="3">
        <f t="shared" si="0"/>
        <v>2299</v>
      </c>
      <c r="K47">
        <f>RANK(E47,E43:E54)</f>
        <v>6</v>
      </c>
      <c r="L47">
        <f>RANK(I47,I43:I54)</f>
        <v>5</v>
      </c>
      <c r="M47" s="8">
        <f t="shared" si="1"/>
        <v>1</v>
      </c>
    </row>
    <row r="48" spans="3:13">
      <c r="C48">
        <v>6</v>
      </c>
      <c r="D48">
        <v>2015</v>
      </c>
      <c r="E48" s="7">
        <v>2479.3029999999999</v>
      </c>
      <c r="G48" s="7">
        <v>-46</v>
      </c>
      <c r="I48" s="3">
        <f t="shared" si="0"/>
        <v>2433</v>
      </c>
      <c r="K48">
        <f>RANK(E48,E43:E54)</f>
        <v>3</v>
      </c>
      <c r="L48">
        <f>RANK(I48,I43:I54)</f>
        <v>3</v>
      </c>
      <c r="M48" s="8">
        <f t="shared" si="1"/>
        <v>0</v>
      </c>
    </row>
    <row r="49" spans="3:13">
      <c r="C49">
        <v>7</v>
      </c>
      <c r="D49">
        <v>2015</v>
      </c>
      <c r="E49" s="7">
        <v>2594.8290000000002</v>
      </c>
      <c r="G49" s="7">
        <v>-50</v>
      </c>
      <c r="I49" s="3">
        <f t="shared" si="0"/>
        <v>2545</v>
      </c>
      <c r="K49">
        <f>RANK(E49,E43:E54)</f>
        <v>1</v>
      </c>
      <c r="L49">
        <f>RANK(I49,I43:I54)</f>
        <v>1</v>
      </c>
      <c r="M49" s="8">
        <f t="shared" si="1"/>
        <v>0</v>
      </c>
    </row>
    <row r="50" spans="3:13">
      <c r="C50">
        <v>8</v>
      </c>
      <c r="D50">
        <v>2015</v>
      </c>
      <c r="E50" s="7">
        <v>2555.9949999999999</v>
      </c>
      <c r="G50" s="7">
        <v>-48</v>
      </c>
      <c r="I50" s="3">
        <f t="shared" si="0"/>
        <v>2508</v>
      </c>
      <c r="K50">
        <f>RANK(E50,E43:E54)</f>
        <v>2</v>
      </c>
      <c r="L50">
        <f>RANK(I50,I43:I54)</f>
        <v>2</v>
      </c>
      <c r="M50" s="8">
        <f t="shared" si="1"/>
        <v>0</v>
      </c>
    </row>
    <row r="51" spans="3:13">
      <c r="C51">
        <v>9</v>
      </c>
      <c r="D51">
        <v>2015</v>
      </c>
      <c r="E51" s="7">
        <v>2397.4119999999998</v>
      </c>
      <c r="G51" s="7">
        <v>-38</v>
      </c>
      <c r="I51" s="3">
        <f t="shared" si="0"/>
        <v>2359</v>
      </c>
      <c r="K51">
        <f>RANK(E51,E43:E54)</f>
        <v>4</v>
      </c>
      <c r="L51">
        <f>RANK(I51,I43:I54)</f>
        <v>4</v>
      </c>
      <c r="M51" s="8">
        <f t="shared" si="1"/>
        <v>0</v>
      </c>
    </row>
    <row r="52" spans="3:13">
      <c r="C52">
        <v>10</v>
      </c>
      <c r="D52">
        <v>2015</v>
      </c>
      <c r="E52" s="7">
        <v>2071.3159999999998</v>
      </c>
      <c r="G52" s="7">
        <v>0</v>
      </c>
      <c r="I52" s="3">
        <f t="shared" si="0"/>
        <v>2071</v>
      </c>
      <c r="K52">
        <f>RANK(E52,E43:E54)</f>
        <v>9</v>
      </c>
      <c r="L52">
        <f>RANK(I52,I43:I54)</f>
        <v>8</v>
      </c>
      <c r="M52" s="8">
        <f t="shared" si="1"/>
        <v>1</v>
      </c>
    </row>
    <row r="53" spans="3:13">
      <c r="C53">
        <v>11</v>
      </c>
      <c r="D53">
        <v>2015</v>
      </c>
      <c r="E53" s="7">
        <v>1785.271</v>
      </c>
      <c r="G53" s="7">
        <v>0</v>
      </c>
      <c r="I53" s="3">
        <f t="shared" si="0"/>
        <v>1785</v>
      </c>
      <c r="K53">
        <f>RANK(E53,E43:E54)</f>
        <v>10</v>
      </c>
      <c r="L53">
        <f>RANK(I53,I43:I54)</f>
        <v>10</v>
      </c>
      <c r="M53" s="8">
        <f t="shared" si="1"/>
        <v>0</v>
      </c>
    </row>
    <row r="54" spans="3:13">
      <c r="C54">
        <v>12</v>
      </c>
      <c r="D54">
        <v>2015</v>
      </c>
      <c r="E54" s="7">
        <v>2188.7020000000002</v>
      </c>
      <c r="G54" s="7">
        <v>-38</v>
      </c>
      <c r="I54" s="3">
        <f t="shared" si="0"/>
        <v>2151</v>
      </c>
      <c r="K54">
        <f>RANK(E54,E43:E54)</f>
        <v>7</v>
      </c>
      <c r="L54">
        <f>RANK(I54,I43:I54)</f>
        <v>7</v>
      </c>
      <c r="M54" s="8">
        <f t="shared" si="1"/>
        <v>0</v>
      </c>
    </row>
    <row r="55" spans="3:13">
      <c r="C55">
        <v>1</v>
      </c>
      <c r="D55">
        <v>2016</v>
      </c>
      <c r="E55" s="7">
        <v>2398.0329999999999</v>
      </c>
      <c r="G55" s="7">
        <v>-55</v>
      </c>
      <c r="I55" s="3">
        <f t="shared" si="0"/>
        <v>2343</v>
      </c>
      <c r="K55">
        <f>RANK(E55,E55:E66)</f>
        <v>5</v>
      </c>
      <c r="L55">
        <f>RANK(I55,I55:I66)</f>
        <v>6</v>
      </c>
      <c r="M55" s="8">
        <f t="shared" si="1"/>
        <v>-1</v>
      </c>
    </row>
    <row r="56" spans="3:13">
      <c r="C56">
        <v>2</v>
      </c>
      <c r="D56">
        <v>2016</v>
      </c>
      <c r="E56" s="7">
        <v>2241.7339999999999</v>
      </c>
      <c r="G56" s="7">
        <v>-41</v>
      </c>
      <c r="I56" s="3">
        <f t="shared" si="0"/>
        <v>2201</v>
      </c>
      <c r="K56">
        <f>RANK(E56,E55:E66)</f>
        <v>7</v>
      </c>
      <c r="L56">
        <f>RANK(I56,I55:I66)</f>
        <v>7</v>
      </c>
      <c r="M56" s="8">
        <f t="shared" si="1"/>
        <v>0</v>
      </c>
    </row>
    <row r="57" spans="3:13">
      <c r="C57">
        <v>3</v>
      </c>
      <c r="D57">
        <v>2016</v>
      </c>
      <c r="E57" s="7">
        <v>1758.9549999999999</v>
      </c>
      <c r="G57" s="7">
        <v>0</v>
      </c>
      <c r="I57" s="3">
        <f t="shared" si="0"/>
        <v>1759</v>
      </c>
      <c r="K57">
        <f>RANK(E57,E55:E66)</f>
        <v>12</v>
      </c>
      <c r="L57">
        <f>RANK(I57,I55:I66)</f>
        <v>12</v>
      </c>
      <c r="M57" s="8">
        <f t="shared" si="1"/>
        <v>0</v>
      </c>
    </row>
    <row r="58" spans="3:13">
      <c r="C58">
        <v>4</v>
      </c>
      <c r="D58">
        <v>2016</v>
      </c>
      <c r="E58" s="7">
        <v>1803.194</v>
      </c>
      <c r="G58" s="7">
        <v>0</v>
      </c>
      <c r="I58" s="3">
        <f t="shared" si="0"/>
        <v>1803</v>
      </c>
      <c r="K58">
        <f>RANK(E58,E55:E66)</f>
        <v>11</v>
      </c>
      <c r="L58">
        <f>RANK(I58,I55:I66)</f>
        <v>11</v>
      </c>
      <c r="M58" s="8">
        <f t="shared" si="1"/>
        <v>0</v>
      </c>
    </row>
    <row r="59" spans="3:13">
      <c r="C59">
        <v>5</v>
      </c>
      <c r="D59">
        <v>2016</v>
      </c>
      <c r="E59" s="7">
        <v>2383.86</v>
      </c>
      <c r="G59" s="7">
        <v>-39</v>
      </c>
      <c r="I59" s="3">
        <f t="shared" si="0"/>
        <v>2345</v>
      </c>
      <c r="K59">
        <f>RANK(E59,E55:E66)</f>
        <v>6</v>
      </c>
      <c r="L59">
        <f>RANK(I59,I55:I66)</f>
        <v>5</v>
      </c>
      <c r="M59" s="8">
        <f t="shared" si="1"/>
        <v>1</v>
      </c>
    </row>
    <row r="60" spans="3:13">
      <c r="C60">
        <v>6</v>
      </c>
      <c r="D60">
        <v>2016</v>
      </c>
      <c r="E60" s="7">
        <v>2533.7460000000001</v>
      </c>
      <c r="G60" s="7">
        <v>-60</v>
      </c>
      <c r="I60" s="3">
        <f t="shared" si="0"/>
        <v>2474</v>
      </c>
      <c r="K60">
        <f>RANK(E60,E55:E66)</f>
        <v>3</v>
      </c>
      <c r="L60">
        <f>RANK(I60,I55:I66)</f>
        <v>3</v>
      </c>
      <c r="M60" s="8">
        <f t="shared" si="1"/>
        <v>0</v>
      </c>
    </row>
    <row r="61" spans="3:13">
      <c r="C61">
        <v>7</v>
      </c>
      <c r="D61">
        <v>2016</v>
      </c>
      <c r="E61" s="7">
        <v>2649.53</v>
      </c>
      <c r="G61" s="7">
        <v>-66</v>
      </c>
      <c r="I61" s="3">
        <f t="shared" si="0"/>
        <v>2584</v>
      </c>
      <c r="K61">
        <f>RANK(E61,E55:E66)</f>
        <v>1</v>
      </c>
      <c r="L61">
        <f>RANK(I61,I55:I66)</f>
        <v>1</v>
      </c>
      <c r="M61" s="8">
        <f t="shared" si="1"/>
        <v>0</v>
      </c>
    </row>
    <row r="62" spans="3:13">
      <c r="C62">
        <v>8</v>
      </c>
      <c r="D62">
        <v>2016</v>
      </c>
      <c r="E62" s="7">
        <v>2608.232</v>
      </c>
      <c r="G62" s="7">
        <v>-64</v>
      </c>
      <c r="I62" s="3">
        <f t="shared" si="0"/>
        <v>2544</v>
      </c>
      <c r="K62">
        <f>RANK(E62,E55:E66)</f>
        <v>2</v>
      </c>
      <c r="L62">
        <f>RANK(I62,I55:I66)</f>
        <v>2</v>
      </c>
      <c r="M62" s="8">
        <f t="shared" si="1"/>
        <v>0</v>
      </c>
    </row>
    <row r="63" spans="3:13">
      <c r="C63">
        <v>9</v>
      </c>
      <c r="D63">
        <v>2016</v>
      </c>
      <c r="E63" s="7">
        <v>2445.6660000000002</v>
      </c>
      <c r="G63" s="7">
        <v>-51</v>
      </c>
      <c r="I63" s="3">
        <f t="shared" si="0"/>
        <v>2395</v>
      </c>
      <c r="K63">
        <f>RANK(E63,E55:E66)</f>
        <v>4</v>
      </c>
      <c r="L63">
        <f>RANK(I63,I55:I66)</f>
        <v>4</v>
      </c>
      <c r="M63" s="8">
        <f t="shared" si="1"/>
        <v>0</v>
      </c>
    </row>
    <row r="64" spans="3:13">
      <c r="C64">
        <v>10</v>
      </c>
      <c r="D64">
        <v>2016</v>
      </c>
      <c r="E64" s="7">
        <v>2112.2159999999999</v>
      </c>
      <c r="G64" s="7">
        <v>0</v>
      </c>
      <c r="I64" s="3">
        <f t="shared" si="0"/>
        <v>2112</v>
      </c>
      <c r="K64">
        <f>RANK(E64,E55:E66)</f>
        <v>9</v>
      </c>
      <c r="L64">
        <f>RANK(I64,I55:I66)</f>
        <v>9</v>
      </c>
      <c r="M64" s="8">
        <f t="shared" si="1"/>
        <v>0</v>
      </c>
    </row>
    <row r="65" spans="3:13">
      <c r="C65">
        <v>11</v>
      </c>
      <c r="D65">
        <v>2016</v>
      </c>
      <c r="E65" s="7">
        <v>1818.0640000000001</v>
      </c>
      <c r="G65" s="7">
        <v>0</v>
      </c>
      <c r="I65" s="3">
        <f t="shared" si="0"/>
        <v>1818</v>
      </c>
      <c r="K65">
        <f>RANK(E65,E55:E66)</f>
        <v>10</v>
      </c>
      <c r="L65">
        <f>RANK(I65,I55:I66)</f>
        <v>10</v>
      </c>
      <c r="M65" s="8">
        <f t="shared" si="1"/>
        <v>0</v>
      </c>
    </row>
    <row r="66" spans="3:13">
      <c r="C66">
        <v>12</v>
      </c>
      <c r="D66">
        <v>2016</v>
      </c>
      <c r="E66" s="7">
        <v>2227.203</v>
      </c>
      <c r="G66" s="7">
        <v>-49</v>
      </c>
      <c r="I66" s="3">
        <f t="shared" si="0"/>
        <v>2178</v>
      </c>
      <c r="K66">
        <f>RANK(E66,E55:E66)</f>
        <v>8</v>
      </c>
      <c r="L66">
        <f>RANK(I66,I55:I66)</f>
        <v>8</v>
      </c>
      <c r="M66" s="8">
        <f t="shared" si="1"/>
        <v>0</v>
      </c>
    </row>
    <row r="67" spans="3:13">
      <c r="C67">
        <v>1</v>
      </c>
      <c r="D67">
        <v>2017</v>
      </c>
      <c r="E67" s="7">
        <v>2430.8609999999999</v>
      </c>
      <c r="G67" s="7">
        <v>-69</v>
      </c>
      <c r="I67" s="3">
        <f t="shared" si="0"/>
        <v>2362</v>
      </c>
      <c r="K67">
        <f>RANK(E67,E67:E78)</f>
        <v>5</v>
      </c>
      <c r="L67">
        <f>RANK(I67,I67:I78)</f>
        <v>6</v>
      </c>
      <c r="M67" s="8">
        <f t="shared" si="1"/>
        <v>-1</v>
      </c>
    </row>
    <row r="68" spans="3:13">
      <c r="C68">
        <v>2</v>
      </c>
      <c r="D68">
        <v>2017</v>
      </c>
      <c r="E68" s="7">
        <v>2193.6689999999999</v>
      </c>
      <c r="G68" s="7">
        <v>-52</v>
      </c>
      <c r="I68" s="3">
        <f t="shared" si="0"/>
        <v>2142</v>
      </c>
      <c r="K68">
        <f>RANK(E68,E67:E78)</f>
        <v>8</v>
      </c>
      <c r="L68">
        <f>RANK(I68,I67:I78)</f>
        <v>9</v>
      </c>
      <c r="M68" s="8">
        <f t="shared" si="1"/>
        <v>-1</v>
      </c>
    </row>
    <row r="69" spans="3:13">
      <c r="C69">
        <v>3</v>
      </c>
      <c r="D69">
        <v>2017</v>
      </c>
      <c r="E69" s="7">
        <v>1841.8920000000001</v>
      </c>
      <c r="G69" s="7">
        <v>0</v>
      </c>
      <c r="I69" s="3">
        <f t="shared" si="0"/>
        <v>1842</v>
      </c>
      <c r="K69">
        <f>RANK(E69,E67:E78)</f>
        <v>11</v>
      </c>
      <c r="L69">
        <f>RANK(I69,I67:I78)</f>
        <v>11</v>
      </c>
      <c r="M69" s="8">
        <f t="shared" si="1"/>
        <v>0</v>
      </c>
    </row>
    <row r="70" spans="3:13">
      <c r="C70">
        <v>4</v>
      </c>
      <c r="D70">
        <v>2017</v>
      </c>
      <c r="E70" s="7">
        <v>1832.239</v>
      </c>
      <c r="G70" s="7">
        <v>0</v>
      </c>
      <c r="I70" s="3">
        <f t="shared" si="0"/>
        <v>1832</v>
      </c>
      <c r="K70">
        <f>RANK(E70,E67:E78)</f>
        <v>12</v>
      </c>
      <c r="L70">
        <f>RANK(I70,I67:I78)</f>
        <v>12</v>
      </c>
      <c r="M70" s="8">
        <f t="shared" si="1"/>
        <v>0</v>
      </c>
    </row>
    <row r="71" spans="3:13">
      <c r="C71">
        <v>5</v>
      </c>
      <c r="D71">
        <v>2017</v>
      </c>
      <c r="E71" s="7">
        <v>2418.2730000000001</v>
      </c>
      <c r="G71" s="7">
        <v>-49</v>
      </c>
      <c r="I71" s="3">
        <f t="shared" si="0"/>
        <v>2369</v>
      </c>
      <c r="K71">
        <f>RANK(E71,E67:E78)</f>
        <v>6</v>
      </c>
      <c r="L71">
        <f>RANK(I71,I67:I78)</f>
        <v>5</v>
      </c>
      <c r="M71" s="8">
        <f t="shared" si="1"/>
        <v>1</v>
      </c>
    </row>
    <row r="72" spans="3:13">
      <c r="C72">
        <v>6</v>
      </c>
      <c r="D72">
        <v>2017</v>
      </c>
      <c r="E72" s="7">
        <v>2570.2049999999999</v>
      </c>
      <c r="G72" s="7">
        <v>-76</v>
      </c>
      <c r="I72" s="3">
        <f t="shared" ref="I72:I135" si="3">ROUND(E72+G72,0)</f>
        <v>2494</v>
      </c>
      <c r="K72">
        <f>RANK(E72,E67:E78)</f>
        <v>3</v>
      </c>
      <c r="L72">
        <f>RANK(I72,I67:I78)</f>
        <v>3</v>
      </c>
      <c r="M72" s="8">
        <f t="shared" ref="M72:M135" si="4">K72-L72</f>
        <v>0</v>
      </c>
    </row>
    <row r="73" spans="3:13">
      <c r="C73">
        <v>7</v>
      </c>
      <c r="D73">
        <v>2017</v>
      </c>
      <c r="E73" s="7">
        <v>2687.39</v>
      </c>
      <c r="G73" s="7">
        <v>-83</v>
      </c>
      <c r="I73" s="3">
        <f t="shared" si="3"/>
        <v>2604</v>
      </c>
      <c r="K73">
        <f>RANK(E73,E67:E78)</f>
        <v>1</v>
      </c>
      <c r="L73">
        <f>RANK(I73,I67:I78)</f>
        <v>1</v>
      </c>
      <c r="M73" s="8">
        <f t="shared" si="4"/>
        <v>0</v>
      </c>
    </row>
    <row r="74" spans="3:13">
      <c r="C74">
        <v>8</v>
      </c>
      <c r="D74">
        <v>2017</v>
      </c>
      <c r="E74" s="7">
        <v>2645.4520000000002</v>
      </c>
      <c r="G74" s="7">
        <v>-80</v>
      </c>
      <c r="I74" s="3">
        <f t="shared" si="3"/>
        <v>2565</v>
      </c>
      <c r="K74">
        <f>RANK(E74,E67:E78)</f>
        <v>2</v>
      </c>
      <c r="L74">
        <f>RANK(I74,I67:I78)</f>
        <v>2</v>
      </c>
      <c r="M74" s="8">
        <f t="shared" si="4"/>
        <v>0</v>
      </c>
    </row>
    <row r="75" spans="3:13">
      <c r="C75">
        <v>9</v>
      </c>
      <c r="D75">
        <v>2017</v>
      </c>
      <c r="E75" s="7">
        <v>2481.6149999999998</v>
      </c>
      <c r="G75" s="7">
        <v>-64</v>
      </c>
      <c r="I75" s="3">
        <f t="shared" si="3"/>
        <v>2418</v>
      </c>
      <c r="K75">
        <f>RANK(E75,E67:E78)</f>
        <v>4</v>
      </c>
      <c r="L75">
        <f>RANK(I75,I67:I78)</f>
        <v>4</v>
      </c>
      <c r="M75" s="8">
        <f t="shared" si="4"/>
        <v>0</v>
      </c>
    </row>
    <row r="76" spans="3:13">
      <c r="C76">
        <v>10</v>
      </c>
      <c r="D76">
        <v>2017</v>
      </c>
      <c r="E76" s="7">
        <v>2143.183</v>
      </c>
      <c r="G76" s="7">
        <v>0</v>
      </c>
      <c r="I76" s="3">
        <f t="shared" si="3"/>
        <v>2143</v>
      </c>
      <c r="K76">
        <f>RANK(E76,E67:E78)</f>
        <v>9</v>
      </c>
      <c r="L76">
        <f>RANK(I76,I67:I78)</f>
        <v>8</v>
      </c>
      <c r="M76" s="8">
        <f t="shared" si="4"/>
        <v>1</v>
      </c>
    </row>
    <row r="77" spans="3:13">
      <c r="C77">
        <v>11</v>
      </c>
      <c r="D77">
        <v>2017</v>
      </c>
      <c r="E77" s="7">
        <v>1843.33</v>
      </c>
      <c r="G77" s="7">
        <v>0</v>
      </c>
      <c r="I77" s="3">
        <f t="shared" si="3"/>
        <v>1843</v>
      </c>
      <c r="K77">
        <f>RANK(E77,E67:E78)</f>
        <v>10</v>
      </c>
      <c r="L77">
        <f>RANK(I77,I67:I78)</f>
        <v>10</v>
      </c>
      <c r="M77" s="8">
        <f t="shared" si="4"/>
        <v>0</v>
      </c>
    </row>
    <row r="78" spans="3:13">
      <c r="C78">
        <v>12</v>
      </c>
      <c r="D78">
        <v>2017</v>
      </c>
      <c r="E78" s="7">
        <v>2256.94</v>
      </c>
      <c r="G78" s="7">
        <v>-62</v>
      </c>
      <c r="I78" s="3">
        <f t="shared" si="3"/>
        <v>2195</v>
      </c>
      <c r="K78">
        <f>RANK(E78,E67:E78)</f>
        <v>7</v>
      </c>
      <c r="L78">
        <f>RANK(I78,I67:I78)</f>
        <v>7</v>
      </c>
      <c r="M78" s="8">
        <f t="shared" si="4"/>
        <v>0</v>
      </c>
    </row>
    <row r="79" spans="3:13">
      <c r="C79">
        <v>1</v>
      </c>
      <c r="D79">
        <v>2018</v>
      </c>
      <c r="E79" s="7">
        <v>2449.4899999999998</v>
      </c>
      <c r="G79" s="7">
        <v>-82</v>
      </c>
      <c r="I79" s="3">
        <f t="shared" si="3"/>
        <v>2367</v>
      </c>
      <c r="K79">
        <f>RANK(E79,E79:E90)</f>
        <v>5</v>
      </c>
      <c r="L79">
        <f>RANK(I79,I79:I90)</f>
        <v>6</v>
      </c>
      <c r="M79" s="8">
        <f t="shared" si="4"/>
        <v>-1</v>
      </c>
    </row>
    <row r="80" spans="3:13">
      <c r="C80">
        <v>2</v>
      </c>
      <c r="D80">
        <v>2018</v>
      </c>
      <c r="E80" s="7">
        <v>2210.471</v>
      </c>
      <c r="G80" s="7">
        <v>-61</v>
      </c>
      <c r="I80" s="3">
        <f t="shared" si="3"/>
        <v>2149</v>
      </c>
      <c r="K80">
        <f>RANK(E80,E79:E90)</f>
        <v>8</v>
      </c>
      <c r="L80">
        <f>RANK(I80,I79:I90)</f>
        <v>9</v>
      </c>
      <c r="M80" s="8">
        <f t="shared" si="4"/>
        <v>-1</v>
      </c>
    </row>
    <row r="81" spans="3:13">
      <c r="C81">
        <v>3</v>
      </c>
      <c r="D81">
        <v>2018</v>
      </c>
      <c r="E81" s="7">
        <v>1856.0170000000001</v>
      </c>
      <c r="G81" s="7">
        <v>0</v>
      </c>
      <c r="I81" s="3">
        <f t="shared" si="3"/>
        <v>1856</v>
      </c>
      <c r="K81">
        <f>RANK(E81,E79:E90)</f>
        <v>11</v>
      </c>
      <c r="L81">
        <f>RANK(I81,I79:I90)</f>
        <v>11</v>
      </c>
      <c r="M81" s="8">
        <f t="shared" si="4"/>
        <v>0</v>
      </c>
    </row>
    <row r="82" spans="3:13">
      <c r="C82">
        <v>4</v>
      </c>
      <c r="D82">
        <v>2018</v>
      </c>
      <c r="E82" s="7">
        <v>1847.17</v>
      </c>
      <c r="G82" s="7">
        <v>0</v>
      </c>
      <c r="I82" s="3">
        <f t="shared" si="3"/>
        <v>1847</v>
      </c>
      <c r="K82">
        <f>RANK(E82,E79:E90)</f>
        <v>12</v>
      </c>
      <c r="L82">
        <f>RANK(I82,I79:I90)</f>
        <v>12</v>
      </c>
      <c r="M82" s="8">
        <f t="shared" si="4"/>
        <v>0</v>
      </c>
    </row>
    <row r="83" spans="3:13">
      <c r="C83">
        <v>5</v>
      </c>
      <c r="D83">
        <v>2018</v>
      </c>
      <c r="E83" s="7">
        <v>2437.3919999999998</v>
      </c>
      <c r="G83" s="7">
        <v>-58</v>
      </c>
      <c r="I83" s="3">
        <f t="shared" si="3"/>
        <v>2379</v>
      </c>
      <c r="K83">
        <f>RANK(E83,E79:E90)</f>
        <v>6</v>
      </c>
      <c r="L83">
        <f>RANK(I83,I79:I90)</f>
        <v>5</v>
      </c>
      <c r="M83" s="8">
        <f t="shared" si="4"/>
        <v>1</v>
      </c>
    </row>
    <row r="84" spans="3:13">
      <c r="C84">
        <v>6</v>
      </c>
      <c r="D84">
        <v>2018</v>
      </c>
      <c r="E84" s="7">
        <v>2590.9609999999998</v>
      </c>
      <c r="G84" s="7">
        <v>-89</v>
      </c>
      <c r="I84" s="3">
        <f t="shared" si="3"/>
        <v>2502</v>
      </c>
      <c r="K84">
        <f>RANK(E84,E79:E90)</f>
        <v>3</v>
      </c>
      <c r="L84">
        <f>RANK(I84,I79:I90)</f>
        <v>3</v>
      </c>
      <c r="M84" s="8">
        <f t="shared" si="4"/>
        <v>0</v>
      </c>
    </row>
    <row r="85" spans="3:13">
      <c r="C85">
        <v>7</v>
      </c>
      <c r="D85">
        <v>2018</v>
      </c>
      <c r="E85" s="7">
        <v>2709.0770000000002</v>
      </c>
      <c r="G85" s="7">
        <v>-97</v>
      </c>
      <c r="I85" s="3">
        <f t="shared" si="3"/>
        <v>2612</v>
      </c>
      <c r="K85">
        <f>RANK(E85,E79:E90)</f>
        <v>1</v>
      </c>
      <c r="L85">
        <f>RANK(I85,I79:I90)</f>
        <v>1</v>
      </c>
      <c r="M85" s="8">
        <f t="shared" si="4"/>
        <v>0</v>
      </c>
    </row>
    <row r="86" spans="3:13">
      <c r="C86">
        <v>8</v>
      </c>
      <c r="D86">
        <v>2018</v>
      </c>
      <c r="E86" s="7">
        <v>2666.7190000000001</v>
      </c>
      <c r="G86" s="7">
        <v>-94</v>
      </c>
      <c r="I86" s="3">
        <f t="shared" si="3"/>
        <v>2573</v>
      </c>
      <c r="K86">
        <f>RANK(E86,E79:E90)</f>
        <v>2</v>
      </c>
      <c r="L86">
        <f>RANK(I86,I79:I90)</f>
        <v>2</v>
      </c>
      <c r="M86" s="8">
        <f t="shared" si="4"/>
        <v>0</v>
      </c>
    </row>
    <row r="87" spans="3:13">
      <c r="C87">
        <v>9</v>
      </c>
      <c r="D87">
        <v>2018</v>
      </c>
      <c r="E87" s="7">
        <v>2501.6170000000002</v>
      </c>
      <c r="G87" s="7">
        <v>-75</v>
      </c>
      <c r="I87" s="3">
        <f t="shared" si="3"/>
        <v>2427</v>
      </c>
      <c r="K87">
        <f>RANK(E87,E79:E90)</f>
        <v>4</v>
      </c>
      <c r="L87">
        <f>RANK(I87,I79:I90)</f>
        <v>4</v>
      </c>
      <c r="M87" s="8">
        <f t="shared" si="4"/>
        <v>0</v>
      </c>
    </row>
    <row r="88" spans="3:13">
      <c r="C88">
        <v>10</v>
      </c>
      <c r="D88">
        <v>2018</v>
      </c>
      <c r="E88" s="7">
        <v>2160.4340000000002</v>
      </c>
      <c r="G88" s="7">
        <v>0</v>
      </c>
      <c r="I88" s="3">
        <f t="shared" si="3"/>
        <v>2160</v>
      </c>
      <c r="K88">
        <f>RANK(E88,E79:E90)</f>
        <v>9</v>
      </c>
      <c r="L88">
        <f>RANK(I88,I79:I90)</f>
        <v>8</v>
      </c>
      <c r="M88" s="8">
        <f t="shared" si="4"/>
        <v>1</v>
      </c>
    </row>
    <row r="89" spans="3:13">
      <c r="C89">
        <v>11</v>
      </c>
      <c r="D89">
        <v>2018</v>
      </c>
      <c r="E89" s="7">
        <v>1857.5550000000001</v>
      </c>
      <c r="G89" s="7">
        <v>0</v>
      </c>
      <c r="I89" s="3">
        <f t="shared" si="3"/>
        <v>1858</v>
      </c>
      <c r="K89">
        <f>RANK(E89,E79:E90)</f>
        <v>10</v>
      </c>
      <c r="L89">
        <f>RANK(I89,I79:I90)</f>
        <v>10</v>
      </c>
      <c r="M89" s="8">
        <f t="shared" si="4"/>
        <v>0</v>
      </c>
    </row>
    <row r="90" spans="3:13">
      <c r="C90">
        <v>12</v>
      </c>
      <c r="D90">
        <v>2018</v>
      </c>
      <c r="E90" s="7">
        <v>2274.4659999999999</v>
      </c>
      <c r="G90" s="7">
        <v>-73</v>
      </c>
      <c r="I90" s="3">
        <f t="shared" si="3"/>
        <v>2201</v>
      </c>
      <c r="K90">
        <f>RANK(E90,E79:E90)</f>
        <v>7</v>
      </c>
      <c r="L90">
        <f>RANK(I90,I79:I90)</f>
        <v>7</v>
      </c>
      <c r="M90" s="8">
        <f t="shared" si="4"/>
        <v>0</v>
      </c>
    </row>
    <row r="91" spans="3:13">
      <c r="C91">
        <v>1</v>
      </c>
      <c r="D91">
        <v>2019</v>
      </c>
      <c r="E91" s="7">
        <v>2475.924</v>
      </c>
      <c r="G91" s="7">
        <v>-93</v>
      </c>
      <c r="I91" s="3">
        <f t="shared" si="3"/>
        <v>2383</v>
      </c>
      <c r="K91">
        <f>RANK(E91,E91:E102)</f>
        <v>5</v>
      </c>
      <c r="L91">
        <f>RANK(I91,I91:I102)</f>
        <v>6</v>
      </c>
      <c r="M91" s="8">
        <f t="shared" si="4"/>
        <v>-1</v>
      </c>
    </row>
    <row r="92" spans="3:13">
      <c r="C92">
        <v>2</v>
      </c>
      <c r="D92">
        <v>2019</v>
      </c>
      <c r="E92" s="7">
        <v>2234.2579999999998</v>
      </c>
      <c r="G92" s="7">
        <v>-70</v>
      </c>
      <c r="I92" s="3">
        <f t="shared" si="3"/>
        <v>2164</v>
      </c>
      <c r="K92">
        <f>RANK(E92,E91:E102)</f>
        <v>8</v>
      </c>
      <c r="L92">
        <f>RANK(I92,I91:I102)</f>
        <v>9</v>
      </c>
      <c r="M92" s="8">
        <f t="shared" si="4"/>
        <v>-1</v>
      </c>
    </row>
    <row r="93" spans="3:13">
      <c r="C93">
        <v>3</v>
      </c>
      <c r="D93">
        <v>2019</v>
      </c>
      <c r="E93" s="7">
        <v>1875.9</v>
      </c>
      <c r="G93" s="7">
        <v>0</v>
      </c>
      <c r="I93" s="3">
        <f t="shared" si="3"/>
        <v>1876</v>
      </c>
      <c r="K93">
        <f>RANK(E93,E91:E102)</f>
        <v>11</v>
      </c>
      <c r="L93">
        <f>RANK(I93,I91:I102)</f>
        <v>11</v>
      </c>
      <c r="M93" s="8">
        <f t="shared" si="4"/>
        <v>0</v>
      </c>
    </row>
    <row r="94" spans="3:13">
      <c r="C94">
        <v>4</v>
      </c>
      <c r="D94">
        <v>2019</v>
      </c>
      <c r="E94" s="7">
        <v>1867.7339999999999</v>
      </c>
      <c r="G94" s="7">
        <v>0</v>
      </c>
      <c r="I94" s="3">
        <f t="shared" si="3"/>
        <v>1868</v>
      </c>
      <c r="K94">
        <f>RANK(E94,E91:E102)</f>
        <v>12</v>
      </c>
      <c r="L94">
        <f>RANK(I94,I91:I102)</f>
        <v>12</v>
      </c>
      <c r="M94" s="8">
        <f t="shared" si="4"/>
        <v>0</v>
      </c>
    </row>
    <row r="95" spans="3:13">
      <c r="C95">
        <v>5</v>
      </c>
      <c r="D95">
        <v>2019</v>
      </c>
      <c r="E95" s="7">
        <v>2463.9430000000002</v>
      </c>
      <c r="G95" s="7">
        <v>-66</v>
      </c>
      <c r="I95" s="3">
        <f t="shared" si="3"/>
        <v>2398</v>
      </c>
      <c r="K95">
        <f>RANK(E95,E91:E102)</f>
        <v>6</v>
      </c>
      <c r="L95">
        <f>RANK(I95,I91:I102)</f>
        <v>5</v>
      </c>
      <c r="M95" s="8">
        <f t="shared" si="4"/>
        <v>1</v>
      </c>
    </row>
    <row r="96" spans="3:13">
      <c r="C96">
        <v>6</v>
      </c>
      <c r="D96">
        <v>2019</v>
      </c>
      <c r="E96" s="7">
        <v>2619.4470000000001</v>
      </c>
      <c r="G96" s="7">
        <v>-102</v>
      </c>
      <c r="I96" s="3">
        <f t="shared" si="3"/>
        <v>2517</v>
      </c>
      <c r="K96">
        <f>RANK(E96,E91:E102)</f>
        <v>3</v>
      </c>
      <c r="L96">
        <f>RANK(I96,I91:I102)</f>
        <v>3</v>
      </c>
      <c r="M96" s="8">
        <f t="shared" si="4"/>
        <v>0</v>
      </c>
    </row>
    <row r="97" spans="3:13">
      <c r="C97">
        <v>7</v>
      </c>
      <c r="D97">
        <v>2019</v>
      </c>
      <c r="E97" s="7">
        <v>2738.8290000000002</v>
      </c>
      <c r="G97" s="7">
        <v>-111</v>
      </c>
      <c r="I97" s="3">
        <f t="shared" si="3"/>
        <v>2628</v>
      </c>
      <c r="K97">
        <f>RANK(E97,E91:E102)</f>
        <v>1</v>
      </c>
      <c r="L97">
        <f>RANK(I97,I91:I102)</f>
        <v>1</v>
      </c>
      <c r="M97" s="8">
        <f t="shared" si="4"/>
        <v>0</v>
      </c>
    </row>
    <row r="98" spans="3:13">
      <c r="C98">
        <v>8</v>
      </c>
      <c r="D98">
        <v>2019</v>
      </c>
      <c r="E98" s="7">
        <v>2695.89</v>
      </c>
      <c r="G98" s="7">
        <v>-107</v>
      </c>
      <c r="I98" s="3">
        <f t="shared" si="3"/>
        <v>2589</v>
      </c>
      <c r="K98">
        <f>RANK(E98,E91:E102)</f>
        <v>2</v>
      </c>
      <c r="L98">
        <f>RANK(I98,I91:I102)</f>
        <v>2</v>
      </c>
      <c r="M98" s="8">
        <f t="shared" si="4"/>
        <v>0</v>
      </c>
    </row>
    <row r="99" spans="3:13">
      <c r="C99">
        <v>9</v>
      </c>
      <c r="D99">
        <v>2019</v>
      </c>
      <c r="E99" s="7">
        <v>2528.9569999999999</v>
      </c>
      <c r="G99" s="7">
        <v>-85</v>
      </c>
      <c r="I99" s="3">
        <f t="shared" si="3"/>
        <v>2444</v>
      </c>
      <c r="K99">
        <f>RANK(E99,E91:E102)</f>
        <v>4</v>
      </c>
      <c r="L99">
        <f>RANK(I99,I91:I102)</f>
        <v>4</v>
      </c>
      <c r="M99" s="8">
        <f t="shared" si="4"/>
        <v>0</v>
      </c>
    </row>
    <row r="100" spans="3:13">
      <c r="C100">
        <v>10</v>
      </c>
      <c r="D100">
        <v>2019</v>
      </c>
      <c r="E100" s="7">
        <v>2183.9580000000001</v>
      </c>
      <c r="G100" s="7">
        <v>0</v>
      </c>
      <c r="I100" s="3">
        <f t="shared" si="3"/>
        <v>2184</v>
      </c>
      <c r="K100">
        <f>RANK(E100,E91:E102)</f>
        <v>9</v>
      </c>
      <c r="L100">
        <f>RANK(I100,I91:I102)</f>
        <v>8</v>
      </c>
      <c r="M100" s="8">
        <f t="shared" si="4"/>
        <v>1</v>
      </c>
    </row>
    <row r="101" spans="3:13">
      <c r="C101">
        <v>11</v>
      </c>
      <c r="D101">
        <v>2019</v>
      </c>
      <c r="E101" s="7">
        <v>1877.1479999999999</v>
      </c>
      <c r="G101" s="7">
        <v>0</v>
      </c>
      <c r="I101" s="3">
        <f t="shared" si="3"/>
        <v>1877</v>
      </c>
      <c r="K101">
        <f>RANK(E101,E91:E102)</f>
        <v>10</v>
      </c>
      <c r="L101">
        <f>RANK(I101,I91:I102)</f>
        <v>10</v>
      </c>
      <c r="M101" s="8">
        <f t="shared" si="4"/>
        <v>0</v>
      </c>
    </row>
    <row r="102" spans="3:13">
      <c r="C102">
        <v>12</v>
      </c>
      <c r="D102">
        <v>2019</v>
      </c>
      <c r="E102" s="7">
        <v>2298.7130000000002</v>
      </c>
      <c r="G102" s="7">
        <v>-84</v>
      </c>
      <c r="I102" s="3">
        <f t="shared" si="3"/>
        <v>2215</v>
      </c>
      <c r="K102">
        <f>RANK(E102,E91:E102)</f>
        <v>7</v>
      </c>
      <c r="L102">
        <f>RANK(I102,I91:I102)</f>
        <v>7</v>
      </c>
      <c r="M102" s="8">
        <f t="shared" si="4"/>
        <v>0</v>
      </c>
    </row>
    <row r="103" spans="3:13">
      <c r="C103">
        <v>1</v>
      </c>
      <c r="D103">
        <v>2020</v>
      </c>
      <c r="E103" s="7">
        <v>2500.7689999999998</v>
      </c>
      <c r="G103" s="7">
        <v>-93</v>
      </c>
      <c r="I103" s="3">
        <f t="shared" si="3"/>
        <v>2408</v>
      </c>
      <c r="K103">
        <f>RANK(E103,E103:E114)</f>
        <v>5</v>
      </c>
      <c r="L103">
        <f>RANK(I103,I103:I114)</f>
        <v>6</v>
      </c>
      <c r="M103" s="8">
        <f t="shared" si="4"/>
        <v>-1</v>
      </c>
    </row>
    <row r="104" spans="3:13">
      <c r="C104">
        <v>2</v>
      </c>
      <c r="D104">
        <v>2020</v>
      </c>
      <c r="E104" s="7">
        <v>2338.6619999999998</v>
      </c>
      <c r="G104" s="7">
        <v>-70</v>
      </c>
      <c r="I104" s="3">
        <f t="shared" si="3"/>
        <v>2269</v>
      </c>
      <c r="K104">
        <f>RANK(E104,E103:E114)</f>
        <v>7</v>
      </c>
      <c r="L104">
        <f>RANK(I104,I103:I114)</f>
        <v>7</v>
      </c>
      <c r="M104" s="8">
        <f t="shared" si="4"/>
        <v>0</v>
      </c>
    </row>
    <row r="105" spans="3:13">
      <c r="C105">
        <v>3</v>
      </c>
      <c r="D105">
        <v>2020</v>
      </c>
      <c r="E105" s="7">
        <v>1835.723</v>
      </c>
      <c r="G105" s="7">
        <v>0</v>
      </c>
      <c r="I105" s="3">
        <f t="shared" si="3"/>
        <v>1836</v>
      </c>
      <c r="K105">
        <f>RANK(E105,E103:E114)</f>
        <v>12</v>
      </c>
      <c r="L105">
        <f>RANK(I105,I103:I114)</f>
        <v>12</v>
      </c>
      <c r="M105" s="8">
        <f t="shared" si="4"/>
        <v>0</v>
      </c>
    </row>
    <row r="106" spans="3:13">
      <c r="C106">
        <v>4</v>
      </c>
      <c r="D106">
        <v>2020</v>
      </c>
      <c r="E106" s="7">
        <v>1886.866</v>
      </c>
      <c r="G106" s="7">
        <v>0</v>
      </c>
      <c r="I106" s="3">
        <f t="shared" si="3"/>
        <v>1887</v>
      </c>
      <c r="K106">
        <f>RANK(E106,E103:E114)</f>
        <v>11</v>
      </c>
      <c r="L106">
        <f>RANK(I106,I103:I114)</f>
        <v>11</v>
      </c>
      <c r="M106" s="8">
        <f t="shared" si="4"/>
        <v>0</v>
      </c>
    </row>
    <row r="107" spans="3:13">
      <c r="C107">
        <v>5</v>
      </c>
      <c r="D107">
        <v>2020</v>
      </c>
      <c r="E107" s="7">
        <v>2489.1010000000001</v>
      </c>
      <c r="G107" s="7">
        <v>-66</v>
      </c>
      <c r="I107" s="3">
        <f t="shared" si="3"/>
        <v>2423</v>
      </c>
      <c r="K107">
        <f>RANK(E107,E103:E114)</f>
        <v>6</v>
      </c>
      <c r="L107">
        <f>RANK(I107,I103:I114)</f>
        <v>5</v>
      </c>
      <c r="M107" s="8">
        <f t="shared" si="4"/>
        <v>1</v>
      </c>
    </row>
    <row r="108" spans="3:13">
      <c r="C108">
        <v>6</v>
      </c>
      <c r="D108">
        <v>2020</v>
      </c>
      <c r="E108" s="7">
        <v>2646.4549999999999</v>
      </c>
      <c r="G108" s="7">
        <v>-102</v>
      </c>
      <c r="I108" s="3">
        <f t="shared" si="3"/>
        <v>2544</v>
      </c>
      <c r="K108">
        <f>RANK(E108,E103:E114)</f>
        <v>3</v>
      </c>
      <c r="L108">
        <f>RANK(I108,I103:I114)</f>
        <v>3</v>
      </c>
      <c r="M108" s="8">
        <f t="shared" si="4"/>
        <v>0</v>
      </c>
    </row>
    <row r="109" spans="3:13">
      <c r="C109">
        <v>7</v>
      </c>
      <c r="D109">
        <v>2020</v>
      </c>
      <c r="E109" s="7">
        <v>2767.0740000000001</v>
      </c>
      <c r="G109" s="7">
        <v>-111</v>
      </c>
      <c r="I109" s="3">
        <f t="shared" si="3"/>
        <v>2656</v>
      </c>
      <c r="K109">
        <f>RANK(E109,E103:E114)</f>
        <v>1</v>
      </c>
      <c r="L109">
        <f>RANK(I109,I103:I114)</f>
        <v>1</v>
      </c>
      <c r="M109" s="8">
        <f t="shared" si="4"/>
        <v>0</v>
      </c>
    </row>
    <row r="110" spans="3:13">
      <c r="C110">
        <v>8</v>
      </c>
      <c r="D110">
        <v>2020</v>
      </c>
      <c r="E110" s="7">
        <v>2723.6370000000002</v>
      </c>
      <c r="G110" s="7">
        <v>-107</v>
      </c>
      <c r="I110" s="3">
        <f t="shared" si="3"/>
        <v>2617</v>
      </c>
      <c r="K110">
        <f>RANK(E110,E103:E114)</f>
        <v>2</v>
      </c>
      <c r="L110">
        <f>RANK(I110,I103:I114)</f>
        <v>2</v>
      </c>
      <c r="M110" s="8">
        <f t="shared" si="4"/>
        <v>0</v>
      </c>
    </row>
    <row r="111" spans="3:13">
      <c r="C111">
        <v>9</v>
      </c>
      <c r="D111">
        <v>2020</v>
      </c>
      <c r="E111" s="7">
        <v>2555.049</v>
      </c>
      <c r="G111" s="7">
        <v>-85</v>
      </c>
      <c r="I111" s="3">
        <f t="shared" si="3"/>
        <v>2470</v>
      </c>
      <c r="K111">
        <f>RANK(E111,E103:E114)</f>
        <v>4</v>
      </c>
      <c r="L111">
        <f>RANK(I111,I103:I114)</f>
        <v>4</v>
      </c>
      <c r="M111" s="8">
        <f t="shared" si="4"/>
        <v>0</v>
      </c>
    </row>
    <row r="112" spans="3:13">
      <c r="C112">
        <v>10</v>
      </c>
      <c r="D112">
        <v>2020</v>
      </c>
      <c r="E112" s="7">
        <v>2206.5390000000002</v>
      </c>
      <c r="G112" s="7">
        <v>0</v>
      </c>
      <c r="I112" s="3">
        <f t="shared" si="3"/>
        <v>2207</v>
      </c>
      <c r="K112">
        <f>RANK(E112,E103:E114)</f>
        <v>9</v>
      </c>
      <c r="L112">
        <f>RANK(I112,I103:I114)</f>
        <v>9</v>
      </c>
      <c r="M112" s="8">
        <f t="shared" si="4"/>
        <v>0</v>
      </c>
    </row>
    <row r="113" spans="3:13">
      <c r="C113">
        <v>11</v>
      </c>
      <c r="D113">
        <v>2020</v>
      </c>
      <c r="E113" s="7">
        <v>1896.463</v>
      </c>
      <c r="G113" s="7">
        <v>0</v>
      </c>
      <c r="I113" s="3">
        <f t="shared" si="3"/>
        <v>1896</v>
      </c>
      <c r="K113">
        <f>RANK(E113,E103:E114)</f>
        <v>10</v>
      </c>
      <c r="L113">
        <f>RANK(I113,I103:I114)</f>
        <v>10</v>
      </c>
      <c r="M113" s="8">
        <f t="shared" si="4"/>
        <v>0</v>
      </c>
    </row>
    <row r="114" spans="3:13">
      <c r="C114">
        <v>12</v>
      </c>
      <c r="D114">
        <v>2020</v>
      </c>
      <c r="E114" s="7">
        <v>2322.752</v>
      </c>
      <c r="G114" s="7">
        <v>-84</v>
      </c>
      <c r="I114" s="3">
        <f t="shared" si="3"/>
        <v>2239</v>
      </c>
      <c r="K114">
        <f>RANK(E114,E103:E114)</f>
        <v>8</v>
      </c>
      <c r="L114">
        <f>RANK(I114,I103:I114)</f>
        <v>8</v>
      </c>
      <c r="M114" s="8">
        <f t="shared" si="4"/>
        <v>0</v>
      </c>
    </row>
    <row r="115" spans="3:13">
      <c r="C115">
        <v>1</v>
      </c>
      <c r="D115">
        <v>2021</v>
      </c>
      <c r="E115" s="7">
        <v>2528.8359999999998</v>
      </c>
      <c r="G115" s="7">
        <v>-93</v>
      </c>
      <c r="I115" s="3">
        <f t="shared" si="3"/>
        <v>2436</v>
      </c>
      <c r="K115">
        <f>RANK(E115,E115:E126)</f>
        <v>5</v>
      </c>
      <c r="L115">
        <f>RANK(I115,I115:I126)</f>
        <v>6</v>
      </c>
      <c r="M115" s="8">
        <f t="shared" si="4"/>
        <v>-1</v>
      </c>
    </row>
    <row r="116" spans="3:13">
      <c r="C116">
        <v>2</v>
      </c>
      <c r="D116">
        <v>2021</v>
      </c>
      <c r="E116" s="7">
        <v>2281.9340000000002</v>
      </c>
      <c r="G116" s="7">
        <v>-70</v>
      </c>
      <c r="I116" s="3">
        <f t="shared" si="3"/>
        <v>2212</v>
      </c>
      <c r="K116">
        <f>RANK(E116,E115:E126)</f>
        <v>8</v>
      </c>
      <c r="L116">
        <f>RANK(I116,I115:I126)</f>
        <v>9</v>
      </c>
      <c r="M116" s="8">
        <f t="shared" si="4"/>
        <v>-1</v>
      </c>
    </row>
    <row r="117" spans="3:13">
      <c r="C117">
        <v>3</v>
      </c>
      <c r="D117">
        <v>2021</v>
      </c>
      <c r="E117" s="7">
        <v>1915.537</v>
      </c>
      <c r="G117" s="7">
        <v>0</v>
      </c>
      <c r="I117" s="3">
        <f t="shared" si="3"/>
        <v>1916</v>
      </c>
      <c r="K117">
        <f>RANK(E117,E115:E126)</f>
        <v>11</v>
      </c>
      <c r="L117">
        <f>RANK(I117,I115:I126)</f>
        <v>11</v>
      </c>
      <c r="M117" s="8">
        <f t="shared" si="4"/>
        <v>0</v>
      </c>
    </row>
    <row r="118" spans="3:13">
      <c r="C118">
        <v>4</v>
      </c>
      <c r="D118">
        <v>2021</v>
      </c>
      <c r="E118" s="7">
        <v>1907.4690000000001</v>
      </c>
      <c r="G118" s="7">
        <v>0</v>
      </c>
      <c r="I118" s="3">
        <f t="shared" si="3"/>
        <v>1907</v>
      </c>
      <c r="K118">
        <f>RANK(E118,E115:E126)</f>
        <v>12</v>
      </c>
      <c r="L118">
        <f>RANK(I118,I115:I126)</f>
        <v>12</v>
      </c>
      <c r="M118" s="8">
        <f t="shared" si="4"/>
        <v>0</v>
      </c>
    </row>
    <row r="119" spans="3:13">
      <c r="C119">
        <v>5</v>
      </c>
      <c r="D119">
        <v>2021</v>
      </c>
      <c r="E119" s="7">
        <v>2516.6610000000001</v>
      </c>
      <c r="G119" s="7">
        <v>-66</v>
      </c>
      <c r="I119" s="3">
        <f t="shared" si="3"/>
        <v>2451</v>
      </c>
      <c r="K119">
        <f>RANK(E119,E115:E126)</f>
        <v>6</v>
      </c>
      <c r="L119">
        <f>RANK(I119,I115:I126)</f>
        <v>5</v>
      </c>
      <c r="M119" s="8">
        <f t="shared" si="4"/>
        <v>1</v>
      </c>
    </row>
    <row r="120" spans="3:13">
      <c r="C120">
        <v>6</v>
      </c>
      <c r="D120">
        <v>2021</v>
      </c>
      <c r="E120" s="7">
        <v>2675.723</v>
      </c>
      <c r="G120" s="7">
        <v>-102</v>
      </c>
      <c r="I120" s="3">
        <f t="shared" si="3"/>
        <v>2574</v>
      </c>
      <c r="K120">
        <f>RANK(E120,E115:E126)</f>
        <v>3</v>
      </c>
      <c r="L120">
        <f>RANK(I120,I115:I126)</f>
        <v>3</v>
      </c>
      <c r="M120" s="8">
        <f t="shared" si="4"/>
        <v>0</v>
      </c>
    </row>
    <row r="121" spans="3:13">
      <c r="C121">
        <v>7</v>
      </c>
      <c r="D121">
        <v>2021</v>
      </c>
      <c r="E121" s="7">
        <v>2797.5160000000001</v>
      </c>
      <c r="G121" s="7">
        <v>-111</v>
      </c>
      <c r="I121" s="3">
        <f t="shared" si="3"/>
        <v>2687</v>
      </c>
      <c r="K121">
        <f>RANK(E121,E115:E126)</f>
        <v>1</v>
      </c>
      <c r="L121">
        <f>RANK(I121,I115:I126)</f>
        <v>1</v>
      </c>
      <c r="M121" s="8">
        <f t="shared" si="4"/>
        <v>0</v>
      </c>
    </row>
    <row r="122" spans="3:13">
      <c r="C122">
        <v>8</v>
      </c>
      <c r="D122">
        <v>2021</v>
      </c>
      <c r="E122" s="7">
        <v>2753.5320000000002</v>
      </c>
      <c r="G122" s="7">
        <v>-107</v>
      </c>
      <c r="I122" s="3">
        <f t="shared" si="3"/>
        <v>2647</v>
      </c>
      <c r="K122">
        <f>RANK(E122,E115:E126)</f>
        <v>2</v>
      </c>
      <c r="L122">
        <f>RANK(I122,I115:I126)</f>
        <v>2</v>
      </c>
      <c r="M122" s="8">
        <f t="shared" si="4"/>
        <v>0</v>
      </c>
    </row>
    <row r="123" spans="3:13">
      <c r="C123">
        <v>9</v>
      </c>
      <c r="D123">
        <v>2021</v>
      </c>
      <c r="E123" s="7">
        <v>2583.2359999999999</v>
      </c>
      <c r="G123" s="7">
        <v>-85</v>
      </c>
      <c r="I123" s="3">
        <f t="shared" si="3"/>
        <v>2498</v>
      </c>
      <c r="K123">
        <f>RANK(E123,E115:E126)</f>
        <v>4</v>
      </c>
      <c r="L123">
        <f>RANK(I123,I115:I126)</f>
        <v>4</v>
      </c>
      <c r="M123" s="8">
        <f t="shared" si="4"/>
        <v>0</v>
      </c>
    </row>
    <row r="124" spans="3:13">
      <c r="C124">
        <v>10</v>
      </c>
      <c r="D124">
        <v>2021</v>
      </c>
      <c r="E124" s="7">
        <v>2230.84</v>
      </c>
      <c r="G124" s="7">
        <v>0</v>
      </c>
      <c r="I124" s="3">
        <f t="shared" si="3"/>
        <v>2231</v>
      </c>
      <c r="K124">
        <f>RANK(E124,E115:E126)</f>
        <v>9</v>
      </c>
      <c r="L124">
        <f>RANK(I124,I115:I126)</f>
        <v>8</v>
      </c>
      <c r="M124" s="8">
        <f t="shared" si="4"/>
        <v>1</v>
      </c>
    </row>
    <row r="125" spans="3:13">
      <c r="C125">
        <v>11</v>
      </c>
      <c r="D125">
        <v>2021</v>
      </c>
      <c r="E125" s="7">
        <v>1917.325</v>
      </c>
      <c r="G125" s="7">
        <v>0</v>
      </c>
      <c r="I125" s="3">
        <f t="shared" si="3"/>
        <v>1917</v>
      </c>
      <c r="K125">
        <f>RANK(E125,E115:E126)</f>
        <v>10</v>
      </c>
      <c r="L125">
        <f>RANK(I125,I115:I126)</f>
        <v>10</v>
      </c>
      <c r="M125" s="8">
        <f t="shared" si="4"/>
        <v>0</v>
      </c>
    </row>
    <row r="126" spans="3:13">
      <c r="C126">
        <v>12</v>
      </c>
      <c r="D126">
        <v>2021</v>
      </c>
      <c r="E126" s="7">
        <v>2348.819</v>
      </c>
      <c r="G126" s="7">
        <v>-84</v>
      </c>
      <c r="I126" s="3">
        <f t="shared" si="3"/>
        <v>2265</v>
      </c>
      <c r="K126">
        <f>RANK(E126,E115:E126)</f>
        <v>7</v>
      </c>
      <c r="L126">
        <f>RANK(I126,I115:I126)</f>
        <v>7</v>
      </c>
      <c r="M126" s="8">
        <f t="shared" si="4"/>
        <v>0</v>
      </c>
    </row>
    <row r="127" spans="3:13">
      <c r="C127">
        <v>1</v>
      </c>
      <c r="D127">
        <v>2022</v>
      </c>
      <c r="E127" s="7">
        <v>2551.3809999999999</v>
      </c>
      <c r="G127" s="7">
        <v>-93</v>
      </c>
      <c r="I127" s="3">
        <f t="shared" si="3"/>
        <v>2458</v>
      </c>
      <c r="K127">
        <f>RANK(E127,E127:E138)</f>
        <v>5</v>
      </c>
      <c r="L127">
        <f>RANK(I127,I127:I138)</f>
        <v>6</v>
      </c>
      <c r="M127" s="8">
        <f t="shared" si="4"/>
        <v>-1</v>
      </c>
    </row>
    <row r="128" spans="3:13">
      <c r="C128">
        <v>2</v>
      </c>
      <c r="D128">
        <v>2022</v>
      </c>
      <c r="E128" s="7">
        <v>2302.2739999999999</v>
      </c>
      <c r="G128" s="7">
        <v>-70</v>
      </c>
      <c r="I128" s="3">
        <f t="shared" si="3"/>
        <v>2232</v>
      </c>
      <c r="K128">
        <f>RANK(E128,E127:E138)</f>
        <v>8</v>
      </c>
      <c r="L128">
        <f>RANK(I128,I127:I138)</f>
        <v>9</v>
      </c>
      <c r="M128" s="8">
        <f t="shared" si="4"/>
        <v>-1</v>
      </c>
    </row>
    <row r="129" spans="3:13">
      <c r="C129">
        <v>3</v>
      </c>
      <c r="D129">
        <v>2022</v>
      </c>
      <c r="E129" s="7">
        <v>1932.5920000000001</v>
      </c>
      <c r="G129" s="7">
        <v>0</v>
      </c>
      <c r="I129" s="3">
        <f t="shared" si="3"/>
        <v>1933</v>
      </c>
      <c r="K129">
        <f>RANK(E129,E127:E138)</f>
        <v>11</v>
      </c>
      <c r="L129">
        <f>RANK(I129,I127:I138)</f>
        <v>11</v>
      </c>
      <c r="M129" s="8">
        <f t="shared" si="4"/>
        <v>0</v>
      </c>
    </row>
    <row r="130" spans="3:13">
      <c r="C130">
        <v>4</v>
      </c>
      <c r="D130">
        <v>2022</v>
      </c>
      <c r="E130" s="7">
        <v>1924.2940000000001</v>
      </c>
      <c r="G130" s="7">
        <v>0</v>
      </c>
      <c r="I130" s="3">
        <f t="shared" si="3"/>
        <v>1924</v>
      </c>
      <c r="K130">
        <f>RANK(E130,E127:E138)</f>
        <v>12</v>
      </c>
      <c r="L130">
        <f>RANK(I130,I127:I138)</f>
        <v>12</v>
      </c>
      <c r="M130" s="8">
        <f t="shared" si="4"/>
        <v>0</v>
      </c>
    </row>
    <row r="131" spans="3:13">
      <c r="C131">
        <v>5</v>
      </c>
      <c r="D131">
        <v>2022</v>
      </c>
      <c r="E131" s="7">
        <v>2539.1280000000002</v>
      </c>
      <c r="G131" s="7">
        <v>-66</v>
      </c>
      <c r="I131" s="3">
        <f t="shared" si="3"/>
        <v>2473</v>
      </c>
      <c r="K131">
        <f>RANK(E131,E127:E138)</f>
        <v>6</v>
      </c>
      <c r="L131">
        <f>RANK(I131,I127:I138)</f>
        <v>5</v>
      </c>
      <c r="M131" s="8">
        <f t="shared" si="4"/>
        <v>1</v>
      </c>
    </row>
    <row r="132" spans="3:13">
      <c r="C132">
        <v>6</v>
      </c>
      <c r="D132">
        <v>2022</v>
      </c>
      <c r="E132" s="7">
        <v>2699.3420000000001</v>
      </c>
      <c r="G132" s="7">
        <v>-102</v>
      </c>
      <c r="I132" s="3">
        <f t="shared" si="3"/>
        <v>2597</v>
      </c>
      <c r="K132">
        <f>RANK(E132,E127:E138)</f>
        <v>3</v>
      </c>
      <c r="L132">
        <f>RANK(I132,I127:I138)</f>
        <v>3</v>
      </c>
      <c r="M132" s="8">
        <f t="shared" si="4"/>
        <v>0</v>
      </c>
    </row>
    <row r="133" spans="3:13">
      <c r="C133">
        <v>7</v>
      </c>
      <c r="D133">
        <v>2022</v>
      </c>
      <c r="E133" s="7">
        <v>2822.1680000000001</v>
      </c>
      <c r="G133" s="7">
        <v>-111</v>
      </c>
      <c r="I133" s="3">
        <f t="shared" si="3"/>
        <v>2711</v>
      </c>
      <c r="K133">
        <f>RANK(E133,E127:E138)</f>
        <v>1</v>
      </c>
      <c r="L133">
        <f>RANK(I133,I127:I138)</f>
        <v>1</v>
      </c>
      <c r="M133" s="8">
        <f t="shared" si="4"/>
        <v>0</v>
      </c>
    </row>
    <row r="134" spans="3:13">
      <c r="C134">
        <v>8</v>
      </c>
      <c r="D134">
        <v>2022</v>
      </c>
      <c r="E134" s="7">
        <v>2777.703</v>
      </c>
      <c r="G134" s="7">
        <v>-107</v>
      </c>
      <c r="I134" s="3">
        <f t="shared" si="3"/>
        <v>2671</v>
      </c>
      <c r="K134">
        <f>RANK(E134,E127:E138)</f>
        <v>2</v>
      </c>
      <c r="L134">
        <f>RANK(I134,I127:I138)</f>
        <v>2</v>
      </c>
      <c r="M134" s="8">
        <f t="shared" si="4"/>
        <v>0</v>
      </c>
    </row>
    <row r="135" spans="3:13">
      <c r="C135">
        <v>9</v>
      </c>
      <c r="D135">
        <v>2022</v>
      </c>
      <c r="E135" s="7">
        <v>2606.1610000000001</v>
      </c>
      <c r="G135" s="7">
        <v>-85</v>
      </c>
      <c r="I135" s="3">
        <f t="shared" si="3"/>
        <v>2521</v>
      </c>
      <c r="K135">
        <f>RANK(E135,E127:E138)</f>
        <v>4</v>
      </c>
      <c r="L135">
        <f>RANK(I135,I127:I138)</f>
        <v>4</v>
      </c>
      <c r="M135" s="8">
        <f t="shared" si="4"/>
        <v>0</v>
      </c>
    </row>
    <row r="136" spans="3:13">
      <c r="C136">
        <v>10</v>
      </c>
      <c r="D136">
        <v>2022</v>
      </c>
      <c r="E136" s="7">
        <v>2250.52</v>
      </c>
      <c r="G136" s="7">
        <v>0</v>
      </c>
      <c r="I136" s="3">
        <f t="shared" ref="I136:I199" si="5">ROUND(E136+G136,0)</f>
        <v>2251</v>
      </c>
      <c r="K136">
        <f>RANK(E136,E127:E138)</f>
        <v>9</v>
      </c>
      <c r="L136">
        <f>RANK(I136,I127:I138)</f>
        <v>8</v>
      </c>
      <c r="M136" s="8">
        <f t="shared" ref="M136:M199" si="6">K136-L136</f>
        <v>1</v>
      </c>
    </row>
    <row r="137" spans="3:13">
      <c r="C137">
        <v>11</v>
      </c>
      <c r="D137">
        <v>2022</v>
      </c>
      <c r="E137" s="7">
        <v>1934.1610000000001</v>
      </c>
      <c r="G137" s="7">
        <v>0</v>
      </c>
      <c r="I137" s="3">
        <f t="shared" si="5"/>
        <v>1934</v>
      </c>
      <c r="K137">
        <f>RANK(E137,E127:E138)</f>
        <v>10</v>
      </c>
      <c r="L137">
        <f>RANK(I137,I127:I138)</f>
        <v>10</v>
      </c>
      <c r="M137" s="8">
        <f t="shared" si="6"/>
        <v>0</v>
      </c>
    </row>
    <row r="138" spans="3:13">
      <c r="C138">
        <v>12</v>
      </c>
      <c r="D138">
        <v>2022</v>
      </c>
      <c r="E138" s="7">
        <v>2369.5479999999998</v>
      </c>
      <c r="G138" s="7">
        <v>-84</v>
      </c>
      <c r="I138" s="3">
        <f t="shared" si="5"/>
        <v>2286</v>
      </c>
      <c r="K138">
        <f>RANK(E138,E127:E138)</f>
        <v>7</v>
      </c>
      <c r="L138">
        <f>RANK(I138,I127:I138)</f>
        <v>7</v>
      </c>
      <c r="M138" s="8">
        <f t="shared" si="6"/>
        <v>0</v>
      </c>
    </row>
    <row r="139" spans="3:13">
      <c r="C139">
        <v>1</v>
      </c>
      <c r="D139">
        <v>2023</v>
      </c>
      <c r="E139" s="7">
        <v>2572.538</v>
      </c>
      <c r="G139" s="7">
        <v>-93</v>
      </c>
      <c r="I139" s="3">
        <f t="shared" si="5"/>
        <v>2480</v>
      </c>
      <c r="K139">
        <f>RANK(E139,E139:E150)</f>
        <v>5</v>
      </c>
      <c r="L139">
        <f>RANK(I139,I139:I150)</f>
        <v>6</v>
      </c>
      <c r="M139" s="8">
        <f t="shared" si="6"/>
        <v>-1</v>
      </c>
    </row>
    <row r="140" spans="3:13">
      <c r="C140">
        <v>2</v>
      </c>
      <c r="D140">
        <v>2023</v>
      </c>
      <c r="E140" s="7">
        <v>2321.5189999999998</v>
      </c>
      <c r="G140" s="7">
        <v>-70</v>
      </c>
      <c r="I140" s="3">
        <f t="shared" si="5"/>
        <v>2252</v>
      </c>
      <c r="K140">
        <f>RANK(E140,E139:E150)</f>
        <v>8</v>
      </c>
      <c r="L140">
        <f>RANK(I140,I139:I150)</f>
        <v>9</v>
      </c>
      <c r="M140" s="8">
        <f t="shared" si="6"/>
        <v>-1</v>
      </c>
    </row>
    <row r="141" spans="3:13">
      <c r="C141">
        <v>3</v>
      </c>
      <c r="D141">
        <v>2023</v>
      </c>
      <c r="E141" s="7">
        <v>1948.7550000000001</v>
      </c>
      <c r="G141" s="7">
        <v>0</v>
      </c>
      <c r="I141" s="3">
        <f t="shared" si="5"/>
        <v>1949</v>
      </c>
      <c r="K141">
        <f>RANK(E141,E139:E150)</f>
        <v>11</v>
      </c>
      <c r="L141">
        <f>RANK(I141,I139:I150)</f>
        <v>11</v>
      </c>
      <c r="M141" s="8">
        <f t="shared" si="6"/>
        <v>0</v>
      </c>
    </row>
    <row r="142" spans="3:13">
      <c r="C142">
        <v>4</v>
      </c>
      <c r="D142">
        <v>2023</v>
      </c>
      <c r="E142" s="7">
        <v>1940.4670000000001</v>
      </c>
      <c r="G142" s="7">
        <v>0</v>
      </c>
      <c r="I142" s="3">
        <f t="shared" si="5"/>
        <v>1940</v>
      </c>
      <c r="K142">
        <f>RANK(E142,E139:E150)</f>
        <v>12</v>
      </c>
      <c r="L142">
        <f>RANK(I142,I139:I150)</f>
        <v>12</v>
      </c>
      <c r="M142" s="8">
        <f t="shared" si="6"/>
        <v>0</v>
      </c>
    </row>
    <row r="143" spans="3:13">
      <c r="C143">
        <v>5</v>
      </c>
      <c r="D143">
        <v>2023</v>
      </c>
      <c r="E143" s="7">
        <v>2560.5410000000002</v>
      </c>
      <c r="G143" s="7">
        <v>-66</v>
      </c>
      <c r="I143" s="3">
        <f t="shared" si="5"/>
        <v>2495</v>
      </c>
      <c r="K143">
        <f>RANK(E143,E139:E150)</f>
        <v>6</v>
      </c>
      <c r="L143">
        <f>RANK(I143,I139:I150)</f>
        <v>5</v>
      </c>
      <c r="M143" s="8">
        <f t="shared" si="6"/>
        <v>1</v>
      </c>
    </row>
    <row r="144" spans="3:13">
      <c r="C144">
        <v>6</v>
      </c>
      <c r="D144">
        <v>2023</v>
      </c>
      <c r="E144" s="7">
        <v>2721.971</v>
      </c>
      <c r="G144" s="7">
        <v>-102</v>
      </c>
      <c r="I144" s="3">
        <f t="shared" si="5"/>
        <v>2620</v>
      </c>
      <c r="K144">
        <f>RANK(E144,E139:E150)</f>
        <v>3</v>
      </c>
      <c r="L144">
        <f>RANK(I144,I139:I150)</f>
        <v>3</v>
      </c>
      <c r="M144" s="8">
        <f t="shared" si="6"/>
        <v>0</v>
      </c>
    </row>
    <row r="145" spans="3:13">
      <c r="C145">
        <v>7</v>
      </c>
      <c r="D145">
        <v>2023</v>
      </c>
      <c r="E145" s="7">
        <v>2845.721</v>
      </c>
      <c r="G145" s="7">
        <v>-111</v>
      </c>
      <c r="I145" s="3">
        <f t="shared" si="5"/>
        <v>2735</v>
      </c>
      <c r="K145">
        <f>RANK(E145,E139:E150)</f>
        <v>1</v>
      </c>
      <c r="L145">
        <f>RANK(I145,I139:I150)</f>
        <v>1</v>
      </c>
      <c r="M145" s="8">
        <f t="shared" si="6"/>
        <v>0</v>
      </c>
    </row>
    <row r="146" spans="3:13">
      <c r="C146">
        <v>8</v>
      </c>
      <c r="D146">
        <v>2023</v>
      </c>
      <c r="E146" s="7">
        <v>2800.7730000000001</v>
      </c>
      <c r="G146" s="7">
        <v>-107</v>
      </c>
      <c r="I146" s="3">
        <f t="shared" si="5"/>
        <v>2694</v>
      </c>
      <c r="K146">
        <f>RANK(E146,E139:E150)</f>
        <v>2</v>
      </c>
      <c r="L146">
        <f>RANK(I146,I139:I150)</f>
        <v>2</v>
      </c>
      <c r="M146" s="8">
        <f t="shared" si="6"/>
        <v>0</v>
      </c>
    </row>
    <row r="147" spans="3:13">
      <c r="C147">
        <v>9</v>
      </c>
      <c r="D147">
        <v>2023</v>
      </c>
      <c r="E147" s="7">
        <v>2627.942</v>
      </c>
      <c r="G147" s="7">
        <v>-85</v>
      </c>
      <c r="I147" s="3">
        <f t="shared" si="5"/>
        <v>2543</v>
      </c>
      <c r="K147">
        <f>RANK(E147,E139:E150)</f>
        <v>4</v>
      </c>
      <c r="L147">
        <f>RANK(I147,I139:I150)</f>
        <v>4</v>
      </c>
      <c r="M147" s="8">
        <f t="shared" si="6"/>
        <v>0</v>
      </c>
    </row>
    <row r="148" spans="3:13">
      <c r="C148">
        <v>10</v>
      </c>
      <c r="D148">
        <v>2023</v>
      </c>
      <c r="E148" s="7">
        <v>2269.4780000000001</v>
      </c>
      <c r="G148" s="7">
        <v>0</v>
      </c>
      <c r="I148" s="3">
        <f t="shared" si="5"/>
        <v>2269</v>
      </c>
      <c r="K148">
        <f>RANK(E148,E139:E150)</f>
        <v>9</v>
      </c>
      <c r="L148">
        <f>RANK(I148,I139:I150)</f>
        <v>8</v>
      </c>
      <c r="M148" s="8">
        <f t="shared" si="6"/>
        <v>1</v>
      </c>
    </row>
    <row r="149" spans="3:13">
      <c r="C149">
        <v>11</v>
      </c>
      <c r="D149">
        <v>2023</v>
      </c>
      <c r="E149" s="7">
        <v>1950.2560000000001</v>
      </c>
      <c r="G149" s="7">
        <v>0</v>
      </c>
      <c r="I149" s="3">
        <f t="shared" si="5"/>
        <v>1950</v>
      </c>
      <c r="K149">
        <f>RANK(E149,E139:E150)</f>
        <v>10</v>
      </c>
      <c r="L149">
        <f>RANK(I149,I139:I150)</f>
        <v>10</v>
      </c>
      <c r="M149" s="8">
        <f t="shared" si="6"/>
        <v>0</v>
      </c>
    </row>
    <row r="150" spans="3:13">
      <c r="C150">
        <v>12</v>
      </c>
      <c r="D150">
        <v>2023</v>
      </c>
      <c r="E150" s="7">
        <v>2389.2849999999999</v>
      </c>
      <c r="G150" s="7">
        <v>-84</v>
      </c>
      <c r="I150" s="3">
        <f t="shared" si="5"/>
        <v>2305</v>
      </c>
      <c r="K150">
        <f>RANK(E150,E139:E150)</f>
        <v>7</v>
      </c>
      <c r="L150">
        <f>RANK(I150,I139:I150)</f>
        <v>7</v>
      </c>
      <c r="M150" s="8">
        <f t="shared" si="6"/>
        <v>0</v>
      </c>
    </row>
    <row r="151" spans="3:13">
      <c r="C151">
        <v>1</v>
      </c>
      <c r="D151">
        <v>2024</v>
      </c>
      <c r="E151" s="7">
        <v>2594.616</v>
      </c>
      <c r="G151" s="7">
        <v>-93</v>
      </c>
      <c r="I151" s="3">
        <f t="shared" si="5"/>
        <v>2502</v>
      </c>
      <c r="K151">
        <f>RANK(E151,E151:E162)</f>
        <v>5</v>
      </c>
      <c r="L151">
        <f>RANK(I151,I151:I162)</f>
        <v>6</v>
      </c>
      <c r="M151" s="8">
        <f t="shared" si="6"/>
        <v>-1</v>
      </c>
    </row>
    <row r="152" spans="3:13">
      <c r="C152">
        <v>2</v>
      </c>
      <c r="D152">
        <v>2024</v>
      </c>
      <c r="E152" s="7">
        <v>2426.643</v>
      </c>
      <c r="G152" s="7">
        <v>-70</v>
      </c>
      <c r="I152" s="3">
        <f t="shared" si="5"/>
        <v>2357</v>
      </c>
      <c r="K152">
        <f>RANK(E152,E151:E162)</f>
        <v>7</v>
      </c>
      <c r="L152">
        <f>RANK(I152,I151:I162)</f>
        <v>7</v>
      </c>
      <c r="M152" s="8">
        <f t="shared" si="6"/>
        <v>0</v>
      </c>
    </row>
    <row r="153" spans="3:13">
      <c r="C153">
        <v>3</v>
      </c>
      <c r="D153">
        <v>2024</v>
      </c>
      <c r="E153" s="7">
        <v>1904.1020000000001</v>
      </c>
      <c r="G153" s="7">
        <v>0</v>
      </c>
      <c r="I153" s="3">
        <f t="shared" si="5"/>
        <v>1904</v>
      </c>
      <c r="K153">
        <f>RANK(E153,E151:E162)</f>
        <v>12</v>
      </c>
      <c r="L153">
        <f>RANK(I153,I151:I162)</f>
        <v>12</v>
      </c>
      <c r="M153" s="8">
        <f t="shared" si="6"/>
        <v>0</v>
      </c>
    </row>
    <row r="154" spans="3:13">
      <c r="C154">
        <v>4</v>
      </c>
      <c r="D154">
        <v>2024</v>
      </c>
      <c r="E154" s="7">
        <v>1956.798</v>
      </c>
      <c r="G154" s="7">
        <v>0</v>
      </c>
      <c r="I154" s="3">
        <f t="shared" si="5"/>
        <v>1957</v>
      </c>
      <c r="K154">
        <f>RANK(E154,E151:E162)</f>
        <v>11</v>
      </c>
      <c r="L154">
        <f>RANK(I154,I151:I162)</f>
        <v>11</v>
      </c>
      <c r="M154" s="8">
        <f t="shared" si="6"/>
        <v>0</v>
      </c>
    </row>
    <row r="155" spans="3:13">
      <c r="C155">
        <v>5</v>
      </c>
      <c r="D155">
        <v>2024</v>
      </c>
      <c r="E155" s="7">
        <v>2582.4870000000001</v>
      </c>
      <c r="G155" s="7">
        <v>-66</v>
      </c>
      <c r="I155" s="3">
        <f t="shared" si="5"/>
        <v>2516</v>
      </c>
      <c r="K155">
        <f>RANK(E155,E151:E162)</f>
        <v>6</v>
      </c>
      <c r="L155">
        <f>RANK(I155,I151:I162)</f>
        <v>5</v>
      </c>
      <c r="M155" s="8">
        <f t="shared" si="6"/>
        <v>1</v>
      </c>
    </row>
    <row r="156" spans="3:13">
      <c r="C156">
        <v>6</v>
      </c>
      <c r="D156">
        <v>2024</v>
      </c>
      <c r="E156" s="7">
        <v>2745.2730000000001</v>
      </c>
      <c r="G156" s="7">
        <v>-102</v>
      </c>
      <c r="I156" s="3">
        <f t="shared" si="5"/>
        <v>2643</v>
      </c>
      <c r="K156">
        <f>RANK(E156,E151:E162)</f>
        <v>3</v>
      </c>
      <c r="L156">
        <f>RANK(I156,I151:I162)</f>
        <v>3</v>
      </c>
      <c r="M156" s="8">
        <f t="shared" si="6"/>
        <v>0</v>
      </c>
    </row>
    <row r="157" spans="3:13">
      <c r="C157">
        <v>7</v>
      </c>
      <c r="D157">
        <v>2024</v>
      </c>
      <c r="E157" s="7">
        <v>2869.9169999999999</v>
      </c>
      <c r="G157" s="7">
        <v>-111</v>
      </c>
      <c r="I157" s="3">
        <f t="shared" si="5"/>
        <v>2759</v>
      </c>
      <c r="K157">
        <f>RANK(E157,E151:E162)</f>
        <v>1</v>
      </c>
      <c r="L157">
        <f>RANK(I157,I151:I162)</f>
        <v>1</v>
      </c>
      <c r="M157" s="8">
        <f t="shared" si="6"/>
        <v>0</v>
      </c>
    </row>
    <row r="158" spans="3:13">
      <c r="C158">
        <v>8</v>
      </c>
      <c r="D158">
        <v>2024</v>
      </c>
      <c r="E158" s="7">
        <v>2824.5450000000001</v>
      </c>
      <c r="G158" s="7">
        <v>-107</v>
      </c>
      <c r="I158" s="3">
        <f t="shared" si="5"/>
        <v>2718</v>
      </c>
      <c r="K158">
        <f>RANK(E158,E151:E162)</f>
        <v>2</v>
      </c>
      <c r="L158">
        <f>RANK(I158,I151:I162)</f>
        <v>2</v>
      </c>
      <c r="M158" s="8">
        <f t="shared" si="6"/>
        <v>0</v>
      </c>
    </row>
    <row r="159" spans="3:13">
      <c r="C159">
        <v>9</v>
      </c>
      <c r="D159">
        <v>2024</v>
      </c>
      <c r="E159" s="7">
        <v>2650.4169999999999</v>
      </c>
      <c r="G159" s="7">
        <v>-85</v>
      </c>
      <c r="I159" s="3">
        <f t="shared" si="5"/>
        <v>2565</v>
      </c>
      <c r="K159">
        <f>RANK(E159,E151:E162)</f>
        <v>4</v>
      </c>
      <c r="L159">
        <f>RANK(I159,I151:I162)</f>
        <v>4</v>
      </c>
      <c r="M159" s="8">
        <f t="shared" si="6"/>
        <v>0</v>
      </c>
    </row>
    <row r="160" spans="3:13">
      <c r="C160">
        <v>10</v>
      </c>
      <c r="D160">
        <v>2024</v>
      </c>
      <c r="E160" s="7">
        <v>2288.721</v>
      </c>
      <c r="G160" s="7">
        <v>0</v>
      </c>
      <c r="I160" s="3">
        <f t="shared" si="5"/>
        <v>2289</v>
      </c>
      <c r="K160">
        <f>RANK(E160,E151:E162)</f>
        <v>9</v>
      </c>
      <c r="L160">
        <f>RANK(I160,I151:I162)</f>
        <v>9</v>
      </c>
      <c r="M160" s="8">
        <f t="shared" si="6"/>
        <v>0</v>
      </c>
    </row>
    <row r="161" spans="3:13">
      <c r="C161">
        <v>11</v>
      </c>
      <c r="D161">
        <v>2024</v>
      </c>
      <c r="E161" s="7">
        <v>1966.6790000000001</v>
      </c>
      <c r="G161" s="7">
        <v>0</v>
      </c>
      <c r="I161" s="3">
        <f t="shared" si="5"/>
        <v>1967</v>
      </c>
      <c r="K161">
        <f>RANK(E161,E151:E162)</f>
        <v>10</v>
      </c>
      <c r="L161">
        <f>RANK(I161,I151:I162)</f>
        <v>10</v>
      </c>
      <c r="M161" s="8">
        <f t="shared" si="6"/>
        <v>0</v>
      </c>
    </row>
    <row r="162" spans="3:13">
      <c r="C162">
        <v>12</v>
      </c>
      <c r="D162">
        <v>2024</v>
      </c>
      <c r="E162" s="7">
        <v>2409.6179999999999</v>
      </c>
      <c r="G162" s="7">
        <v>-84</v>
      </c>
      <c r="I162" s="3">
        <f t="shared" si="5"/>
        <v>2326</v>
      </c>
      <c r="K162">
        <f>RANK(E162,E151:E162)</f>
        <v>8</v>
      </c>
      <c r="L162">
        <f>RANK(I162,I151:I162)</f>
        <v>8</v>
      </c>
      <c r="M162" s="8">
        <f t="shared" si="6"/>
        <v>0</v>
      </c>
    </row>
    <row r="163" spans="3:13">
      <c r="C163">
        <v>1</v>
      </c>
      <c r="D163">
        <v>2025</v>
      </c>
      <c r="E163" s="7">
        <v>2614.9899999999998</v>
      </c>
      <c r="G163" s="7">
        <v>-93</v>
      </c>
      <c r="I163" s="3">
        <f t="shared" si="5"/>
        <v>2522</v>
      </c>
      <c r="K163">
        <f>RANK(E163,E163:E174)</f>
        <v>5</v>
      </c>
      <c r="L163">
        <f>RANK(I163,I163:I174)</f>
        <v>6</v>
      </c>
      <c r="M163" s="8">
        <f t="shared" si="6"/>
        <v>-1</v>
      </c>
    </row>
    <row r="164" spans="3:13">
      <c r="C164">
        <v>2</v>
      </c>
      <c r="D164">
        <v>2025</v>
      </c>
      <c r="E164" s="7">
        <v>2360.0329999999999</v>
      </c>
      <c r="G164" s="7">
        <v>-70</v>
      </c>
      <c r="I164" s="3">
        <f t="shared" si="5"/>
        <v>2290</v>
      </c>
      <c r="K164">
        <f>RANK(E164,E163:E174)</f>
        <v>8</v>
      </c>
      <c r="L164">
        <f>RANK(I164,I163:I174)</f>
        <v>9</v>
      </c>
      <c r="M164" s="8">
        <f t="shared" si="6"/>
        <v>-1</v>
      </c>
    </row>
    <row r="165" spans="3:13">
      <c r="C165">
        <v>3</v>
      </c>
      <c r="D165">
        <v>2025</v>
      </c>
      <c r="E165" s="7">
        <v>1981.0709999999999</v>
      </c>
      <c r="G165" s="7">
        <v>0</v>
      </c>
      <c r="I165" s="3">
        <f t="shared" si="5"/>
        <v>1981</v>
      </c>
      <c r="K165">
        <f>RANK(E165,E163:E174)</f>
        <v>11</v>
      </c>
      <c r="L165">
        <f>RANK(I165,I163:I174)</f>
        <v>11</v>
      </c>
      <c r="M165" s="8">
        <f t="shared" si="6"/>
        <v>0</v>
      </c>
    </row>
    <row r="166" spans="3:13">
      <c r="C166">
        <v>4</v>
      </c>
      <c r="D166">
        <v>2025</v>
      </c>
      <c r="E166" s="7">
        <v>1972.4570000000001</v>
      </c>
      <c r="G166" s="7">
        <v>0</v>
      </c>
      <c r="I166" s="3">
        <f t="shared" si="5"/>
        <v>1972</v>
      </c>
      <c r="K166">
        <f>RANK(E166,E163:E174)</f>
        <v>12</v>
      </c>
      <c r="L166">
        <f>RANK(I166,I163:I174)</f>
        <v>12</v>
      </c>
      <c r="M166" s="8">
        <f t="shared" si="6"/>
        <v>0</v>
      </c>
    </row>
    <row r="167" spans="3:13">
      <c r="C167">
        <v>5</v>
      </c>
      <c r="D167">
        <v>2025</v>
      </c>
      <c r="E167" s="7">
        <v>2603.1</v>
      </c>
      <c r="G167" s="7">
        <v>-66</v>
      </c>
      <c r="I167" s="3">
        <f t="shared" si="5"/>
        <v>2537</v>
      </c>
      <c r="K167">
        <f>RANK(E167,E163:E174)</f>
        <v>6</v>
      </c>
      <c r="L167">
        <f>RANK(I167,I163:I174)</f>
        <v>5</v>
      </c>
      <c r="M167" s="8">
        <f t="shared" si="6"/>
        <v>1</v>
      </c>
    </row>
    <row r="168" spans="3:13">
      <c r="C168">
        <v>6</v>
      </c>
      <c r="D168">
        <v>2025</v>
      </c>
      <c r="E168" s="7">
        <v>2767.0889999999999</v>
      </c>
      <c r="G168" s="7">
        <v>-102</v>
      </c>
      <c r="I168" s="3">
        <f t="shared" si="5"/>
        <v>2665</v>
      </c>
      <c r="K168">
        <f>RANK(E168,E163:E174)</f>
        <v>3</v>
      </c>
      <c r="L168">
        <f>RANK(I168,I163:I174)</f>
        <v>3</v>
      </c>
      <c r="M168" s="8">
        <f t="shared" si="6"/>
        <v>0</v>
      </c>
    </row>
    <row r="169" spans="3:13">
      <c r="C169">
        <v>7</v>
      </c>
      <c r="D169">
        <v>2025</v>
      </c>
      <c r="E169" s="7">
        <v>2892.7359999999999</v>
      </c>
      <c r="G169" s="7">
        <v>-111</v>
      </c>
      <c r="I169" s="3">
        <f t="shared" si="5"/>
        <v>2782</v>
      </c>
      <c r="K169">
        <f>RANK(E169,E163:E174)</f>
        <v>1</v>
      </c>
      <c r="L169">
        <f>RANK(I169,I163:I174)</f>
        <v>1</v>
      </c>
      <c r="M169" s="8">
        <f t="shared" si="6"/>
        <v>0</v>
      </c>
    </row>
    <row r="170" spans="3:13">
      <c r="C170">
        <v>8</v>
      </c>
      <c r="D170">
        <v>2025</v>
      </c>
      <c r="E170" s="7">
        <v>2846.8609999999999</v>
      </c>
      <c r="G170" s="7">
        <v>-107</v>
      </c>
      <c r="I170" s="3">
        <f t="shared" si="5"/>
        <v>2740</v>
      </c>
      <c r="K170">
        <f>RANK(E170,E163:E174)</f>
        <v>2</v>
      </c>
      <c r="L170">
        <f>RANK(I170,I163:I174)</f>
        <v>2</v>
      </c>
      <c r="M170" s="8">
        <f t="shared" si="6"/>
        <v>0</v>
      </c>
    </row>
    <row r="171" spans="3:13">
      <c r="C171">
        <v>9</v>
      </c>
      <c r="D171">
        <v>2025</v>
      </c>
      <c r="E171" s="7">
        <v>2671.5810000000001</v>
      </c>
      <c r="G171" s="7">
        <v>-85</v>
      </c>
      <c r="I171" s="3">
        <f t="shared" si="5"/>
        <v>2587</v>
      </c>
      <c r="K171">
        <f>RANK(E171,E163:E174)</f>
        <v>4</v>
      </c>
      <c r="L171">
        <f>RANK(I171,I163:I174)</f>
        <v>4</v>
      </c>
      <c r="M171" s="8">
        <f t="shared" si="6"/>
        <v>0</v>
      </c>
    </row>
    <row r="172" spans="3:13">
      <c r="C172">
        <v>10</v>
      </c>
      <c r="D172">
        <v>2025</v>
      </c>
      <c r="E172" s="7">
        <v>2307.1419999999998</v>
      </c>
      <c r="G172" s="7">
        <v>0</v>
      </c>
      <c r="I172" s="3">
        <f t="shared" si="5"/>
        <v>2307</v>
      </c>
      <c r="K172">
        <f>RANK(E172,E163:E174)</f>
        <v>9</v>
      </c>
      <c r="L172">
        <f>RANK(I172,I163:I174)</f>
        <v>8</v>
      </c>
      <c r="M172" s="8">
        <f t="shared" si="6"/>
        <v>1</v>
      </c>
    </row>
    <row r="173" spans="3:13">
      <c r="C173">
        <v>11</v>
      </c>
      <c r="D173">
        <v>2025</v>
      </c>
      <c r="E173" s="7">
        <v>1982.3</v>
      </c>
      <c r="G173" s="7">
        <v>0</v>
      </c>
      <c r="I173" s="3">
        <f t="shared" si="5"/>
        <v>1982</v>
      </c>
      <c r="K173">
        <f>RANK(E173,E163:E174)</f>
        <v>10</v>
      </c>
      <c r="L173">
        <f>RANK(I173,I163:I174)</f>
        <v>10</v>
      </c>
      <c r="M173" s="8">
        <f t="shared" si="6"/>
        <v>0</v>
      </c>
    </row>
    <row r="174" spans="3:13">
      <c r="C174">
        <v>12</v>
      </c>
      <c r="D174">
        <v>2025</v>
      </c>
      <c r="E174" s="7">
        <v>2428.8319999999999</v>
      </c>
      <c r="G174" s="7">
        <v>-84</v>
      </c>
      <c r="I174" s="3">
        <f t="shared" si="5"/>
        <v>2345</v>
      </c>
      <c r="K174">
        <f>RANK(E174,E163:E174)</f>
        <v>7</v>
      </c>
      <c r="L174">
        <f>RANK(I174,I163:I174)</f>
        <v>7</v>
      </c>
      <c r="M174" s="8">
        <f t="shared" si="6"/>
        <v>0</v>
      </c>
    </row>
    <row r="175" spans="3:13">
      <c r="C175">
        <v>1</v>
      </c>
      <c r="D175">
        <v>2026</v>
      </c>
      <c r="E175" s="7">
        <v>2634.1210000000001</v>
      </c>
      <c r="G175" s="7">
        <v>-93</v>
      </c>
      <c r="I175" s="3">
        <f t="shared" si="5"/>
        <v>2541</v>
      </c>
      <c r="K175">
        <f>RANK(E175,E175:E186)</f>
        <v>5</v>
      </c>
      <c r="L175">
        <f>RANK(I175,I175:I186)</f>
        <v>6</v>
      </c>
      <c r="M175" s="8">
        <f t="shared" si="6"/>
        <v>-1</v>
      </c>
    </row>
    <row r="176" spans="3:13">
      <c r="C176">
        <v>2</v>
      </c>
      <c r="D176">
        <v>2026</v>
      </c>
      <c r="E176" s="7">
        <v>2377.2860000000001</v>
      </c>
      <c r="G176" s="7">
        <v>-70</v>
      </c>
      <c r="I176" s="3">
        <f t="shared" si="5"/>
        <v>2307</v>
      </c>
      <c r="K176">
        <f>RANK(E176,E175:E186)</f>
        <v>8</v>
      </c>
      <c r="L176">
        <f>RANK(I176,I175:I186)</f>
        <v>9</v>
      </c>
      <c r="M176" s="8">
        <f t="shared" si="6"/>
        <v>-1</v>
      </c>
    </row>
    <row r="177" spans="3:13">
      <c r="C177">
        <v>3</v>
      </c>
      <c r="D177">
        <v>2026</v>
      </c>
      <c r="E177" s="7">
        <v>1995.673</v>
      </c>
      <c r="G177" s="7">
        <v>0</v>
      </c>
      <c r="I177" s="3">
        <f t="shared" si="5"/>
        <v>1996</v>
      </c>
      <c r="K177">
        <f>RANK(E177,E175:E186)</f>
        <v>11</v>
      </c>
      <c r="L177">
        <f>RANK(I177,I175:I186)</f>
        <v>11</v>
      </c>
      <c r="M177" s="8">
        <f t="shared" si="6"/>
        <v>0</v>
      </c>
    </row>
    <row r="178" spans="3:13">
      <c r="C178">
        <v>4</v>
      </c>
      <c r="D178">
        <v>2026</v>
      </c>
      <c r="E178" s="7">
        <v>1987.1980000000001</v>
      </c>
      <c r="G178" s="7">
        <v>0</v>
      </c>
      <c r="I178" s="3">
        <f t="shared" si="5"/>
        <v>1987</v>
      </c>
      <c r="K178">
        <f>RANK(E178,E175:E186)</f>
        <v>12</v>
      </c>
      <c r="L178">
        <f>RANK(I178,I175:I186)</f>
        <v>12</v>
      </c>
      <c r="M178" s="8">
        <f t="shared" si="6"/>
        <v>0</v>
      </c>
    </row>
    <row r="179" spans="3:13">
      <c r="C179">
        <v>5</v>
      </c>
      <c r="D179">
        <v>2026</v>
      </c>
      <c r="E179" s="7">
        <v>2622.462</v>
      </c>
      <c r="G179" s="7">
        <v>-66</v>
      </c>
      <c r="I179" s="3">
        <f t="shared" si="5"/>
        <v>2556</v>
      </c>
      <c r="K179">
        <f>RANK(E179,E175:E186)</f>
        <v>6</v>
      </c>
      <c r="L179">
        <f>RANK(I179,I175:I186)</f>
        <v>5</v>
      </c>
      <c r="M179" s="8">
        <f t="shared" si="6"/>
        <v>1</v>
      </c>
    </row>
    <row r="180" spans="3:13">
      <c r="C180">
        <v>6</v>
      </c>
      <c r="D180">
        <v>2026</v>
      </c>
      <c r="E180" s="7">
        <v>2787.5349999999999</v>
      </c>
      <c r="G180" s="7">
        <v>-102</v>
      </c>
      <c r="I180" s="3">
        <f t="shared" si="5"/>
        <v>2686</v>
      </c>
      <c r="K180">
        <f>RANK(E180,E175:E186)</f>
        <v>3</v>
      </c>
      <c r="L180">
        <f>RANK(I180,I175:I186)</f>
        <v>3</v>
      </c>
      <c r="M180" s="8">
        <f t="shared" si="6"/>
        <v>0</v>
      </c>
    </row>
    <row r="181" spans="3:13">
      <c r="C181">
        <v>7</v>
      </c>
      <c r="D181">
        <v>2026</v>
      </c>
      <c r="E181" s="7">
        <v>2914.01</v>
      </c>
      <c r="G181" s="7">
        <v>-111</v>
      </c>
      <c r="I181" s="3">
        <f t="shared" si="5"/>
        <v>2803</v>
      </c>
      <c r="K181">
        <f>RANK(E181,E175:E186)</f>
        <v>1</v>
      </c>
      <c r="L181">
        <f>RANK(I181,I175:I186)</f>
        <v>1</v>
      </c>
      <c r="M181" s="8">
        <f t="shared" si="6"/>
        <v>0</v>
      </c>
    </row>
    <row r="182" spans="3:13">
      <c r="C182">
        <v>8</v>
      </c>
      <c r="D182">
        <v>2026</v>
      </c>
      <c r="E182" s="7">
        <v>2867.748</v>
      </c>
      <c r="G182" s="7">
        <v>-107</v>
      </c>
      <c r="I182" s="3">
        <f t="shared" si="5"/>
        <v>2761</v>
      </c>
      <c r="K182">
        <f>RANK(E182,E175:E186)</f>
        <v>2</v>
      </c>
      <c r="L182">
        <f>RANK(I182,I175:I186)</f>
        <v>2</v>
      </c>
      <c r="M182" s="8">
        <f t="shared" si="6"/>
        <v>0</v>
      </c>
    </row>
    <row r="183" spans="3:13">
      <c r="C183">
        <v>9</v>
      </c>
      <c r="D183">
        <v>2026</v>
      </c>
      <c r="E183" s="7">
        <v>2691.4409999999998</v>
      </c>
      <c r="G183" s="7">
        <v>-85</v>
      </c>
      <c r="I183" s="3">
        <f t="shared" si="5"/>
        <v>2606</v>
      </c>
      <c r="K183">
        <f>RANK(E183,E175:E186)</f>
        <v>4</v>
      </c>
      <c r="L183">
        <f>RANK(I183,I175:I186)</f>
        <v>4</v>
      </c>
      <c r="M183" s="8">
        <f t="shared" si="6"/>
        <v>0</v>
      </c>
    </row>
    <row r="184" spans="3:13">
      <c r="C184">
        <v>10</v>
      </c>
      <c r="D184">
        <v>2026</v>
      </c>
      <c r="E184" s="7">
        <v>2324.4009999999998</v>
      </c>
      <c r="G184" s="7">
        <v>0</v>
      </c>
      <c r="I184" s="3">
        <f t="shared" si="5"/>
        <v>2324</v>
      </c>
      <c r="K184">
        <f>RANK(E184,E175:E186)</f>
        <v>9</v>
      </c>
      <c r="L184">
        <f>RANK(I184,I175:I186)</f>
        <v>8</v>
      </c>
      <c r="M184" s="8">
        <f t="shared" si="6"/>
        <v>1</v>
      </c>
    </row>
    <row r="185" spans="3:13">
      <c r="C185">
        <v>11</v>
      </c>
      <c r="D185">
        <v>2026</v>
      </c>
      <c r="E185" s="7">
        <v>1996.836</v>
      </c>
      <c r="G185" s="7">
        <v>0</v>
      </c>
      <c r="I185" s="3">
        <f t="shared" si="5"/>
        <v>1997</v>
      </c>
      <c r="K185">
        <f>RANK(E185,E175:E186)</f>
        <v>10</v>
      </c>
      <c r="L185">
        <f>RANK(I185,I175:I186)</f>
        <v>10</v>
      </c>
      <c r="M185" s="8">
        <f t="shared" si="6"/>
        <v>0</v>
      </c>
    </row>
    <row r="186" spans="3:13">
      <c r="C186">
        <v>12</v>
      </c>
      <c r="D186">
        <v>2026</v>
      </c>
      <c r="E186" s="7">
        <v>2446.5770000000002</v>
      </c>
      <c r="G186" s="7">
        <v>-84</v>
      </c>
      <c r="I186" s="3">
        <f t="shared" si="5"/>
        <v>2363</v>
      </c>
      <c r="K186">
        <f>RANK(E186,E175:E186)</f>
        <v>7</v>
      </c>
      <c r="L186">
        <f>RANK(I186,I175:I186)</f>
        <v>7</v>
      </c>
      <c r="M186" s="8">
        <f t="shared" si="6"/>
        <v>0</v>
      </c>
    </row>
    <row r="187" spans="3:13">
      <c r="C187">
        <v>1</v>
      </c>
      <c r="D187">
        <v>2027</v>
      </c>
      <c r="E187" s="7">
        <v>2651.5309999999999</v>
      </c>
      <c r="G187" s="7">
        <v>-93</v>
      </c>
      <c r="I187" s="3">
        <f t="shared" si="5"/>
        <v>2559</v>
      </c>
      <c r="K187">
        <f>RANK(E187,E187:E198)</f>
        <v>5</v>
      </c>
      <c r="L187">
        <f>RANK(I187,I187:I198)</f>
        <v>6</v>
      </c>
      <c r="M187" s="8">
        <f t="shared" si="6"/>
        <v>-1</v>
      </c>
    </row>
    <row r="188" spans="3:13">
      <c r="C188">
        <v>2</v>
      </c>
      <c r="D188">
        <v>2027</v>
      </c>
      <c r="E188" s="7">
        <v>2393.2280000000001</v>
      </c>
      <c r="G188" s="7">
        <v>-70</v>
      </c>
      <c r="I188" s="3">
        <f t="shared" si="5"/>
        <v>2323</v>
      </c>
      <c r="K188">
        <f>RANK(E188,E187:E198)</f>
        <v>8</v>
      </c>
      <c r="L188">
        <f>RANK(I188,I187:I198)</f>
        <v>9</v>
      </c>
      <c r="M188" s="8">
        <f t="shared" si="6"/>
        <v>-1</v>
      </c>
    </row>
    <row r="189" spans="3:13">
      <c r="C189">
        <v>3</v>
      </c>
      <c r="D189">
        <v>2027</v>
      </c>
      <c r="E189" s="7">
        <v>2009.288</v>
      </c>
      <c r="G189" s="7">
        <v>0</v>
      </c>
      <c r="I189" s="3">
        <f t="shared" si="5"/>
        <v>2009</v>
      </c>
      <c r="K189">
        <f>RANK(E189,E187:E198)</f>
        <v>11</v>
      </c>
      <c r="L189">
        <f>RANK(I189,I187:I198)</f>
        <v>11</v>
      </c>
      <c r="M189" s="8">
        <f t="shared" si="6"/>
        <v>0</v>
      </c>
    </row>
    <row r="190" spans="3:13">
      <c r="C190">
        <v>4</v>
      </c>
      <c r="D190">
        <v>2027</v>
      </c>
      <c r="E190" s="7">
        <v>2001.1320000000001</v>
      </c>
      <c r="G190" s="7">
        <v>0</v>
      </c>
      <c r="I190" s="3">
        <f t="shared" si="5"/>
        <v>2001</v>
      </c>
      <c r="K190">
        <f>RANK(E190,E187:E198)</f>
        <v>12</v>
      </c>
      <c r="L190">
        <f>RANK(I190,I187:I198)</f>
        <v>12</v>
      </c>
      <c r="M190" s="8">
        <f t="shared" si="6"/>
        <v>0</v>
      </c>
    </row>
    <row r="191" spans="3:13">
      <c r="C191">
        <v>5</v>
      </c>
      <c r="D191">
        <v>2027</v>
      </c>
      <c r="E191" s="7">
        <v>2640.6750000000002</v>
      </c>
      <c r="G191" s="7">
        <v>-66</v>
      </c>
      <c r="I191" s="3">
        <f t="shared" si="5"/>
        <v>2575</v>
      </c>
      <c r="K191">
        <f>RANK(E191,E187:E198)</f>
        <v>6</v>
      </c>
      <c r="L191">
        <f>RANK(I191,I187:I198)</f>
        <v>5</v>
      </c>
      <c r="M191" s="8">
        <f t="shared" si="6"/>
        <v>1</v>
      </c>
    </row>
    <row r="192" spans="3:13">
      <c r="C192">
        <v>6</v>
      </c>
      <c r="D192">
        <v>2027</v>
      </c>
      <c r="E192" s="7">
        <v>2806.6260000000002</v>
      </c>
      <c r="G192" s="7">
        <v>-102</v>
      </c>
      <c r="I192" s="3">
        <f t="shared" si="5"/>
        <v>2705</v>
      </c>
      <c r="K192">
        <f>RANK(E192,E187:E198)</f>
        <v>3</v>
      </c>
      <c r="L192">
        <f>RANK(I192,I187:I198)</f>
        <v>3</v>
      </c>
      <c r="M192" s="8">
        <f t="shared" si="6"/>
        <v>0</v>
      </c>
    </row>
    <row r="193" spans="3:13">
      <c r="C193">
        <v>7</v>
      </c>
      <c r="D193">
        <v>2027</v>
      </c>
      <c r="E193" s="7">
        <v>2933.721</v>
      </c>
      <c r="G193" s="7">
        <v>-111</v>
      </c>
      <c r="I193" s="3">
        <f t="shared" si="5"/>
        <v>2823</v>
      </c>
      <c r="K193">
        <f>RANK(E193,E187:E198)</f>
        <v>1</v>
      </c>
      <c r="L193">
        <f>RANK(I193,I187:I198)</f>
        <v>1</v>
      </c>
      <c r="M193" s="8">
        <f t="shared" si="6"/>
        <v>0</v>
      </c>
    </row>
    <row r="194" spans="3:13">
      <c r="C194">
        <v>8</v>
      </c>
      <c r="D194">
        <v>2027</v>
      </c>
      <c r="E194" s="7">
        <v>2887.2060000000001</v>
      </c>
      <c r="G194" s="7">
        <v>-107</v>
      </c>
      <c r="I194" s="3">
        <f t="shared" si="5"/>
        <v>2780</v>
      </c>
      <c r="K194">
        <f>RANK(E194,E187:E198)</f>
        <v>2</v>
      </c>
      <c r="L194">
        <f>RANK(I194,I187:I198)</f>
        <v>2</v>
      </c>
      <c r="M194" s="8">
        <f t="shared" si="6"/>
        <v>0</v>
      </c>
    </row>
    <row r="195" spans="3:13">
      <c r="C195">
        <v>9</v>
      </c>
      <c r="D195">
        <v>2027</v>
      </c>
      <c r="E195" s="7">
        <v>2709.99</v>
      </c>
      <c r="G195" s="7">
        <v>-85</v>
      </c>
      <c r="I195" s="3">
        <f t="shared" si="5"/>
        <v>2625</v>
      </c>
      <c r="K195">
        <f>RANK(E195,E187:E198)</f>
        <v>4</v>
      </c>
      <c r="L195">
        <f>RANK(I195,I187:I198)</f>
        <v>4</v>
      </c>
      <c r="M195" s="8">
        <f t="shared" si="6"/>
        <v>0</v>
      </c>
    </row>
    <row r="196" spans="3:13">
      <c r="C196">
        <v>10</v>
      </c>
      <c r="D196">
        <v>2027</v>
      </c>
      <c r="E196" s="7">
        <v>2340.576</v>
      </c>
      <c r="G196" s="7">
        <v>0</v>
      </c>
      <c r="I196" s="3">
        <f t="shared" si="5"/>
        <v>2341</v>
      </c>
      <c r="K196">
        <f>RANK(E196,E187:E198)</f>
        <v>9</v>
      </c>
      <c r="L196">
        <f>RANK(I196,I187:I198)</f>
        <v>8</v>
      </c>
      <c r="M196" s="8">
        <f t="shared" si="6"/>
        <v>1</v>
      </c>
    </row>
    <row r="197" spans="3:13">
      <c r="C197">
        <v>11</v>
      </c>
      <c r="D197">
        <v>2027</v>
      </c>
      <c r="E197" s="7">
        <v>2010.32</v>
      </c>
      <c r="G197" s="7">
        <v>0</v>
      </c>
      <c r="I197" s="3">
        <f t="shared" si="5"/>
        <v>2010</v>
      </c>
      <c r="K197">
        <f>RANK(E197,E187:E198)</f>
        <v>10</v>
      </c>
      <c r="L197">
        <f>RANK(I197,I187:I198)</f>
        <v>10</v>
      </c>
      <c r="M197" s="8">
        <f t="shared" si="6"/>
        <v>0</v>
      </c>
    </row>
    <row r="198" spans="3:13">
      <c r="C198">
        <v>12</v>
      </c>
      <c r="D198">
        <v>2027</v>
      </c>
      <c r="E198" s="7">
        <v>2462.7289999999998</v>
      </c>
      <c r="G198" s="7">
        <v>-84</v>
      </c>
      <c r="I198" s="3">
        <f t="shared" si="5"/>
        <v>2379</v>
      </c>
      <c r="K198">
        <f>RANK(E198,E187:E198)</f>
        <v>7</v>
      </c>
      <c r="L198">
        <f>RANK(I198,I187:I198)</f>
        <v>7</v>
      </c>
      <c r="M198" s="8">
        <f t="shared" si="6"/>
        <v>0</v>
      </c>
    </row>
    <row r="199" spans="3:13">
      <c r="C199">
        <v>1</v>
      </c>
      <c r="D199">
        <v>2028</v>
      </c>
      <c r="E199" s="7">
        <v>2687.0810000000001</v>
      </c>
      <c r="G199" s="7">
        <v>-93</v>
      </c>
      <c r="I199" s="3">
        <f t="shared" si="5"/>
        <v>2594</v>
      </c>
      <c r="K199">
        <f>RANK(E199,E199:E210)</f>
        <v>5</v>
      </c>
      <c r="L199">
        <f>RANK(I199,I199:I210)</f>
        <v>6</v>
      </c>
      <c r="M199" s="8">
        <f t="shared" si="6"/>
        <v>-1</v>
      </c>
    </row>
    <row r="200" spans="3:13">
      <c r="C200">
        <v>2</v>
      </c>
      <c r="D200">
        <v>2028</v>
      </c>
      <c r="E200" s="7">
        <v>2513.3829999999998</v>
      </c>
      <c r="G200" s="7">
        <v>-70</v>
      </c>
      <c r="I200" s="3">
        <f t="shared" ref="I200:I263" si="7">ROUND(E200+G200,0)</f>
        <v>2443</v>
      </c>
      <c r="K200">
        <f>RANK(E200,E199:E210)</f>
        <v>7</v>
      </c>
      <c r="L200">
        <f>RANK(I200,I199:I210)</f>
        <v>7</v>
      </c>
      <c r="M200" s="8">
        <f t="shared" ref="M200:M263" si="8">K200-L200</f>
        <v>0</v>
      </c>
    </row>
    <row r="201" spans="3:13">
      <c r="C201">
        <v>3</v>
      </c>
      <c r="D201">
        <v>2028</v>
      </c>
      <c r="E201" s="7">
        <v>1971.4860000000001</v>
      </c>
      <c r="G201" s="7">
        <v>0</v>
      </c>
      <c r="I201" s="3">
        <f t="shared" si="7"/>
        <v>1971</v>
      </c>
      <c r="K201">
        <f>RANK(E201,E199:E210)</f>
        <v>12</v>
      </c>
      <c r="L201">
        <f>RANK(I201,I199:I210)</f>
        <v>12</v>
      </c>
      <c r="M201" s="8">
        <f t="shared" si="8"/>
        <v>0</v>
      </c>
    </row>
    <row r="202" spans="3:13">
      <c r="C202">
        <v>4</v>
      </c>
      <c r="D202">
        <v>2028</v>
      </c>
      <c r="E202" s="7">
        <v>2025.04</v>
      </c>
      <c r="G202" s="7">
        <v>0</v>
      </c>
      <c r="I202" s="3">
        <f t="shared" si="7"/>
        <v>2025</v>
      </c>
      <c r="K202">
        <f>RANK(E202,E199:E210)</f>
        <v>11</v>
      </c>
      <c r="L202">
        <f>RANK(I202,I199:I210)</f>
        <v>11</v>
      </c>
      <c r="M202" s="8">
        <f t="shared" si="8"/>
        <v>0</v>
      </c>
    </row>
    <row r="203" spans="3:13">
      <c r="C203">
        <v>5</v>
      </c>
      <c r="D203">
        <v>2028</v>
      </c>
      <c r="E203" s="7">
        <v>2673.7429999999999</v>
      </c>
      <c r="G203" s="7">
        <v>-66</v>
      </c>
      <c r="I203" s="3">
        <f t="shared" si="7"/>
        <v>2608</v>
      </c>
      <c r="K203">
        <f>RANK(E203,E199:E210)</f>
        <v>6</v>
      </c>
      <c r="L203">
        <f>RANK(I203,I199:I210)</f>
        <v>5</v>
      </c>
      <c r="M203" s="8">
        <f t="shared" si="8"/>
        <v>1</v>
      </c>
    </row>
    <row r="204" spans="3:13">
      <c r="C204">
        <v>6</v>
      </c>
      <c r="D204">
        <v>2028</v>
      </c>
      <c r="E204" s="7">
        <v>2842.16</v>
      </c>
      <c r="G204" s="7">
        <v>-102</v>
      </c>
      <c r="I204" s="3">
        <f t="shared" si="7"/>
        <v>2740</v>
      </c>
      <c r="K204">
        <f>RANK(E204,E199:E210)</f>
        <v>3</v>
      </c>
      <c r="L204">
        <f>RANK(I204,I199:I210)</f>
        <v>3</v>
      </c>
      <c r="M204" s="8">
        <f t="shared" si="8"/>
        <v>0</v>
      </c>
    </row>
    <row r="205" spans="3:13">
      <c r="C205">
        <v>7</v>
      </c>
      <c r="D205">
        <v>2028</v>
      </c>
      <c r="E205" s="7">
        <v>2971.0390000000002</v>
      </c>
      <c r="G205" s="7">
        <v>-111</v>
      </c>
      <c r="I205" s="3">
        <f t="shared" si="7"/>
        <v>2860</v>
      </c>
      <c r="K205">
        <f>RANK(E205,E199:E210)</f>
        <v>1</v>
      </c>
      <c r="L205">
        <f>RANK(I205,I199:I210)</f>
        <v>1</v>
      </c>
      <c r="M205" s="8">
        <f t="shared" si="8"/>
        <v>0</v>
      </c>
    </row>
    <row r="206" spans="3:13">
      <c r="C206">
        <v>8</v>
      </c>
      <c r="D206">
        <v>2028</v>
      </c>
      <c r="E206" s="7">
        <v>2923.6460000000002</v>
      </c>
      <c r="G206" s="7">
        <v>-107</v>
      </c>
      <c r="I206" s="3">
        <f t="shared" si="7"/>
        <v>2817</v>
      </c>
      <c r="K206">
        <f>RANK(E206,E199:E210)</f>
        <v>2</v>
      </c>
      <c r="L206">
        <f>RANK(I206,I199:I210)</f>
        <v>2</v>
      </c>
      <c r="M206" s="8">
        <f t="shared" si="8"/>
        <v>0</v>
      </c>
    </row>
    <row r="207" spans="3:13">
      <c r="C207">
        <v>9</v>
      </c>
      <c r="D207">
        <v>2028</v>
      </c>
      <c r="E207" s="7">
        <v>2743.56</v>
      </c>
      <c r="G207" s="7">
        <v>-85</v>
      </c>
      <c r="I207" s="3">
        <f t="shared" si="7"/>
        <v>2659</v>
      </c>
      <c r="K207">
        <f>RANK(E207,E199:E210)</f>
        <v>4</v>
      </c>
      <c r="L207">
        <f>RANK(I207,I199:I210)</f>
        <v>4</v>
      </c>
      <c r="M207" s="8">
        <f t="shared" si="8"/>
        <v>0</v>
      </c>
    </row>
    <row r="208" spans="3:13">
      <c r="C208">
        <v>10</v>
      </c>
      <c r="D208">
        <v>2028</v>
      </c>
      <c r="E208" s="7">
        <v>2369.13</v>
      </c>
      <c r="G208" s="7">
        <v>0</v>
      </c>
      <c r="I208" s="3">
        <f t="shared" si="7"/>
        <v>2369</v>
      </c>
      <c r="K208">
        <f>RANK(E208,E199:E210)</f>
        <v>9</v>
      </c>
      <c r="L208">
        <f>RANK(I208,I199:I210)</f>
        <v>9</v>
      </c>
      <c r="M208" s="8">
        <f t="shared" si="8"/>
        <v>0</v>
      </c>
    </row>
    <row r="209" spans="3:13">
      <c r="C209">
        <v>11</v>
      </c>
      <c r="D209">
        <v>2028</v>
      </c>
      <c r="E209" s="7">
        <v>2035.981</v>
      </c>
      <c r="G209" s="7">
        <v>0</v>
      </c>
      <c r="I209" s="3">
        <f t="shared" si="7"/>
        <v>2036</v>
      </c>
      <c r="K209">
        <f>RANK(E209,E199:E210)</f>
        <v>10</v>
      </c>
      <c r="L209">
        <f>RANK(I209,I199:I210)</f>
        <v>10</v>
      </c>
      <c r="M209" s="8">
        <f t="shared" si="8"/>
        <v>0</v>
      </c>
    </row>
    <row r="210" spans="3:13">
      <c r="C210">
        <v>12</v>
      </c>
      <c r="D210">
        <v>2028</v>
      </c>
      <c r="E210" s="7">
        <v>2495.5129999999999</v>
      </c>
      <c r="G210" s="7">
        <v>-84</v>
      </c>
      <c r="I210" s="3">
        <f t="shared" si="7"/>
        <v>2412</v>
      </c>
      <c r="K210">
        <f>RANK(E210,E199:E210)</f>
        <v>8</v>
      </c>
      <c r="L210">
        <f>RANK(I210,I199:I210)</f>
        <v>8</v>
      </c>
      <c r="M210" s="8">
        <f t="shared" si="8"/>
        <v>0</v>
      </c>
    </row>
    <row r="211" spans="3:13">
      <c r="C211">
        <v>1</v>
      </c>
      <c r="D211">
        <v>2029</v>
      </c>
      <c r="E211" s="7">
        <v>2706.2890000000002</v>
      </c>
      <c r="G211" s="7">
        <v>-93</v>
      </c>
      <c r="I211" s="3">
        <f t="shared" si="7"/>
        <v>2613</v>
      </c>
      <c r="K211">
        <f>RANK(E211,E211:E222)</f>
        <v>5</v>
      </c>
      <c r="L211">
        <f>RANK(I211,I211:I222)</f>
        <v>6</v>
      </c>
      <c r="M211" s="8">
        <f t="shared" si="8"/>
        <v>-1</v>
      </c>
    </row>
    <row r="212" spans="3:13">
      <c r="C212">
        <v>2</v>
      </c>
      <c r="D212">
        <v>2029</v>
      </c>
      <c r="E212" s="7">
        <v>2442.413</v>
      </c>
      <c r="G212" s="7">
        <v>-70</v>
      </c>
      <c r="I212" s="3">
        <f t="shared" si="7"/>
        <v>2372</v>
      </c>
      <c r="K212">
        <f>RANK(E212,E211:E222)</f>
        <v>8</v>
      </c>
      <c r="L212">
        <f>RANK(I212,I211:I222)</f>
        <v>9</v>
      </c>
      <c r="M212" s="8">
        <f t="shared" si="8"/>
        <v>-1</v>
      </c>
    </row>
    <row r="213" spans="3:13">
      <c r="C213">
        <v>3</v>
      </c>
      <c r="D213">
        <v>2029</v>
      </c>
      <c r="E213" s="7">
        <v>2049.942</v>
      </c>
      <c r="G213" s="7">
        <v>0</v>
      </c>
      <c r="I213" s="3">
        <f t="shared" si="7"/>
        <v>2050</v>
      </c>
      <c r="K213">
        <f>RANK(E213,E211:E222)</f>
        <v>11</v>
      </c>
      <c r="L213">
        <f>RANK(I213,I211:I222)</f>
        <v>11</v>
      </c>
      <c r="M213" s="8">
        <f t="shared" si="8"/>
        <v>0</v>
      </c>
    </row>
    <row r="214" spans="3:13">
      <c r="C214">
        <v>4</v>
      </c>
      <c r="D214">
        <v>2029</v>
      </c>
      <c r="E214" s="7">
        <v>2040.1369999999999</v>
      </c>
      <c r="G214" s="7">
        <v>0</v>
      </c>
      <c r="I214" s="3">
        <f t="shared" si="7"/>
        <v>2040</v>
      </c>
      <c r="K214">
        <f>RANK(E214,E211:E222)</f>
        <v>12</v>
      </c>
      <c r="L214">
        <f>RANK(I214,I211:I222)</f>
        <v>12</v>
      </c>
      <c r="M214" s="8">
        <f t="shared" si="8"/>
        <v>0</v>
      </c>
    </row>
    <row r="215" spans="3:13">
      <c r="C215">
        <v>5</v>
      </c>
      <c r="D215">
        <v>2029</v>
      </c>
      <c r="E215" s="7">
        <v>2693.3870000000002</v>
      </c>
      <c r="G215" s="7">
        <v>-66</v>
      </c>
      <c r="I215" s="3">
        <f t="shared" si="7"/>
        <v>2627</v>
      </c>
      <c r="K215">
        <f>RANK(E215,E211:E222)</f>
        <v>6</v>
      </c>
      <c r="L215">
        <f>RANK(I215,I211:I222)</f>
        <v>5</v>
      </c>
      <c r="M215" s="8">
        <f t="shared" si="8"/>
        <v>1</v>
      </c>
    </row>
    <row r="216" spans="3:13">
      <c r="C216">
        <v>6</v>
      </c>
      <c r="D216">
        <v>2029</v>
      </c>
      <c r="E216" s="7">
        <v>2862.8589999999999</v>
      </c>
      <c r="G216" s="7">
        <v>-102</v>
      </c>
      <c r="I216" s="3">
        <f t="shared" si="7"/>
        <v>2761</v>
      </c>
      <c r="K216">
        <f>RANK(E216,E211:E222)</f>
        <v>3</v>
      </c>
      <c r="L216">
        <f>RANK(I216,I211:I222)</f>
        <v>3</v>
      </c>
      <c r="M216" s="8">
        <f t="shared" si="8"/>
        <v>0</v>
      </c>
    </row>
    <row r="217" spans="3:13">
      <c r="C217">
        <v>7</v>
      </c>
      <c r="D217">
        <v>2029</v>
      </c>
      <c r="E217" s="7">
        <v>2992.587</v>
      </c>
      <c r="G217" s="7">
        <v>-111</v>
      </c>
      <c r="I217" s="3">
        <f t="shared" si="7"/>
        <v>2882</v>
      </c>
      <c r="K217">
        <f>RANK(E217,E211:E222)</f>
        <v>1</v>
      </c>
      <c r="L217">
        <f>RANK(I217,I211:I222)</f>
        <v>1</v>
      </c>
      <c r="M217" s="8">
        <f t="shared" si="8"/>
        <v>0</v>
      </c>
    </row>
    <row r="218" spans="3:13">
      <c r="C218">
        <v>8</v>
      </c>
      <c r="D218">
        <v>2029</v>
      </c>
      <c r="E218" s="7">
        <v>2944.7629999999999</v>
      </c>
      <c r="G218" s="7">
        <v>-107</v>
      </c>
      <c r="I218" s="3">
        <f t="shared" si="7"/>
        <v>2838</v>
      </c>
      <c r="K218">
        <f>RANK(E218,E211:E222)</f>
        <v>2</v>
      </c>
      <c r="L218">
        <f>RANK(I218,I211:I222)</f>
        <v>2</v>
      </c>
      <c r="M218" s="8">
        <f t="shared" si="8"/>
        <v>0</v>
      </c>
    </row>
    <row r="219" spans="3:13">
      <c r="C219">
        <v>9</v>
      </c>
      <c r="D219">
        <v>2029</v>
      </c>
      <c r="E219" s="7">
        <v>2763.7809999999999</v>
      </c>
      <c r="G219" s="7">
        <v>-85</v>
      </c>
      <c r="I219" s="3">
        <f t="shared" si="7"/>
        <v>2679</v>
      </c>
      <c r="K219">
        <f>RANK(E219,E211:E222)</f>
        <v>4</v>
      </c>
      <c r="L219">
        <f>RANK(I219,I211:I222)</f>
        <v>4</v>
      </c>
      <c r="M219" s="8">
        <f t="shared" si="8"/>
        <v>0</v>
      </c>
    </row>
    <row r="220" spans="3:13">
      <c r="C220">
        <v>10</v>
      </c>
      <c r="D220">
        <v>2029</v>
      </c>
      <c r="E220" s="7">
        <v>2386.7249999999999</v>
      </c>
      <c r="G220" s="7">
        <v>0</v>
      </c>
      <c r="I220" s="3">
        <f t="shared" si="7"/>
        <v>2387</v>
      </c>
      <c r="K220">
        <f>RANK(E220,E211:E222)</f>
        <v>9</v>
      </c>
      <c r="L220">
        <f>RANK(I220,I211:I222)</f>
        <v>8</v>
      </c>
      <c r="M220" s="8">
        <f t="shared" si="8"/>
        <v>1</v>
      </c>
    </row>
    <row r="221" spans="3:13">
      <c r="C221">
        <v>11</v>
      </c>
      <c r="D221">
        <v>2029</v>
      </c>
      <c r="E221" s="7">
        <v>2050.7550000000001</v>
      </c>
      <c r="G221" s="7">
        <v>0</v>
      </c>
      <c r="I221" s="3">
        <f t="shared" si="7"/>
        <v>2051</v>
      </c>
      <c r="K221">
        <f>RANK(E221,E211:E222)</f>
        <v>10</v>
      </c>
      <c r="L221">
        <f>RANK(I221,I211:I222)</f>
        <v>10</v>
      </c>
      <c r="M221" s="8">
        <f t="shared" si="8"/>
        <v>0</v>
      </c>
    </row>
    <row r="222" spans="3:13">
      <c r="C222">
        <v>12</v>
      </c>
      <c r="D222">
        <v>2029</v>
      </c>
      <c r="E222" s="7">
        <v>2513.547</v>
      </c>
      <c r="G222" s="7">
        <v>-84</v>
      </c>
      <c r="I222" s="3">
        <f t="shared" si="7"/>
        <v>2430</v>
      </c>
      <c r="K222">
        <f>RANK(E222,E211:E222)</f>
        <v>7</v>
      </c>
      <c r="L222">
        <f>RANK(I222,I211:I222)</f>
        <v>7</v>
      </c>
      <c r="M222" s="8">
        <f t="shared" si="8"/>
        <v>0</v>
      </c>
    </row>
    <row r="223" spans="3:13">
      <c r="C223">
        <v>1</v>
      </c>
      <c r="D223">
        <v>2030</v>
      </c>
      <c r="E223" s="7">
        <v>2731.1</v>
      </c>
      <c r="G223" s="7">
        <v>-93</v>
      </c>
      <c r="I223" s="3">
        <f t="shared" si="7"/>
        <v>2638</v>
      </c>
      <c r="K223">
        <f>RANK(E223,E223:E234)</f>
        <v>5</v>
      </c>
      <c r="L223">
        <f>RANK(I223,I223:I234)</f>
        <v>6</v>
      </c>
      <c r="M223" s="8">
        <f t="shared" si="8"/>
        <v>-1</v>
      </c>
    </row>
    <row r="224" spans="3:13">
      <c r="C224">
        <v>2</v>
      </c>
      <c r="D224">
        <v>2030</v>
      </c>
      <c r="E224" s="7">
        <v>2464.8159999999998</v>
      </c>
      <c r="G224" s="7">
        <v>-70</v>
      </c>
      <c r="I224" s="3">
        <f t="shared" si="7"/>
        <v>2395</v>
      </c>
      <c r="K224">
        <f>RANK(E224,E223:E234)</f>
        <v>8</v>
      </c>
      <c r="L224">
        <f>RANK(I224,I223:I234)</f>
        <v>9</v>
      </c>
      <c r="M224" s="8">
        <f t="shared" si="8"/>
        <v>-1</v>
      </c>
    </row>
    <row r="225" spans="3:13">
      <c r="C225">
        <v>3</v>
      </c>
      <c r="D225">
        <v>2030</v>
      </c>
      <c r="E225" s="7">
        <v>2068.6080000000002</v>
      </c>
      <c r="G225" s="7">
        <v>0</v>
      </c>
      <c r="I225" s="3">
        <f t="shared" si="7"/>
        <v>2069</v>
      </c>
      <c r="K225">
        <f>RANK(E225,E223:E234)</f>
        <v>11</v>
      </c>
      <c r="L225">
        <f>RANK(I225,I223:I234)</f>
        <v>10</v>
      </c>
      <c r="M225" s="8">
        <f t="shared" si="8"/>
        <v>1</v>
      </c>
    </row>
    <row r="226" spans="3:13">
      <c r="C226">
        <v>4</v>
      </c>
      <c r="D226">
        <v>2030</v>
      </c>
      <c r="E226" s="7">
        <v>2058.3150000000001</v>
      </c>
      <c r="G226" s="7">
        <v>0</v>
      </c>
      <c r="I226" s="3">
        <f t="shared" si="7"/>
        <v>2058</v>
      </c>
      <c r="K226">
        <f>RANK(E226,E223:E234)</f>
        <v>12</v>
      </c>
      <c r="L226">
        <f>RANK(I226,I223:I234)</f>
        <v>12</v>
      </c>
      <c r="M226" s="8">
        <f t="shared" si="8"/>
        <v>0</v>
      </c>
    </row>
    <row r="227" spans="3:13">
      <c r="C227">
        <v>5</v>
      </c>
      <c r="D227">
        <v>2030</v>
      </c>
      <c r="E227" s="7">
        <v>2717.837</v>
      </c>
      <c r="G227" s="7">
        <v>-66</v>
      </c>
      <c r="I227" s="3">
        <f t="shared" si="7"/>
        <v>2652</v>
      </c>
      <c r="K227">
        <f>RANK(E227,E223:E234)</f>
        <v>6</v>
      </c>
      <c r="L227">
        <f>RANK(I227,I223:I234)</f>
        <v>5</v>
      </c>
      <c r="M227" s="8">
        <f t="shared" si="8"/>
        <v>1</v>
      </c>
    </row>
    <row r="228" spans="3:13">
      <c r="C228">
        <v>6</v>
      </c>
      <c r="D228">
        <v>2030</v>
      </c>
      <c r="E228" s="7">
        <v>2888.7890000000002</v>
      </c>
      <c r="G228" s="7">
        <v>-102</v>
      </c>
      <c r="I228" s="3">
        <f t="shared" si="7"/>
        <v>2787</v>
      </c>
      <c r="K228">
        <f>RANK(E228,E223:E234)</f>
        <v>3</v>
      </c>
      <c r="L228">
        <f>RANK(I228,I223:I234)</f>
        <v>3</v>
      </c>
      <c r="M228" s="8">
        <f t="shared" si="8"/>
        <v>0</v>
      </c>
    </row>
    <row r="229" spans="3:13">
      <c r="C229">
        <v>7</v>
      </c>
      <c r="D229">
        <v>2030</v>
      </c>
      <c r="E229" s="7">
        <v>3019.605</v>
      </c>
      <c r="G229" s="7">
        <v>-111</v>
      </c>
      <c r="I229" s="3">
        <f t="shared" si="7"/>
        <v>2909</v>
      </c>
      <c r="K229">
        <f>RANK(E229,E223:E234)</f>
        <v>1</v>
      </c>
      <c r="L229">
        <f>RANK(I229,I223:I234)</f>
        <v>1</v>
      </c>
      <c r="M229" s="8">
        <f t="shared" si="8"/>
        <v>0</v>
      </c>
    </row>
    <row r="230" spans="3:13">
      <c r="C230">
        <v>8</v>
      </c>
      <c r="D230">
        <v>2030</v>
      </c>
      <c r="E230" s="7">
        <v>2971.337</v>
      </c>
      <c r="G230" s="7">
        <v>-107</v>
      </c>
      <c r="I230" s="3">
        <f t="shared" si="7"/>
        <v>2864</v>
      </c>
      <c r="K230">
        <f>RANK(E230,E223:E234)</f>
        <v>2</v>
      </c>
      <c r="L230">
        <f>RANK(I230,I223:I234)</f>
        <v>2</v>
      </c>
      <c r="M230" s="8">
        <f t="shared" si="8"/>
        <v>0</v>
      </c>
    </row>
    <row r="231" spans="3:13">
      <c r="C231">
        <v>9</v>
      </c>
      <c r="D231">
        <v>2030</v>
      </c>
      <c r="E231" s="7">
        <v>2788.6610000000001</v>
      </c>
      <c r="G231" s="7">
        <v>-85</v>
      </c>
      <c r="I231" s="3">
        <f t="shared" si="7"/>
        <v>2704</v>
      </c>
      <c r="K231">
        <f>RANK(E231,E223:E234)</f>
        <v>4</v>
      </c>
      <c r="L231">
        <f>RANK(I231,I223:I234)</f>
        <v>4</v>
      </c>
      <c r="M231" s="8">
        <f t="shared" si="8"/>
        <v>0</v>
      </c>
    </row>
    <row r="232" spans="3:13">
      <c r="C232">
        <v>10</v>
      </c>
      <c r="D232">
        <v>2030</v>
      </c>
      <c r="E232" s="7">
        <v>2408.0720000000001</v>
      </c>
      <c r="G232" s="7">
        <v>0</v>
      </c>
      <c r="I232" s="3">
        <f t="shared" si="7"/>
        <v>2408</v>
      </c>
      <c r="K232">
        <f>RANK(E232,E223:E234)</f>
        <v>9</v>
      </c>
      <c r="L232">
        <f>RANK(I232,I223:I234)</f>
        <v>8</v>
      </c>
      <c r="M232" s="8">
        <f t="shared" si="8"/>
        <v>1</v>
      </c>
    </row>
    <row r="233" spans="3:13">
      <c r="C233">
        <v>11</v>
      </c>
      <c r="D233">
        <v>2030</v>
      </c>
      <c r="E233" s="7">
        <v>2069.3200000000002</v>
      </c>
      <c r="G233" s="7">
        <v>0</v>
      </c>
      <c r="I233" s="3">
        <f t="shared" si="7"/>
        <v>2069</v>
      </c>
      <c r="K233">
        <f>RANK(E233,E223:E234)</f>
        <v>10</v>
      </c>
      <c r="L233">
        <f>RANK(I233,I223:I234)</f>
        <v>10</v>
      </c>
      <c r="M233" s="8">
        <f t="shared" si="8"/>
        <v>0</v>
      </c>
    </row>
    <row r="234" spans="3:13">
      <c r="C234">
        <v>12</v>
      </c>
      <c r="D234">
        <v>2030</v>
      </c>
      <c r="E234" s="7">
        <v>2536.5259999999998</v>
      </c>
      <c r="G234" s="7">
        <v>-84</v>
      </c>
      <c r="I234" s="3">
        <f t="shared" si="7"/>
        <v>2453</v>
      </c>
      <c r="K234">
        <f>RANK(E234,E223:E234)</f>
        <v>7</v>
      </c>
      <c r="L234">
        <f>RANK(I234,I223:I234)</f>
        <v>7</v>
      </c>
      <c r="M234" s="8">
        <f t="shared" si="8"/>
        <v>0</v>
      </c>
    </row>
    <row r="235" spans="3:13">
      <c r="C235">
        <v>1</v>
      </c>
      <c r="D235">
        <v>2031</v>
      </c>
      <c r="E235" s="7">
        <v>2755.9050000000002</v>
      </c>
      <c r="G235" s="7">
        <v>-93</v>
      </c>
      <c r="I235" s="3">
        <f t="shared" si="7"/>
        <v>2663</v>
      </c>
      <c r="K235">
        <f>RANK(E235,E235:E246)</f>
        <v>5</v>
      </c>
      <c r="L235">
        <f>RANK(I235,I235:I246)</f>
        <v>6</v>
      </c>
      <c r="M235" s="8">
        <f t="shared" si="8"/>
        <v>-1</v>
      </c>
    </row>
    <row r="236" spans="3:13">
      <c r="C236">
        <v>2</v>
      </c>
      <c r="D236">
        <v>2031</v>
      </c>
      <c r="E236" s="7">
        <v>2487.1889999999999</v>
      </c>
      <c r="G236" s="7">
        <v>-70</v>
      </c>
      <c r="I236" s="3">
        <f t="shared" si="7"/>
        <v>2417</v>
      </c>
      <c r="K236">
        <f>RANK(E236,E235:E246)</f>
        <v>8</v>
      </c>
      <c r="L236">
        <f>RANK(I236,I235:I246)</f>
        <v>9</v>
      </c>
      <c r="M236" s="8">
        <f t="shared" si="8"/>
        <v>-1</v>
      </c>
    </row>
    <row r="237" spans="3:13">
      <c r="C237">
        <v>3</v>
      </c>
      <c r="D237">
        <v>2031</v>
      </c>
      <c r="E237" s="7">
        <v>2087.174</v>
      </c>
      <c r="G237" s="7">
        <v>0</v>
      </c>
      <c r="I237" s="3">
        <f t="shared" si="7"/>
        <v>2087</v>
      </c>
      <c r="K237">
        <f>RANK(E237,E235:E246)</f>
        <v>11</v>
      </c>
      <c r="L237">
        <f>RANK(I237,I235:I246)</f>
        <v>11</v>
      </c>
      <c r="M237" s="8">
        <f t="shared" si="8"/>
        <v>0</v>
      </c>
    </row>
    <row r="238" spans="3:13">
      <c r="C238">
        <v>4</v>
      </c>
      <c r="D238">
        <v>2031</v>
      </c>
      <c r="E238" s="7">
        <v>2076.462</v>
      </c>
      <c r="G238" s="7">
        <v>0</v>
      </c>
      <c r="I238" s="3">
        <f t="shared" si="7"/>
        <v>2076</v>
      </c>
      <c r="K238">
        <f>RANK(E238,E235:E246)</f>
        <v>12</v>
      </c>
      <c r="L238">
        <f>RANK(I238,I235:I246)</f>
        <v>12</v>
      </c>
      <c r="M238" s="8">
        <f t="shared" si="8"/>
        <v>0</v>
      </c>
    </row>
    <row r="239" spans="3:13">
      <c r="C239">
        <v>5</v>
      </c>
      <c r="D239">
        <v>2031</v>
      </c>
      <c r="E239" s="7">
        <v>2742.0839999999998</v>
      </c>
      <c r="G239" s="7">
        <v>-66</v>
      </c>
      <c r="I239" s="3">
        <f t="shared" si="7"/>
        <v>2676</v>
      </c>
      <c r="K239">
        <f>RANK(E239,E235:E246)</f>
        <v>6</v>
      </c>
      <c r="L239">
        <f>RANK(I239,I235:I246)</f>
        <v>5</v>
      </c>
      <c r="M239" s="8">
        <f t="shared" si="8"/>
        <v>1</v>
      </c>
    </row>
    <row r="240" spans="3:13">
      <c r="C240">
        <v>6</v>
      </c>
      <c r="D240">
        <v>2031</v>
      </c>
      <c r="E240" s="7">
        <v>2914.547</v>
      </c>
      <c r="G240" s="7">
        <v>-102</v>
      </c>
      <c r="I240" s="3">
        <f t="shared" si="7"/>
        <v>2813</v>
      </c>
      <c r="K240">
        <f>RANK(E240,E235:E246)</f>
        <v>3</v>
      </c>
      <c r="L240">
        <f>RANK(I240,I235:I246)</f>
        <v>3</v>
      </c>
      <c r="M240" s="8">
        <f t="shared" si="8"/>
        <v>0</v>
      </c>
    </row>
    <row r="241" spans="3:13">
      <c r="C241">
        <v>7</v>
      </c>
      <c r="D241">
        <v>2031</v>
      </c>
      <c r="E241" s="7">
        <v>3046.527</v>
      </c>
      <c r="G241" s="7">
        <v>-111</v>
      </c>
      <c r="I241" s="3">
        <f t="shared" si="7"/>
        <v>2936</v>
      </c>
      <c r="K241">
        <f>RANK(E241,E235:E246)</f>
        <v>1</v>
      </c>
      <c r="L241">
        <f>RANK(I241,I235:I246)</f>
        <v>1</v>
      </c>
      <c r="M241" s="8">
        <f t="shared" si="8"/>
        <v>0</v>
      </c>
    </row>
    <row r="242" spans="3:13">
      <c r="C242">
        <v>8</v>
      </c>
      <c r="D242">
        <v>2031</v>
      </c>
      <c r="E242" s="7">
        <v>2997.6689999999999</v>
      </c>
      <c r="G242" s="7">
        <v>-107</v>
      </c>
      <c r="I242" s="3">
        <f t="shared" si="7"/>
        <v>2891</v>
      </c>
      <c r="K242">
        <f>RANK(E242,E235:E246)</f>
        <v>2</v>
      </c>
      <c r="L242">
        <f>RANK(I242,I235:I246)</f>
        <v>2</v>
      </c>
      <c r="M242" s="8">
        <f t="shared" si="8"/>
        <v>0</v>
      </c>
    </row>
    <row r="243" spans="3:13">
      <c r="C243">
        <v>9</v>
      </c>
      <c r="D243">
        <v>2031</v>
      </c>
      <c r="E243" s="7">
        <v>2813.346</v>
      </c>
      <c r="G243" s="7">
        <v>-85</v>
      </c>
      <c r="I243" s="3">
        <f t="shared" si="7"/>
        <v>2728</v>
      </c>
      <c r="K243">
        <f>RANK(E243,E235:E246)</f>
        <v>4</v>
      </c>
      <c r="L243">
        <f>RANK(I243,I235:I246)</f>
        <v>4</v>
      </c>
      <c r="M243" s="8">
        <f t="shared" si="8"/>
        <v>0</v>
      </c>
    </row>
    <row r="244" spans="3:13">
      <c r="C244">
        <v>10</v>
      </c>
      <c r="D244">
        <v>2031</v>
      </c>
      <c r="E244" s="7">
        <v>2429.3789999999999</v>
      </c>
      <c r="G244" s="7">
        <v>0</v>
      </c>
      <c r="I244" s="3">
        <f t="shared" si="7"/>
        <v>2429</v>
      </c>
      <c r="K244">
        <f>RANK(E244,E235:E246)</f>
        <v>9</v>
      </c>
      <c r="L244">
        <f>RANK(I244,I235:I246)</f>
        <v>8</v>
      </c>
      <c r="M244" s="8">
        <f t="shared" si="8"/>
        <v>1</v>
      </c>
    </row>
    <row r="245" spans="3:13">
      <c r="C245">
        <v>11</v>
      </c>
      <c r="D245">
        <v>2031</v>
      </c>
      <c r="E245" s="7">
        <v>2087.768</v>
      </c>
      <c r="G245" s="7">
        <v>0</v>
      </c>
      <c r="I245" s="3">
        <f t="shared" si="7"/>
        <v>2088</v>
      </c>
      <c r="K245">
        <f>RANK(E245,E235:E246)</f>
        <v>10</v>
      </c>
      <c r="L245">
        <f>RANK(I245,I235:I246)</f>
        <v>10</v>
      </c>
      <c r="M245" s="8">
        <f t="shared" si="8"/>
        <v>0</v>
      </c>
    </row>
    <row r="246" spans="3:13">
      <c r="C246">
        <v>12</v>
      </c>
      <c r="D246">
        <v>2031</v>
      </c>
      <c r="E246" s="7">
        <v>2559.5120000000002</v>
      </c>
      <c r="G246" s="7">
        <v>-84</v>
      </c>
      <c r="I246" s="3">
        <f t="shared" si="7"/>
        <v>2476</v>
      </c>
      <c r="K246">
        <f>RANK(E246,E235:E246)</f>
        <v>7</v>
      </c>
      <c r="L246">
        <f>RANK(I246,I235:I246)</f>
        <v>7</v>
      </c>
      <c r="M246" s="8">
        <f t="shared" si="8"/>
        <v>0</v>
      </c>
    </row>
    <row r="247" spans="3:13">
      <c r="C247">
        <v>1</v>
      </c>
      <c r="D247">
        <v>2032</v>
      </c>
      <c r="E247" s="7">
        <v>2778.2869999999998</v>
      </c>
      <c r="G247" s="7">
        <v>-93</v>
      </c>
      <c r="I247" s="3">
        <f t="shared" si="7"/>
        <v>2685</v>
      </c>
      <c r="K247">
        <f>RANK(E247,E247:E258)</f>
        <v>5</v>
      </c>
      <c r="L247">
        <f>RANK(I247,I247:I258)</f>
        <v>6</v>
      </c>
      <c r="M247" s="8">
        <f t="shared" si="8"/>
        <v>-1</v>
      </c>
    </row>
    <row r="248" spans="3:13">
      <c r="C248">
        <v>2</v>
      </c>
      <c r="D248">
        <v>2032</v>
      </c>
      <c r="E248" s="7">
        <v>2598.9949999999999</v>
      </c>
      <c r="G248" s="7">
        <v>-70</v>
      </c>
      <c r="I248" s="3">
        <f t="shared" si="7"/>
        <v>2529</v>
      </c>
      <c r="K248">
        <f>RANK(E248,E247:E258)</f>
        <v>7</v>
      </c>
      <c r="L248">
        <f>RANK(I248,I247:I258)</f>
        <v>7</v>
      </c>
      <c r="M248" s="8">
        <f t="shared" si="8"/>
        <v>0</v>
      </c>
    </row>
    <row r="249" spans="3:13">
      <c r="C249">
        <v>3</v>
      </c>
      <c r="D249">
        <v>2032</v>
      </c>
      <c r="E249" s="7">
        <v>2038.2429999999999</v>
      </c>
      <c r="G249" s="7">
        <v>0</v>
      </c>
      <c r="I249" s="3">
        <f t="shared" si="7"/>
        <v>2038</v>
      </c>
      <c r="K249">
        <f>RANK(E249,E247:E258)</f>
        <v>12</v>
      </c>
      <c r="L249">
        <f>RANK(I249,I247:I258)</f>
        <v>12</v>
      </c>
      <c r="M249" s="8">
        <f t="shared" si="8"/>
        <v>0</v>
      </c>
    </row>
    <row r="250" spans="3:13">
      <c r="C250">
        <v>4</v>
      </c>
      <c r="D250">
        <v>2032</v>
      </c>
      <c r="E250" s="7">
        <v>2093.0309999999999</v>
      </c>
      <c r="G250" s="7">
        <v>0</v>
      </c>
      <c r="I250" s="3">
        <f t="shared" si="7"/>
        <v>2093</v>
      </c>
      <c r="K250">
        <f>RANK(E250,E247:E258)</f>
        <v>11</v>
      </c>
      <c r="L250">
        <f>RANK(I250,I247:I258)</f>
        <v>11</v>
      </c>
      <c r="M250" s="8">
        <f t="shared" si="8"/>
        <v>0</v>
      </c>
    </row>
    <row r="251" spans="3:13">
      <c r="C251">
        <v>5</v>
      </c>
      <c r="D251">
        <v>2032</v>
      </c>
      <c r="E251" s="7">
        <v>2764.3589999999999</v>
      </c>
      <c r="G251" s="7">
        <v>-66</v>
      </c>
      <c r="I251" s="3">
        <f t="shared" si="7"/>
        <v>2698</v>
      </c>
      <c r="K251">
        <f>RANK(E251,E247:E258)</f>
        <v>6</v>
      </c>
      <c r="L251">
        <f>RANK(I251,I247:I258)</f>
        <v>5</v>
      </c>
      <c r="M251" s="8">
        <f t="shared" si="8"/>
        <v>1</v>
      </c>
    </row>
    <row r="252" spans="3:13">
      <c r="C252">
        <v>6</v>
      </c>
      <c r="D252">
        <v>2032</v>
      </c>
      <c r="E252" s="7">
        <v>2938.16</v>
      </c>
      <c r="G252" s="7">
        <v>-102</v>
      </c>
      <c r="I252" s="3">
        <f t="shared" si="7"/>
        <v>2836</v>
      </c>
      <c r="K252">
        <f>RANK(E252,E247:E258)</f>
        <v>3</v>
      </c>
      <c r="L252">
        <f>RANK(I252,I247:I258)</f>
        <v>3</v>
      </c>
      <c r="M252" s="8">
        <f t="shared" si="8"/>
        <v>0</v>
      </c>
    </row>
    <row r="253" spans="3:13">
      <c r="C253">
        <v>7</v>
      </c>
      <c r="D253">
        <v>2032</v>
      </c>
      <c r="E253" s="7">
        <v>3071.1709999999998</v>
      </c>
      <c r="G253" s="7">
        <v>-111</v>
      </c>
      <c r="I253" s="3">
        <f t="shared" si="7"/>
        <v>2960</v>
      </c>
      <c r="K253">
        <f>RANK(E253,E247:E258)</f>
        <v>1</v>
      </c>
      <c r="L253">
        <f>RANK(I253,I247:I258)</f>
        <v>1</v>
      </c>
      <c r="M253" s="8">
        <f t="shared" si="8"/>
        <v>0</v>
      </c>
    </row>
    <row r="254" spans="3:13">
      <c r="C254">
        <v>8</v>
      </c>
      <c r="D254">
        <v>2032</v>
      </c>
      <c r="E254" s="7">
        <v>3021.8719999999998</v>
      </c>
      <c r="G254" s="7">
        <v>-107</v>
      </c>
      <c r="I254" s="3">
        <f t="shared" si="7"/>
        <v>2915</v>
      </c>
      <c r="K254">
        <f>RANK(E254,E247:E258)</f>
        <v>2</v>
      </c>
      <c r="L254">
        <f>RANK(I254,I247:I258)</f>
        <v>2</v>
      </c>
      <c r="M254" s="8">
        <f t="shared" si="8"/>
        <v>0</v>
      </c>
    </row>
    <row r="255" spans="3:13">
      <c r="C255">
        <v>9</v>
      </c>
      <c r="D255">
        <v>2032</v>
      </c>
      <c r="E255" s="7">
        <v>2835.9780000000001</v>
      </c>
      <c r="G255" s="7">
        <v>-85</v>
      </c>
      <c r="I255" s="3">
        <f t="shared" si="7"/>
        <v>2751</v>
      </c>
      <c r="K255">
        <f>RANK(E255,E247:E258)</f>
        <v>4</v>
      </c>
      <c r="L255">
        <f>RANK(I255,I247:I258)</f>
        <v>4</v>
      </c>
      <c r="M255" s="8">
        <f t="shared" si="8"/>
        <v>0</v>
      </c>
    </row>
    <row r="256" spans="3:13">
      <c r="C256">
        <v>10</v>
      </c>
      <c r="D256">
        <v>2032</v>
      </c>
      <c r="E256" s="7">
        <v>2449.0149999999999</v>
      </c>
      <c r="G256" s="7">
        <v>0</v>
      </c>
      <c r="I256" s="3">
        <f t="shared" si="7"/>
        <v>2449</v>
      </c>
      <c r="K256">
        <f>RANK(E256,E247:E258)</f>
        <v>9</v>
      </c>
      <c r="L256">
        <f>RANK(I256,I247:I258)</f>
        <v>9</v>
      </c>
      <c r="M256" s="8">
        <f t="shared" si="8"/>
        <v>0</v>
      </c>
    </row>
    <row r="257" spans="3:13">
      <c r="C257">
        <v>11</v>
      </c>
      <c r="D257">
        <v>2032</v>
      </c>
      <c r="E257" s="7">
        <v>2104.663</v>
      </c>
      <c r="G257" s="7">
        <v>0</v>
      </c>
      <c r="I257" s="3">
        <f t="shared" si="7"/>
        <v>2105</v>
      </c>
      <c r="K257">
        <f>RANK(E257,E247:E258)</f>
        <v>10</v>
      </c>
      <c r="L257">
        <f>RANK(I257,I247:I258)</f>
        <v>10</v>
      </c>
      <c r="M257" s="8">
        <f t="shared" si="8"/>
        <v>0</v>
      </c>
    </row>
    <row r="258" spans="3:13">
      <c r="C258">
        <v>12</v>
      </c>
      <c r="D258">
        <v>2032</v>
      </c>
      <c r="E258" s="7">
        <v>2580.2849999999999</v>
      </c>
      <c r="G258" s="7">
        <v>-84</v>
      </c>
      <c r="I258" s="3">
        <f t="shared" si="7"/>
        <v>2496</v>
      </c>
      <c r="K258">
        <f>RANK(E258,E247:E258)</f>
        <v>8</v>
      </c>
      <c r="L258">
        <f>RANK(I258,I247:I258)</f>
        <v>8</v>
      </c>
      <c r="M258" s="8">
        <f t="shared" si="8"/>
        <v>0</v>
      </c>
    </row>
    <row r="259" spans="3:13">
      <c r="C259">
        <v>1</v>
      </c>
      <c r="D259">
        <v>2033</v>
      </c>
      <c r="E259" s="7">
        <v>2802.2809999999999</v>
      </c>
      <c r="G259" s="7">
        <v>-93</v>
      </c>
      <c r="I259" s="3">
        <f t="shared" si="7"/>
        <v>2709</v>
      </c>
      <c r="K259">
        <f>RANK(E259,E259:E270)</f>
        <v>5</v>
      </c>
      <c r="L259">
        <f>RANK(I259,I259:I270)</f>
        <v>6</v>
      </c>
      <c r="M259" s="8">
        <f t="shared" si="8"/>
        <v>-1</v>
      </c>
    </row>
    <row r="260" spans="3:13">
      <c r="C260">
        <v>2</v>
      </c>
      <c r="D260">
        <v>2033</v>
      </c>
      <c r="E260" s="7">
        <v>2529.1190000000001</v>
      </c>
      <c r="G260" s="7">
        <v>-70</v>
      </c>
      <c r="I260" s="3">
        <f t="shared" si="7"/>
        <v>2459</v>
      </c>
      <c r="K260">
        <f>RANK(E260,E259:E270)</f>
        <v>8</v>
      </c>
      <c r="L260">
        <f>RANK(I260,I259:I270)</f>
        <v>9</v>
      </c>
      <c r="M260" s="8">
        <f t="shared" si="8"/>
        <v>-1</v>
      </c>
    </row>
    <row r="261" spans="3:13">
      <c r="C261">
        <v>3</v>
      </c>
      <c r="D261">
        <v>2033</v>
      </c>
      <c r="E261" s="7">
        <v>2122.2730000000001</v>
      </c>
      <c r="G261" s="7">
        <v>0</v>
      </c>
      <c r="I261" s="3">
        <f t="shared" si="7"/>
        <v>2122</v>
      </c>
      <c r="K261">
        <f>RANK(E261,E259:E270)</f>
        <v>11</v>
      </c>
      <c r="L261">
        <f>RANK(I261,I259:I270)</f>
        <v>11</v>
      </c>
      <c r="M261" s="8">
        <f t="shared" si="8"/>
        <v>0</v>
      </c>
    </row>
    <row r="262" spans="3:13">
      <c r="C262">
        <v>4</v>
      </c>
      <c r="D262">
        <v>2033</v>
      </c>
      <c r="E262" s="7">
        <v>2110.6930000000002</v>
      </c>
      <c r="G262" s="7">
        <v>0</v>
      </c>
      <c r="I262" s="3">
        <f t="shared" si="7"/>
        <v>2111</v>
      </c>
      <c r="K262">
        <f>RANK(E262,E259:E270)</f>
        <v>12</v>
      </c>
      <c r="L262">
        <f>RANK(I262,I259:I270)</f>
        <v>12</v>
      </c>
      <c r="M262" s="8">
        <f t="shared" si="8"/>
        <v>0</v>
      </c>
    </row>
    <row r="263" spans="3:13">
      <c r="C263">
        <v>5</v>
      </c>
      <c r="D263">
        <v>2033</v>
      </c>
      <c r="E263" s="7">
        <v>2787.8359999999998</v>
      </c>
      <c r="G263" s="7">
        <v>-66</v>
      </c>
      <c r="I263" s="3">
        <f t="shared" si="7"/>
        <v>2722</v>
      </c>
      <c r="K263">
        <f>RANK(E263,E259:E270)</f>
        <v>6</v>
      </c>
      <c r="L263">
        <f>RANK(I263,I259:I270)</f>
        <v>5</v>
      </c>
      <c r="M263" s="8">
        <f t="shared" si="8"/>
        <v>1</v>
      </c>
    </row>
    <row r="264" spans="3:13">
      <c r="C264">
        <v>6</v>
      </c>
      <c r="D264">
        <v>2033</v>
      </c>
      <c r="E264" s="7">
        <v>2963.1770000000001</v>
      </c>
      <c r="G264" s="7">
        <v>-102</v>
      </c>
      <c r="I264" s="3">
        <f t="shared" ref="I264:I318" si="9">ROUND(E264+G264,0)</f>
        <v>2861</v>
      </c>
      <c r="K264">
        <f>RANK(E264,E259:E270)</f>
        <v>3</v>
      </c>
      <c r="L264">
        <f>RANK(I264,I259:I270)</f>
        <v>3</v>
      </c>
      <c r="M264" s="8">
        <f t="shared" ref="M264:M318" si="10">K264-L264</f>
        <v>0</v>
      </c>
    </row>
    <row r="265" spans="3:13">
      <c r="C265">
        <v>7</v>
      </c>
      <c r="D265">
        <v>2033</v>
      </c>
      <c r="E265" s="7">
        <v>3097.1840000000002</v>
      </c>
      <c r="G265" s="7">
        <v>-111</v>
      </c>
      <c r="I265" s="3">
        <f t="shared" si="9"/>
        <v>2986</v>
      </c>
      <c r="K265">
        <f>RANK(E265,E259:E270)</f>
        <v>1</v>
      </c>
      <c r="L265">
        <f>RANK(I265,I259:I270)</f>
        <v>1</v>
      </c>
      <c r="M265" s="8">
        <f t="shared" si="10"/>
        <v>0</v>
      </c>
    </row>
    <row r="266" spans="3:13">
      <c r="C266">
        <v>8</v>
      </c>
      <c r="D266">
        <v>2033</v>
      </c>
      <c r="E266" s="7">
        <v>3047.44</v>
      </c>
      <c r="G266" s="7">
        <v>-107</v>
      </c>
      <c r="I266" s="3">
        <f t="shared" si="9"/>
        <v>2940</v>
      </c>
      <c r="K266">
        <f>RANK(E266,E259:E270)</f>
        <v>2</v>
      </c>
      <c r="L266">
        <f>RANK(I266,I259:I270)</f>
        <v>2</v>
      </c>
      <c r="M266" s="8">
        <f t="shared" si="10"/>
        <v>0</v>
      </c>
    </row>
    <row r="267" spans="3:13">
      <c r="C267">
        <v>9</v>
      </c>
      <c r="D267">
        <v>2033</v>
      </c>
      <c r="E267" s="7">
        <v>2860.0059999999999</v>
      </c>
      <c r="G267" s="7">
        <v>-85</v>
      </c>
      <c r="I267" s="3">
        <f t="shared" si="9"/>
        <v>2775</v>
      </c>
      <c r="K267">
        <f>RANK(E267,E259:E270)</f>
        <v>4</v>
      </c>
      <c r="L267">
        <f>RANK(I267,I259:I270)</f>
        <v>4</v>
      </c>
      <c r="M267" s="8">
        <f t="shared" si="10"/>
        <v>0</v>
      </c>
    </row>
    <row r="268" spans="3:13">
      <c r="C268">
        <v>10</v>
      </c>
      <c r="D268">
        <v>2033</v>
      </c>
      <c r="E268" s="7">
        <v>2469.692</v>
      </c>
      <c r="G268" s="7">
        <v>0</v>
      </c>
      <c r="I268" s="3">
        <f t="shared" si="9"/>
        <v>2470</v>
      </c>
      <c r="K268">
        <f>RANK(E268,E259:E270)</f>
        <v>9</v>
      </c>
      <c r="L268">
        <f>RANK(I268,I259:I270)</f>
        <v>8</v>
      </c>
      <c r="M268" s="8">
        <f t="shared" si="10"/>
        <v>1</v>
      </c>
    </row>
    <row r="269" spans="3:13">
      <c r="C269">
        <v>11</v>
      </c>
      <c r="D269">
        <v>2033</v>
      </c>
      <c r="E269" s="7">
        <v>2122.6610000000001</v>
      </c>
      <c r="G269" s="7">
        <v>0</v>
      </c>
      <c r="I269" s="3">
        <f t="shared" si="9"/>
        <v>2123</v>
      </c>
      <c r="K269">
        <f>RANK(E269,E259:E270)</f>
        <v>10</v>
      </c>
      <c r="L269">
        <f>RANK(I269,I259:I270)</f>
        <v>10</v>
      </c>
      <c r="M269" s="8">
        <f t="shared" si="10"/>
        <v>0</v>
      </c>
    </row>
    <row r="270" spans="3:13">
      <c r="C270">
        <v>12</v>
      </c>
      <c r="D270">
        <v>2033</v>
      </c>
      <c r="E270" s="7">
        <v>2602.4789999999998</v>
      </c>
      <c r="G270" s="7">
        <v>-84</v>
      </c>
      <c r="I270" s="3">
        <f t="shared" si="9"/>
        <v>2518</v>
      </c>
      <c r="K270">
        <f>RANK(E270,E259:E270)</f>
        <v>7</v>
      </c>
      <c r="L270">
        <f>RANK(I270,I259:I270)</f>
        <v>7</v>
      </c>
      <c r="M270" s="8">
        <f t="shared" si="10"/>
        <v>0</v>
      </c>
    </row>
    <row r="271" spans="3:13">
      <c r="C271">
        <v>1</v>
      </c>
      <c r="D271">
        <v>2034</v>
      </c>
      <c r="E271" s="7">
        <v>2822.7469999999998</v>
      </c>
      <c r="G271" s="7">
        <v>-93</v>
      </c>
      <c r="I271" s="3">
        <f t="shared" si="9"/>
        <v>2730</v>
      </c>
      <c r="K271">
        <f>RANK(E271,E271:E282)</f>
        <v>5</v>
      </c>
      <c r="L271">
        <f>RANK(I271,I271:I282)</f>
        <v>6</v>
      </c>
      <c r="M271" s="8">
        <f t="shared" si="10"/>
        <v>-1</v>
      </c>
    </row>
    <row r="272" spans="3:13">
      <c r="C272">
        <v>2</v>
      </c>
      <c r="D272">
        <v>2034</v>
      </c>
      <c r="E272" s="7">
        <v>2547.5259999999998</v>
      </c>
      <c r="G272" s="7">
        <v>-70</v>
      </c>
      <c r="I272" s="3">
        <f t="shared" si="9"/>
        <v>2478</v>
      </c>
      <c r="K272">
        <f>RANK(E272,E271:E282)</f>
        <v>8</v>
      </c>
      <c r="L272">
        <f>RANK(I272,I271:I282)</f>
        <v>9</v>
      </c>
      <c r="M272" s="8">
        <f t="shared" si="10"/>
        <v>-1</v>
      </c>
    </row>
    <row r="273" spans="3:13">
      <c r="C273">
        <v>3</v>
      </c>
      <c r="D273">
        <v>2034</v>
      </c>
      <c r="E273" s="7">
        <v>2137.7649999999999</v>
      </c>
      <c r="G273" s="7">
        <v>0</v>
      </c>
      <c r="I273" s="3">
        <f t="shared" si="9"/>
        <v>2138</v>
      </c>
      <c r="K273">
        <f>RANK(E273,E271:E282)</f>
        <v>11</v>
      </c>
      <c r="L273">
        <f>RANK(I273,I271:I282)</f>
        <v>10</v>
      </c>
      <c r="M273" s="8">
        <f t="shared" si="10"/>
        <v>1</v>
      </c>
    </row>
    <row r="274" spans="3:13">
      <c r="C274">
        <v>4</v>
      </c>
      <c r="D274">
        <v>2034</v>
      </c>
      <c r="E274" s="7">
        <v>2125.9229999999998</v>
      </c>
      <c r="G274" s="7">
        <v>0</v>
      </c>
      <c r="I274" s="3">
        <f t="shared" si="9"/>
        <v>2126</v>
      </c>
      <c r="K274">
        <f>RANK(E274,E271:E282)</f>
        <v>12</v>
      </c>
      <c r="L274">
        <f>RANK(I274,I271:I282)</f>
        <v>12</v>
      </c>
      <c r="M274" s="8">
        <f t="shared" si="10"/>
        <v>0</v>
      </c>
    </row>
    <row r="275" spans="3:13">
      <c r="C275">
        <v>5</v>
      </c>
      <c r="D275">
        <v>2034</v>
      </c>
      <c r="E275" s="7">
        <v>2808.203</v>
      </c>
      <c r="G275" s="7">
        <v>-66</v>
      </c>
      <c r="I275" s="3">
        <f t="shared" si="9"/>
        <v>2742</v>
      </c>
      <c r="K275">
        <f>RANK(E275,E271:E282)</f>
        <v>6</v>
      </c>
      <c r="L275">
        <f>RANK(I275,I271:I282)</f>
        <v>5</v>
      </c>
      <c r="M275" s="8">
        <f t="shared" si="10"/>
        <v>1</v>
      </c>
    </row>
    <row r="276" spans="3:13">
      <c r="C276">
        <v>6</v>
      </c>
      <c r="D276">
        <v>2034</v>
      </c>
      <c r="E276" s="7">
        <v>2984.7649999999999</v>
      </c>
      <c r="G276" s="7">
        <v>-102</v>
      </c>
      <c r="I276" s="3">
        <f t="shared" si="9"/>
        <v>2883</v>
      </c>
      <c r="K276">
        <f>RANK(E276,E271:E282)</f>
        <v>3</v>
      </c>
      <c r="L276">
        <f>RANK(I276,I271:I282)</f>
        <v>3</v>
      </c>
      <c r="M276" s="8">
        <f t="shared" si="10"/>
        <v>0</v>
      </c>
    </row>
    <row r="277" spans="3:13">
      <c r="C277">
        <v>7</v>
      </c>
      <c r="D277">
        <v>2034</v>
      </c>
      <c r="E277" s="7">
        <v>3119.68</v>
      </c>
      <c r="G277" s="7">
        <v>-111</v>
      </c>
      <c r="I277" s="3">
        <f t="shared" si="9"/>
        <v>3009</v>
      </c>
      <c r="K277">
        <f>RANK(E277,E271:E282)</f>
        <v>1</v>
      </c>
      <c r="L277">
        <f>RANK(I277,I271:I282)</f>
        <v>1</v>
      </c>
      <c r="M277" s="8">
        <f t="shared" si="10"/>
        <v>0</v>
      </c>
    </row>
    <row r="278" spans="3:13">
      <c r="C278">
        <v>8</v>
      </c>
      <c r="D278">
        <v>2034</v>
      </c>
      <c r="E278" s="7">
        <v>3069.3</v>
      </c>
      <c r="G278" s="7">
        <v>-107</v>
      </c>
      <c r="I278" s="3">
        <f t="shared" si="9"/>
        <v>2962</v>
      </c>
      <c r="K278">
        <f>RANK(E278,E271:E282)</f>
        <v>2</v>
      </c>
      <c r="L278">
        <f>RANK(I278,I271:I282)</f>
        <v>2</v>
      </c>
      <c r="M278" s="8">
        <f t="shared" si="10"/>
        <v>0</v>
      </c>
    </row>
    <row r="279" spans="3:13">
      <c r="C279">
        <v>9</v>
      </c>
      <c r="D279">
        <v>2034</v>
      </c>
      <c r="E279" s="7">
        <v>2880.663</v>
      </c>
      <c r="G279" s="7">
        <v>-85</v>
      </c>
      <c r="I279" s="3">
        <f t="shared" si="9"/>
        <v>2796</v>
      </c>
      <c r="K279">
        <f>RANK(E279,E271:E282)</f>
        <v>4</v>
      </c>
      <c r="L279">
        <f>RANK(I279,I271:I282)</f>
        <v>4</v>
      </c>
      <c r="M279" s="8">
        <f t="shared" si="10"/>
        <v>0</v>
      </c>
    </row>
    <row r="280" spans="3:13">
      <c r="C280">
        <v>10</v>
      </c>
      <c r="D280">
        <v>2034</v>
      </c>
      <c r="E280" s="7">
        <v>2487.5169999999998</v>
      </c>
      <c r="G280" s="7">
        <v>0</v>
      </c>
      <c r="I280" s="3">
        <f t="shared" si="9"/>
        <v>2488</v>
      </c>
      <c r="K280">
        <f>RANK(E280,E271:E282)</f>
        <v>9</v>
      </c>
      <c r="L280">
        <f>RANK(I280,I271:I282)</f>
        <v>8</v>
      </c>
      <c r="M280" s="8">
        <f t="shared" si="10"/>
        <v>1</v>
      </c>
    </row>
    <row r="281" spans="3:13">
      <c r="C281">
        <v>11</v>
      </c>
      <c r="D281">
        <v>2034</v>
      </c>
      <c r="E281" s="7">
        <v>2137.8969999999999</v>
      </c>
      <c r="G281" s="7">
        <v>0</v>
      </c>
      <c r="I281" s="3">
        <f t="shared" si="9"/>
        <v>2138</v>
      </c>
      <c r="K281">
        <f>RANK(E281,E271:E282)</f>
        <v>10</v>
      </c>
      <c r="L281">
        <f>RANK(I281,I271:I282)</f>
        <v>10</v>
      </c>
      <c r="M281" s="8">
        <f t="shared" si="10"/>
        <v>0</v>
      </c>
    </row>
    <row r="282" spans="3:13">
      <c r="C282">
        <v>12</v>
      </c>
      <c r="D282">
        <v>2034</v>
      </c>
      <c r="E282" s="7">
        <v>2621.2370000000001</v>
      </c>
      <c r="G282" s="7">
        <v>-84</v>
      </c>
      <c r="I282" s="3">
        <f t="shared" si="9"/>
        <v>2537</v>
      </c>
      <c r="K282">
        <f>RANK(E282,E271:E282)</f>
        <v>7</v>
      </c>
      <c r="L282">
        <f>RANK(I282,I271:I282)</f>
        <v>7</v>
      </c>
      <c r="M282" s="8">
        <f t="shared" si="10"/>
        <v>0</v>
      </c>
    </row>
    <row r="283" spans="3:13">
      <c r="C283">
        <v>1</v>
      </c>
      <c r="D283">
        <v>2035</v>
      </c>
      <c r="E283" s="7">
        <v>2839.0680000000002</v>
      </c>
      <c r="G283" s="7">
        <v>-93</v>
      </c>
      <c r="I283" s="3">
        <f t="shared" si="9"/>
        <v>2746</v>
      </c>
      <c r="K283">
        <f>RANK(E283,E283:E294)</f>
        <v>5</v>
      </c>
      <c r="L283">
        <f>RANK(I283,I283:I294)</f>
        <v>6</v>
      </c>
      <c r="M283" s="8">
        <f t="shared" si="10"/>
        <v>-1</v>
      </c>
    </row>
    <row r="284" spans="3:13">
      <c r="C284">
        <v>2</v>
      </c>
      <c r="D284">
        <v>2035</v>
      </c>
      <c r="E284" s="7">
        <v>2562.5700000000002</v>
      </c>
      <c r="G284" s="7">
        <v>-70</v>
      </c>
      <c r="I284" s="3">
        <f t="shared" si="9"/>
        <v>2493</v>
      </c>
      <c r="K284">
        <f>RANK(E284,E283:E294)</f>
        <v>8</v>
      </c>
      <c r="L284">
        <f>RANK(I284,I283:I294)</f>
        <v>9</v>
      </c>
      <c r="M284" s="8">
        <f t="shared" si="10"/>
        <v>-1</v>
      </c>
    </row>
    <row r="285" spans="3:13">
      <c r="C285">
        <v>3</v>
      </c>
      <c r="D285">
        <v>2035</v>
      </c>
      <c r="E285" s="7">
        <v>2150.5459999999998</v>
      </c>
      <c r="G285" s="7">
        <v>0</v>
      </c>
      <c r="I285" s="3">
        <f t="shared" si="9"/>
        <v>2151</v>
      </c>
      <c r="K285">
        <f>RANK(E285,E283:E294)</f>
        <v>10</v>
      </c>
      <c r="L285">
        <f>RANK(I285,I283:I294)</f>
        <v>10</v>
      </c>
      <c r="M285" s="8">
        <f t="shared" si="10"/>
        <v>0</v>
      </c>
    </row>
    <row r="286" spans="3:13">
      <c r="C286">
        <v>4</v>
      </c>
      <c r="D286">
        <v>2035</v>
      </c>
      <c r="E286" s="7">
        <v>2138.9549999999999</v>
      </c>
      <c r="G286" s="7">
        <v>0</v>
      </c>
      <c r="I286" s="3">
        <f t="shared" si="9"/>
        <v>2139</v>
      </c>
      <c r="K286">
        <f>RANK(E286,E283:E294)</f>
        <v>12</v>
      </c>
      <c r="L286">
        <f>RANK(I286,I283:I294)</f>
        <v>12</v>
      </c>
      <c r="M286" s="8">
        <f t="shared" si="10"/>
        <v>0</v>
      </c>
    </row>
    <row r="287" spans="3:13">
      <c r="C287">
        <v>5</v>
      </c>
      <c r="D287">
        <v>2035</v>
      </c>
      <c r="E287" s="7">
        <v>2825.143</v>
      </c>
      <c r="G287" s="7">
        <v>-66</v>
      </c>
      <c r="I287" s="3">
        <f t="shared" si="9"/>
        <v>2759</v>
      </c>
      <c r="K287">
        <f>RANK(E287,E283:E294)</f>
        <v>6</v>
      </c>
      <c r="L287">
        <f>RANK(I287,I283:I294)</f>
        <v>5</v>
      </c>
      <c r="M287" s="8">
        <f t="shared" si="10"/>
        <v>1</v>
      </c>
    </row>
    <row r="288" spans="3:13">
      <c r="C288">
        <v>6</v>
      </c>
      <c r="D288">
        <v>2035</v>
      </c>
      <c r="E288" s="7">
        <v>3002.4749999999999</v>
      </c>
      <c r="G288" s="7">
        <v>-102</v>
      </c>
      <c r="I288" s="3">
        <f t="shared" si="9"/>
        <v>2900</v>
      </c>
      <c r="K288">
        <f>RANK(E288,E283:E294)</f>
        <v>3</v>
      </c>
      <c r="L288">
        <f>RANK(I288,I283:I294)</f>
        <v>3</v>
      </c>
      <c r="M288" s="8">
        <f t="shared" si="10"/>
        <v>0</v>
      </c>
    </row>
    <row r="289" spans="3:13">
      <c r="C289">
        <v>7</v>
      </c>
      <c r="D289">
        <v>2035</v>
      </c>
      <c r="E289" s="7">
        <v>3138.2310000000002</v>
      </c>
      <c r="G289" s="7">
        <v>-111</v>
      </c>
      <c r="I289" s="3">
        <f t="shared" si="9"/>
        <v>3027</v>
      </c>
      <c r="K289">
        <f>RANK(E289,E283:E294)</f>
        <v>1</v>
      </c>
      <c r="L289">
        <f>RANK(I289,I283:I294)</f>
        <v>1</v>
      </c>
      <c r="M289" s="8">
        <f t="shared" si="10"/>
        <v>0</v>
      </c>
    </row>
    <row r="290" spans="3:13">
      <c r="C290">
        <v>8</v>
      </c>
      <c r="D290">
        <v>2035</v>
      </c>
      <c r="E290" s="7">
        <v>3087.5949999999998</v>
      </c>
      <c r="G290" s="7">
        <v>-107</v>
      </c>
      <c r="I290" s="3">
        <f t="shared" si="9"/>
        <v>2981</v>
      </c>
      <c r="K290">
        <f>RANK(E290,E283:E294)</f>
        <v>2</v>
      </c>
      <c r="L290">
        <f>RANK(I290,I283:I294)</f>
        <v>2</v>
      </c>
      <c r="M290" s="8">
        <f t="shared" si="10"/>
        <v>0</v>
      </c>
    </row>
    <row r="291" spans="3:13">
      <c r="C291">
        <v>9</v>
      </c>
      <c r="D291">
        <v>2035</v>
      </c>
      <c r="E291" s="7">
        <v>2898.018</v>
      </c>
      <c r="G291" s="7">
        <v>-85</v>
      </c>
      <c r="I291" s="3">
        <f t="shared" si="9"/>
        <v>2813</v>
      </c>
      <c r="K291">
        <f>RANK(E291,E283:E294)</f>
        <v>4</v>
      </c>
      <c r="L291">
        <f>RANK(I291,I283:I294)</f>
        <v>4</v>
      </c>
      <c r="M291" s="8">
        <f t="shared" si="10"/>
        <v>0</v>
      </c>
    </row>
    <row r="292" spans="3:13">
      <c r="C292">
        <v>10</v>
      </c>
      <c r="D292">
        <v>2035</v>
      </c>
      <c r="E292" s="7">
        <v>2502.5079999999998</v>
      </c>
      <c r="G292" s="7">
        <v>0</v>
      </c>
      <c r="I292" s="3">
        <f t="shared" si="9"/>
        <v>2503</v>
      </c>
      <c r="K292">
        <f>RANK(E292,E283:E294)</f>
        <v>9</v>
      </c>
      <c r="L292">
        <f>RANK(I292,I283:I294)</f>
        <v>8</v>
      </c>
      <c r="M292" s="8">
        <f t="shared" si="10"/>
        <v>1</v>
      </c>
    </row>
    <row r="293" spans="3:13">
      <c r="C293">
        <v>11</v>
      </c>
      <c r="D293">
        <v>2035</v>
      </c>
      <c r="E293" s="7">
        <v>2150.4189999999999</v>
      </c>
      <c r="G293" s="7">
        <v>0</v>
      </c>
      <c r="I293" s="3">
        <f t="shared" si="9"/>
        <v>2150</v>
      </c>
      <c r="K293">
        <f>RANK(E293,E283:E294)</f>
        <v>11</v>
      </c>
      <c r="L293">
        <f>RANK(I293,I283:I294)</f>
        <v>11</v>
      </c>
      <c r="M293" s="8">
        <f t="shared" si="10"/>
        <v>0</v>
      </c>
    </row>
    <row r="294" spans="3:13">
      <c r="C294">
        <v>12</v>
      </c>
      <c r="D294">
        <v>2035</v>
      </c>
      <c r="E294" s="7">
        <v>2636.3560000000002</v>
      </c>
      <c r="G294" s="7">
        <v>-84</v>
      </c>
      <c r="I294" s="3">
        <f t="shared" si="9"/>
        <v>2552</v>
      </c>
      <c r="K294">
        <f>RANK(E294,E283:E294)</f>
        <v>7</v>
      </c>
      <c r="L294">
        <f>RANK(I294,I283:I294)</f>
        <v>7</v>
      </c>
      <c r="M294" s="8">
        <f t="shared" si="10"/>
        <v>0</v>
      </c>
    </row>
    <row r="295" spans="3:13">
      <c r="C295">
        <v>1</v>
      </c>
      <c r="D295">
        <v>2036</v>
      </c>
      <c r="E295" s="7">
        <v>2854.998</v>
      </c>
      <c r="G295" s="7">
        <v>-93</v>
      </c>
      <c r="I295" s="3">
        <f t="shared" si="9"/>
        <v>2762</v>
      </c>
      <c r="K295">
        <f>RANK(E295,E295:E306)</f>
        <v>5</v>
      </c>
      <c r="L295">
        <f>RANK(I295,I295:I306)</f>
        <v>6</v>
      </c>
      <c r="M295" s="8">
        <f t="shared" si="10"/>
        <v>-1</v>
      </c>
    </row>
    <row r="296" spans="3:13">
      <c r="C296">
        <v>2</v>
      </c>
      <c r="D296">
        <v>2036</v>
      </c>
      <c r="E296" s="7">
        <v>2671.3510000000001</v>
      </c>
      <c r="G296" s="7">
        <v>-70</v>
      </c>
      <c r="I296" s="3">
        <f t="shared" si="9"/>
        <v>2601</v>
      </c>
      <c r="K296">
        <f>RANK(E296,E295:E306)</f>
        <v>7</v>
      </c>
      <c r="L296">
        <f>RANK(I296,I295:I306)</f>
        <v>7</v>
      </c>
      <c r="M296" s="8">
        <f t="shared" si="10"/>
        <v>0</v>
      </c>
    </row>
    <row r="297" spans="3:13">
      <c r="C297">
        <v>3</v>
      </c>
      <c r="D297">
        <v>2036</v>
      </c>
      <c r="E297" s="7">
        <v>2095.1120000000001</v>
      </c>
      <c r="G297" s="7">
        <v>0</v>
      </c>
      <c r="I297" s="3">
        <f t="shared" si="9"/>
        <v>2095</v>
      </c>
      <c r="K297">
        <f>RANK(E297,E295:E306)</f>
        <v>12</v>
      </c>
      <c r="L297">
        <f>RANK(I297,I295:I306)</f>
        <v>12</v>
      </c>
      <c r="M297" s="8">
        <f t="shared" si="10"/>
        <v>0</v>
      </c>
    </row>
    <row r="298" spans="3:13">
      <c r="C298">
        <v>4</v>
      </c>
      <c r="D298">
        <v>2036</v>
      </c>
      <c r="E298" s="7">
        <v>2151.4589999999998</v>
      </c>
      <c r="G298" s="7">
        <v>0</v>
      </c>
      <c r="I298" s="3">
        <f t="shared" si="9"/>
        <v>2151</v>
      </c>
      <c r="K298">
        <f>RANK(E298,E295:E306)</f>
        <v>11</v>
      </c>
      <c r="L298">
        <f>RANK(I298,I295:I306)</f>
        <v>11</v>
      </c>
      <c r="M298" s="8">
        <f t="shared" si="10"/>
        <v>0</v>
      </c>
    </row>
    <row r="299" spans="3:13">
      <c r="C299">
        <v>5</v>
      </c>
      <c r="D299">
        <v>2036</v>
      </c>
      <c r="E299" s="7">
        <v>2841.607</v>
      </c>
      <c r="G299" s="7">
        <v>-66</v>
      </c>
      <c r="I299" s="3">
        <f t="shared" si="9"/>
        <v>2776</v>
      </c>
      <c r="K299">
        <f>RANK(E299,E295:E306)</f>
        <v>6</v>
      </c>
      <c r="L299">
        <f>RANK(I299,I295:I306)</f>
        <v>5</v>
      </c>
      <c r="M299" s="8">
        <f t="shared" si="10"/>
        <v>1</v>
      </c>
    </row>
    <row r="300" spans="3:13">
      <c r="C300">
        <v>6</v>
      </c>
      <c r="D300">
        <v>2036</v>
      </c>
      <c r="E300" s="7">
        <v>3020.0320000000002</v>
      </c>
      <c r="G300" s="7">
        <v>-102</v>
      </c>
      <c r="I300" s="3">
        <f t="shared" si="9"/>
        <v>2918</v>
      </c>
      <c r="K300">
        <f>RANK(E300,E295:E306)</f>
        <v>3</v>
      </c>
      <c r="L300">
        <f>RANK(I300,I295:I306)</f>
        <v>3</v>
      </c>
      <c r="M300" s="8">
        <f t="shared" si="10"/>
        <v>0</v>
      </c>
    </row>
    <row r="301" spans="3:13">
      <c r="C301">
        <v>7</v>
      </c>
      <c r="D301">
        <v>2036</v>
      </c>
      <c r="E301" s="7">
        <v>3156.4079999999999</v>
      </c>
      <c r="G301" s="7">
        <v>-111</v>
      </c>
      <c r="I301" s="3">
        <f t="shared" si="9"/>
        <v>3045</v>
      </c>
      <c r="K301">
        <f>RANK(E301,E295:E306)</f>
        <v>1</v>
      </c>
      <c r="L301">
        <f>RANK(I301,I295:I306)</f>
        <v>1</v>
      </c>
      <c r="M301" s="8">
        <f t="shared" si="10"/>
        <v>0</v>
      </c>
    </row>
    <row r="302" spans="3:13">
      <c r="C302">
        <v>8</v>
      </c>
      <c r="D302">
        <v>2036</v>
      </c>
      <c r="E302" s="7">
        <v>3105.2289999999998</v>
      </c>
      <c r="G302" s="7">
        <v>-107</v>
      </c>
      <c r="I302" s="3">
        <f t="shared" si="9"/>
        <v>2998</v>
      </c>
      <c r="K302">
        <f>RANK(E302,E295:E306)</f>
        <v>2</v>
      </c>
      <c r="L302">
        <f>RANK(I302,I295:I306)</f>
        <v>2</v>
      </c>
      <c r="M302" s="8">
        <f t="shared" si="10"/>
        <v>0</v>
      </c>
    </row>
    <row r="303" spans="3:13">
      <c r="C303">
        <v>9</v>
      </c>
      <c r="D303">
        <v>2036</v>
      </c>
      <c r="E303" s="7">
        <v>2914.7150000000001</v>
      </c>
      <c r="G303" s="7">
        <v>-85</v>
      </c>
      <c r="I303" s="3">
        <f t="shared" si="9"/>
        <v>2830</v>
      </c>
      <c r="K303">
        <f>RANK(E303,E295:E306)</f>
        <v>4</v>
      </c>
      <c r="L303">
        <f>RANK(I303,I295:I306)</f>
        <v>4</v>
      </c>
      <c r="M303" s="8">
        <f t="shared" si="10"/>
        <v>0</v>
      </c>
    </row>
    <row r="304" spans="3:13">
      <c r="C304">
        <v>10</v>
      </c>
      <c r="D304">
        <v>2036</v>
      </c>
      <c r="E304" s="7">
        <v>2516.855</v>
      </c>
      <c r="G304" s="7">
        <v>0</v>
      </c>
      <c r="I304" s="3">
        <f t="shared" si="9"/>
        <v>2517</v>
      </c>
      <c r="K304">
        <f>RANK(E304,E295:E306)</f>
        <v>9</v>
      </c>
      <c r="L304">
        <f>RANK(I304,I295:I306)</f>
        <v>9</v>
      </c>
      <c r="M304" s="8">
        <f t="shared" si="10"/>
        <v>0</v>
      </c>
    </row>
    <row r="305" spans="3:13">
      <c r="C305">
        <v>11</v>
      </c>
      <c r="D305">
        <v>2036</v>
      </c>
      <c r="E305" s="7">
        <v>2162.5100000000002</v>
      </c>
      <c r="G305" s="7">
        <v>0</v>
      </c>
      <c r="I305" s="3">
        <f t="shared" si="9"/>
        <v>2163</v>
      </c>
      <c r="K305">
        <f>RANK(E305,E295:E306)</f>
        <v>10</v>
      </c>
      <c r="L305">
        <f>RANK(I305,I295:I306)</f>
        <v>10</v>
      </c>
      <c r="M305" s="8">
        <f t="shared" si="10"/>
        <v>0</v>
      </c>
    </row>
    <row r="306" spans="3:13">
      <c r="C306">
        <v>12</v>
      </c>
      <c r="D306">
        <v>2036</v>
      </c>
      <c r="E306" s="7">
        <v>2650.8009999999999</v>
      </c>
      <c r="G306" s="7">
        <v>-84</v>
      </c>
      <c r="I306" s="3">
        <f t="shared" si="9"/>
        <v>2567</v>
      </c>
      <c r="K306">
        <f>RANK(E306,E295:E306)</f>
        <v>8</v>
      </c>
      <c r="L306">
        <f>RANK(I306,I295:I306)</f>
        <v>8</v>
      </c>
      <c r="M306" s="8">
        <f t="shared" si="10"/>
        <v>0</v>
      </c>
    </row>
    <row r="307" spans="3:13">
      <c r="C307">
        <v>1</v>
      </c>
      <c r="D307">
        <v>2037</v>
      </c>
      <c r="E307" s="7">
        <v>2869.7220000000002</v>
      </c>
      <c r="G307" s="7">
        <v>-93</v>
      </c>
      <c r="I307" s="3">
        <f t="shared" si="9"/>
        <v>2777</v>
      </c>
      <c r="K307">
        <f>RANK(E307,E307:E318)</f>
        <v>5</v>
      </c>
      <c r="L307">
        <f>RANK(I307,I307:I318)</f>
        <v>6</v>
      </c>
      <c r="M307" s="8">
        <f t="shared" si="10"/>
        <v>-1</v>
      </c>
    </row>
    <row r="308" spans="3:13">
      <c r="C308">
        <v>2</v>
      </c>
      <c r="D308">
        <v>2037</v>
      </c>
      <c r="E308" s="7">
        <v>2590.4870000000001</v>
      </c>
      <c r="G308" s="7">
        <v>-70</v>
      </c>
      <c r="I308" s="3">
        <f t="shared" si="9"/>
        <v>2520</v>
      </c>
      <c r="K308">
        <f>RANK(E308,E307:E318)</f>
        <v>8</v>
      </c>
      <c r="L308">
        <f>RANK(I308,I307:I318)</f>
        <v>9</v>
      </c>
      <c r="M308" s="8">
        <f t="shared" si="10"/>
        <v>-1</v>
      </c>
    </row>
    <row r="309" spans="3:13">
      <c r="C309">
        <v>3</v>
      </c>
      <c r="D309">
        <v>2037</v>
      </c>
      <c r="E309" s="7">
        <v>2174.527</v>
      </c>
      <c r="G309" s="7">
        <v>0</v>
      </c>
      <c r="I309" s="3">
        <f t="shared" si="9"/>
        <v>2175</v>
      </c>
      <c r="K309">
        <f>RANK(E309,E307:E318)</f>
        <v>10</v>
      </c>
      <c r="L309">
        <f>RANK(I309,I307:I318)</f>
        <v>10</v>
      </c>
      <c r="M309" s="8">
        <f t="shared" si="10"/>
        <v>0</v>
      </c>
    </row>
    <row r="310" spans="3:13">
      <c r="C310">
        <v>4</v>
      </c>
      <c r="D310">
        <v>2037</v>
      </c>
      <c r="E310" s="7">
        <v>2163.308</v>
      </c>
      <c r="G310" s="7">
        <v>0</v>
      </c>
      <c r="I310" s="3">
        <f t="shared" si="9"/>
        <v>2163</v>
      </c>
      <c r="K310">
        <f>RANK(E310,E307:E318)</f>
        <v>12</v>
      </c>
      <c r="L310">
        <f>RANK(I310,I307:I318)</f>
        <v>12</v>
      </c>
      <c r="M310" s="8">
        <f t="shared" si="10"/>
        <v>0</v>
      </c>
    </row>
    <row r="311" spans="3:13">
      <c r="C311">
        <v>5</v>
      </c>
      <c r="D311">
        <v>2037</v>
      </c>
      <c r="E311" s="7">
        <v>2856.9769999999999</v>
      </c>
      <c r="G311" s="7">
        <v>-66</v>
      </c>
      <c r="I311" s="3">
        <f t="shared" si="9"/>
        <v>2791</v>
      </c>
      <c r="K311">
        <f>RANK(E311,E307:E318)</f>
        <v>6</v>
      </c>
      <c r="L311">
        <f>RANK(I311,I307:I318)</f>
        <v>5</v>
      </c>
      <c r="M311" s="8">
        <f t="shared" si="10"/>
        <v>1</v>
      </c>
    </row>
    <row r="312" spans="3:13">
      <c r="C312">
        <v>6</v>
      </c>
      <c r="D312">
        <v>2037</v>
      </c>
      <c r="E312" s="7">
        <v>3036.3130000000001</v>
      </c>
      <c r="G312" s="7">
        <v>-102</v>
      </c>
      <c r="I312" s="3">
        <f t="shared" si="9"/>
        <v>2934</v>
      </c>
      <c r="K312">
        <f>RANK(E312,E307:E318)</f>
        <v>3</v>
      </c>
      <c r="L312">
        <f>RANK(I312,I307:I318)</f>
        <v>3</v>
      </c>
      <c r="M312" s="8">
        <f t="shared" si="10"/>
        <v>0</v>
      </c>
    </row>
    <row r="313" spans="3:13">
      <c r="C313">
        <v>7</v>
      </c>
      <c r="D313">
        <v>2037</v>
      </c>
      <c r="E313" s="7">
        <v>3173.3009999999999</v>
      </c>
      <c r="G313" s="7">
        <v>-111</v>
      </c>
      <c r="I313" s="3">
        <f t="shared" si="9"/>
        <v>3062</v>
      </c>
      <c r="K313">
        <f>RANK(E313,E307:E318)</f>
        <v>1</v>
      </c>
      <c r="L313">
        <f>RANK(I313,I307:I318)</f>
        <v>1</v>
      </c>
      <c r="M313" s="8">
        <f t="shared" si="10"/>
        <v>0</v>
      </c>
    </row>
    <row r="314" spans="3:13">
      <c r="C314">
        <v>8</v>
      </c>
      <c r="D314">
        <v>2037</v>
      </c>
      <c r="E314" s="7">
        <v>3121.9560000000001</v>
      </c>
      <c r="G314" s="7">
        <v>-107</v>
      </c>
      <c r="I314" s="3">
        <f t="shared" si="9"/>
        <v>3015</v>
      </c>
      <c r="K314">
        <f>RANK(E314,E307:E318)</f>
        <v>2</v>
      </c>
      <c r="L314">
        <f>RANK(I314,I307:I318)</f>
        <v>2</v>
      </c>
      <c r="M314" s="8">
        <f t="shared" si="10"/>
        <v>0</v>
      </c>
    </row>
    <row r="315" spans="3:13">
      <c r="C315">
        <v>9</v>
      </c>
      <c r="D315">
        <v>2037</v>
      </c>
      <c r="E315" s="7">
        <v>2930.5529999999999</v>
      </c>
      <c r="G315" s="7">
        <v>-85</v>
      </c>
      <c r="I315" s="3">
        <f t="shared" si="9"/>
        <v>2846</v>
      </c>
      <c r="K315">
        <f>RANK(E315,E307:E318)</f>
        <v>4</v>
      </c>
      <c r="L315">
        <f>RANK(I315,I307:I318)</f>
        <v>4</v>
      </c>
      <c r="M315" s="8">
        <f t="shared" si="10"/>
        <v>0</v>
      </c>
    </row>
    <row r="316" spans="3:13">
      <c r="C316">
        <v>10</v>
      </c>
      <c r="D316">
        <v>2037</v>
      </c>
      <c r="E316" s="7">
        <v>2530.4780000000001</v>
      </c>
      <c r="G316" s="7">
        <v>0</v>
      </c>
      <c r="I316" s="3">
        <f t="shared" si="9"/>
        <v>2530</v>
      </c>
      <c r="K316">
        <f>RANK(E316,E307:E318)</f>
        <v>9</v>
      </c>
      <c r="L316">
        <f>RANK(I316,I307:I318)</f>
        <v>8</v>
      </c>
      <c r="M316" s="8">
        <f t="shared" si="10"/>
        <v>1</v>
      </c>
    </row>
    <row r="317" spans="3:13">
      <c r="C317">
        <v>11</v>
      </c>
      <c r="D317">
        <v>2037</v>
      </c>
      <c r="E317" s="7">
        <v>2173.902</v>
      </c>
      <c r="G317" s="7">
        <v>0</v>
      </c>
      <c r="I317" s="3">
        <f t="shared" si="9"/>
        <v>2174</v>
      </c>
      <c r="K317">
        <f>RANK(E317,E307:E318)</f>
        <v>11</v>
      </c>
      <c r="L317">
        <f>RANK(I317,I307:I318)</f>
        <v>11</v>
      </c>
      <c r="M317" s="8">
        <f t="shared" si="10"/>
        <v>0</v>
      </c>
    </row>
    <row r="318" spans="3:13">
      <c r="C318">
        <v>12</v>
      </c>
      <c r="D318">
        <v>2037</v>
      </c>
      <c r="E318" s="7">
        <v>2664.5250000000001</v>
      </c>
      <c r="G318" s="7">
        <v>-84</v>
      </c>
      <c r="I318" s="3">
        <f t="shared" si="9"/>
        <v>2581</v>
      </c>
      <c r="K318">
        <f>RANK(E318,E307:E318)</f>
        <v>7</v>
      </c>
      <c r="L318">
        <f>RANK(I318,I307:I318)</f>
        <v>7</v>
      </c>
      <c r="M318" s="8">
        <f t="shared" si="10"/>
        <v>0</v>
      </c>
    </row>
  </sheetData>
  <conditionalFormatting sqref="M7:M318 M5">
    <cfRule type="cellIs" dxfId="0" priority="2" operator="notEqual">
      <formula>0</formula>
    </cfRule>
  </conditionalFormatting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peak demand</vt:lpstr>
    </vt:vector>
  </TitlesOfParts>
  <Company>Information Technology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Jun Park</dc:creator>
  <cp:lastModifiedBy>Jun Park</cp:lastModifiedBy>
  <dcterms:created xsi:type="dcterms:W3CDTF">2012-08-22T16:21:50Z</dcterms:created>
  <dcterms:modified xsi:type="dcterms:W3CDTF">2012-12-13T14:56:03Z</dcterms:modified>
</cp:coreProperties>
</file>